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125" yWindow="-255" windowWidth="27555" windowHeight="13065" activeTab="7"/>
  </bookViews>
  <sheets>
    <sheet name="&gt;90%" sheetId="3" r:id="rId1"/>
    <sheet name="&gt;80%" sheetId="4" r:id="rId2"/>
    <sheet name="&gt;70%" sheetId="5" r:id="rId3"/>
    <sheet name="&gt;60%" sheetId="6" r:id="rId4"/>
    <sheet name="&gt;50%" sheetId="7" r:id="rId5"/>
    <sheet name="below 50%" sheetId="10" r:id="rId6"/>
    <sheet name="Pivot Table" sheetId="2" r:id="rId7"/>
    <sheet name="general agreement" sheetId="11" r:id="rId8"/>
    <sheet name="2013-07-01-14-01-03-results" sheetId="1" r:id="rId9"/>
    <sheet name="SUMMARY" sheetId="8" r:id="rId10"/>
  </sheets>
  <calcPr calcId="145621"/>
  <pivotCaches>
    <pivotCache cacheId="1" r:id="rId11"/>
  </pivotCaches>
</workbook>
</file>

<file path=xl/calcChain.xml><?xml version="1.0" encoding="utf-8"?>
<calcChain xmlns="http://schemas.openxmlformats.org/spreadsheetml/2006/main">
  <c r="B340" i="11" l="1"/>
  <c r="B14" i="8" l="1"/>
  <c r="B18" i="8"/>
  <c r="B12" i="8"/>
  <c r="B13" i="8"/>
  <c r="B15" i="8"/>
  <c r="B16" i="8"/>
  <c r="B17" i="8"/>
  <c r="B11" i="8"/>
  <c r="F2" i="10"/>
  <c r="F3" i="10"/>
  <c r="E4" i="8"/>
  <c r="E5" i="8"/>
  <c r="E6" i="8"/>
  <c r="E7" i="8"/>
  <c r="E3" i="8"/>
  <c r="D8" i="8"/>
  <c r="D6" i="8"/>
  <c r="D5" i="8"/>
  <c r="D4" i="8"/>
  <c r="D3" i="8"/>
  <c r="D7" i="8"/>
  <c r="F320" i="7"/>
  <c r="S251" i="3" l="1"/>
  <c r="T250" i="3"/>
  <c r="S250" i="3"/>
  <c r="S283" i="4"/>
  <c r="T282" i="4"/>
  <c r="S282" i="4"/>
  <c r="T306" i="5"/>
  <c r="S306" i="5"/>
  <c r="S307" i="5" s="1"/>
  <c r="T320" i="6"/>
  <c r="S320" i="6"/>
  <c r="T334" i="7"/>
  <c r="S334" i="7"/>
  <c r="S321" i="6" l="1"/>
  <c r="S335" i="7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2" i="6"/>
  <c r="F3" i="6"/>
  <c r="F4" i="6"/>
  <c r="F5" i="6"/>
  <c r="F257" i="6"/>
  <c r="F6" i="6"/>
  <c r="F284" i="6"/>
  <c r="F7" i="6"/>
  <c r="F258" i="6"/>
  <c r="F8" i="6"/>
  <c r="F151" i="6"/>
  <c r="F152" i="6"/>
  <c r="F153" i="6"/>
  <c r="F285" i="6"/>
  <c r="F154" i="6"/>
  <c r="F9" i="6"/>
  <c r="F10" i="6"/>
  <c r="F11" i="6"/>
  <c r="F155" i="6"/>
  <c r="F12" i="6"/>
  <c r="F156" i="6"/>
  <c r="F157" i="6"/>
  <c r="F158" i="6"/>
  <c r="F251" i="6"/>
  <c r="F13" i="6"/>
  <c r="F14" i="6"/>
  <c r="F309" i="6"/>
  <c r="F159" i="6"/>
  <c r="F160" i="6"/>
  <c r="F259" i="6"/>
  <c r="F252" i="6"/>
  <c r="F306" i="6"/>
  <c r="F15" i="6"/>
  <c r="F307" i="6"/>
  <c r="F260" i="6"/>
  <c r="F282" i="6"/>
  <c r="F16" i="6"/>
  <c r="F161" i="6"/>
  <c r="F17" i="6"/>
  <c r="F18" i="6"/>
  <c r="F253" i="6"/>
  <c r="F19" i="6"/>
  <c r="F20" i="6"/>
  <c r="F21" i="6"/>
  <c r="F254" i="6"/>
  <c r="F255" i="6"/>
  <c r="F22" i="6"/>
  <c r="F23" i="6"/>
  <c r="F24" i="6"/>
  <c r="F162" i="6"/>
  <c r="F163" i="6"/>
  <c r="F25" i="6"/>
  <c r="F26" i="6"/>
  <c r="F27" i="6"/>
  <c r="F28" i="6"/>
  <c r="F29" i="6"/>
  <c r="F30" i="6"/>
  <c r="F31" i="6"/>
  <c r="F32" i="6"/>
  <c r="F164" i="6"/>
  <c r="F33" i="6"/>
  <c r="F165" i="6"/>
  <c r="F34" i="6"/>
  <c r="F35" i="6"/>
  <c r="F36" i="6"/>
  <c r="F261" i="6"/>
  <c r="F37" i="6"/>
  <c r="F38" i="6"/>
  <c r="F166" i="6"/>
  <c r="F39" i="6"/>
  <c r="F40" i="6"/>
  <c r="F41" i="6"/>
  <c r="F42" i="6"/>
  <c r="F43" i="6"/>
  <c r="F286" i="6"/>
  <c r="F262" i="6"/>
  <c r="F287" i="6"/>
  <c r="F263" i="6"/>
  <c r="F264" i="6"/>
  <c r="F44" i="6"/>
  <c r="F45" i="6"/>
  <c r="F288" i="6"/>
  <c r="F289" i="6"/>
  <c r="F290" i="6"/>
  <c r="F291" i="6"/>
  <c r="F167" i="6"/>
  <c r="F310" i="6"/>
  <c r="F265" i="6"/>
  <c r="F168" i="6"/>
  <c r="F46" i="6"/>
  <c r="F47" i="6"/>
  <c r="F169" i="6"/>
  <c r="F48" i="6"/>
  <c r="F311" i="6"/>
  <c r="F170" i="6"/>
  <c r="F49" i="6"/>
  <c r="F50" i="6"/>
  <c r="F171" i="6"/>
  <c r="F51" i="6"/>
  <c r="F52" i="6"/>
  <c r="F53" i="6"/>
  <c r="F54" i="6"/>
  <c r="F312" i="6"/>
  <c r="F55" i="6"/>
  <c r="F266" i="6"/>
  <c r="F313" i="6"/>
  <c r="F56" i="6"/>
  <c r="F57" i="6"/>
  <c r="F58" i="6"/>
  <c r="F250" i="6"/>
  <c r="F59" i="6"/>
  <c r="F60" i="6"/>
  <c r="F61" i="6"/>
  <c r="F314" i="6"/>
  <c r="F172" i="6"/>
  <c r="F62" i="6"/>
  <c r="F63" i="6"/>
  <c r="F173" i="6"/>
  <c r="F292" i="6"/>
  <c r="F64" i="6"/>
  <c r="F65" i="6"/>
  <c r="F66" i="6"/>
  <c r="F67" i="6"/>
  <c r="F68" i="6"/>
  <c r="F69" i="6"/>
  <c r="F70" i="6"/>
  <c r="F293" i="6"/>
  <c r="F71" i="6"/>
  <c r="F294" i="6"/>
  <c r="F72" i="6"/>
  <c r="F267" i="6"/>
  <c r="F73" i="6"/>
  <c r="F74" i="6"/>
  <c r="F268" i="6"/>
  <c r="F315" i="6"/>
  <c r="F174" i="6"/>
  <c r="F175" i="6"/>
  <c r="F176" i="6"/>
  <c r="F295" i="6"/>
  <c r="F296" i="6"/>
  <c r="F177" i="6"/>
  <c r="F75" i="6"/>
  <c r="F178" i="6"/>
  <c r="F269" i="6"/>
  <c r="F76" i="6"/>
  <c r="F297" i="6"/>
  <c r="F77" i="6"/>
  <c r="F179" i="6"/>
  <c r="F78" i="6"/>
  <c r="F180" i="6"/>
  <c r="F79" i="6"/>
  <c r="F80" i="6"/>
  <c r="F81" i="6"/>
  <c r="F82" i="6"/>
  <c r="F181" i="6"/>
  <c r="F83" i="6"/>
  <c r="F182" i="6"/>
  <c r="F84" i="6"/>
  <c r="F183" i="6"/>
  <c r="F316" i="6"/>
  <c r="F85" i="6"/>
  <c r="F184" i="6"/>
  <c r="F185" i="6"/>
  <c r="F86" i="6"/>
  <c r="F87" i="6"/>
  <c r="F88" i="6"/>
  <c r="F89" i="6"/>
  <c r="F90" i="6"/>
  <c r="F91" i="6"/>
  <c r="F92" i="6"/>
  <c r="F93" i="6"/>
  <c r="F186" i="6"/>
  <c r="F94" i="6"/>
  <c r="F270" i="6"/>
  <c r="F95" i="6"/>
  <c r="F187" i="6"/>
  <c r="F283" i="6"/>
  <c r="F188" i="6"/>
  <c r="F96" i="6"/>
  <c r="F97" i="6"/>
  <c r="F98" i="6"/>
  <c r="F189" i="6"/>
  <c r="F99" i="6"/>
  <c r="F100" i="6"/>
  <c r="F101" i="6"/>
  <c r="F271" i="6"/>
  <c r="F102" i="6"/>
  <c r="F103" i="6"/>
  <c r="F104" i="6"/>
  <c r="F190" i="6"/>
  <c r="F191" i="6"/>
  <c r="F105" i="6"/>
  <c r="F298" i="6"/>
  <c r="F192" i="6"/>
  <c r="F106" i="6"/>
  <c r="F317" i="6"/>
  <c r="F318" i="6"/>
  <c r="F107" i="6"/>
  <c r="F193" i="6"/>
  <c r="F272" i="6"/>
  <c r="F308" i="6"/>
  <c r="F256" i="6"/>
  <c r="F108" i="6"/>
  <c r="F273" i="6"/>
  <c r="F109" i="6"/>
  <c r="F194" i="6"/>
  <c r="F274" i="6"/>
  <c r="F195" i="6"/>
  <c r="F196" i="6"/>
  <c r="F197" i="6"/>
  <c r="F275" i="6"/>
  <c r="F299" i="6"/>
  <c r="F198" i="6"/>
  <c r="F199" i="6"/>
  <c r="F200" i="6"/>
  <c r="F201" i="6"/>
  <c r="F202" i="6"/>
  <c r="F203" i="6"/>
  <c r="F300" i="6"/>
  <c r="F204" i="6"/>
  <c r="F205" i="6"/>
  <c r="F110" i="6"/>
  <c r="F111" i="6"/>
  <c r="F112" i="6"/>
  <c r="F113" i="6"/>
  <c r="F114" i="6"/>
  <c r="F206" i="6"/>
  <c r="F115" i="6"/>
  <c r="F116" i="6"/>
  <c r="F207" i="6"/>
  <c r="F319" i="6"/>
  <c r="F117" i="6"/>
  <c r="F118" i="6"/>
  <c r="F276" i="6"/>
  <c r="F208" i="6"/>
  <c r="F119" i="6"/>
  <c r="F120" i="6"/>
  <c r="F301" i="6"/>
  <c r="F209" i="6"/>
  <c r="F121" i="6"/>
  <c r="F302" i="6"/>
  <c r="F210" i="6"/>
  <c r="F303" i="6"/>
  <c r="F304" i="6"/>
  <c r="F211" i="6"/>
  <c r="F212" i="6"/>
  <c r="F213" i="6"/>
  <c r="F214" i="6"/>
  <c r="F122" i="6"/>
  <c r="F215" i="6"/>
  <c r="F123" i="6"/>
  <c r="F305" i="6"/>
  <c r="F124" i="6"/>
  <c r="F125" i="6"/>
  <c r="F126" i="6"/>
  <c r="F127" i="6"/>
  <c r="F216" i="6"/>
  <c r="F128" i="6"/>
  <c r="F277" i="6"/>
  <c r="F217" i="6"/>
  <c r="F129" i="6"/>
  <c r="F218" i="6"/>
  <c r="F219" i="6"/>
  <c r="F220" i="6"/>
  <c r="F221" i="6"/>
  <c r="F222" i="6"/>
  <c r="F130" i="6"/>
  <c r="F223" i="6"/>
  <c r="F224" i="6"/>
  <c r="F225" i="6"/>
  <c r="F131" i="6"/>
  <c r="F132" i="6"/>
  <c r="F226" i="6"/>
  <c r="F227" i="6"/>
  <c r="F133" i="6"/>
  <c r="F134" i="6"/>
  <c r="F228" i="6"/>
  <c r="F135" i="6"/>
  <c r="F136" i="6"/>
  <c r="F229" i="6"/>
  <c r="F137" i="6"/>
  <c r="F230" i="6"/>
  <c r="F138" i="6"/>
  <c r="F139" i="6"/>
  <c r="F231" i="6"/>
  <c r="F232" i="6"/>
  <c r="F233" i="6"/>
  <c r="F140" i="6"/>
  <c r="F234" i="6"/>
  <c r="F235" i="6"/>
  <c r="F278" i="6"/>
  <c r="F141" i="6"/>
  <c r="F236" i="6"/>
  <c r="F142" i="6"/>
  <c r="F143" i="6"/>
  <c r="F237" i="6"/>
  <c r="F238" i="6"/>
  <c r="F144" i="6"/>
  <c r="F145" i="6"/>
  <c r="F146" i="6"/>
  <c r="F147" i="6"/>
  <c r="F239" i="6"/>
  <c r="F279" i="6"/>
  <c r="F280" i="6"/>
  <c r="F240" i="6"/>
  <c r="F241" i="6"/>
  <c r="F148" i="6"/>
  <c r="F149" i="6"/>
  <c r="F242" i="6"/>
  <c r="F243" i="6"/>
  <c r="F150" i="6"/>
  <c r="F244" i="6"/>
  <c r="F245" i="6"/>
  <c r="F246" i="6"/>
  <c r="F247" i="6"/>
  <c r="F248" i="6"/>
  <c r="F249" i="6"/>
  <c r="F281" i="6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</calcChain>
</file>

<file path=xl/comments1.xml><?xml version="1.0" encoding="utf-8"?>
<comments xmlns="http://schemas.openxmlformats.org/spreadsheetml/2006/main">
  <authors>
    <author>Yolandita</author>
  </authors>
  <commentList>
    <comment ref="S261" authorId="0">
      <text>
        <r>
          <rPr>
            <b/>
            <sz val="9"/>
            <color indexed="81"/>
            <rFont val="Tahoma"/>
            <family val="2"/>
          </rPr>
          <t>Yolandita:</t>
        </r>
        <r>
          <rPr>
            <sz val="9"/>
            <color indexed="81"/>
            <rFont val="Tahoma"/>
            <family val="2"/>
          </rPr>
          <t xml:space="preserve">
overgrown pad
</t>
        </r>
      </text>
    </comment>
  </commentList>
</comments>
</file>

<file path=xl/comments2.xml><?xml version="1.0" encoding="utf-8"?>
<comments xmlns="http://schemas.openxmlformats.org/spreadsheetml/2006/main">
  <authors>
    <author>Yolandita</author>
  </authors>
  <commentList>
    <comment ref="S261" authorId="0">
      <text>
        <r>
          <rPr>
            <b/>
            <sz val="9"/>
            <color indexed="81"/>
            <rFont val="Tahoma"/>
            <family val="2"/>
          </rPr>
          <t>Yolandita:</t>
        </r>
        <r>
          <rPr>
            <sz val="9"/>
            <color indexed="81"/>
            <rFont val="Tahoma"/>
            <family val="2"/>
          </rPr>
          <t xml:space="preserve">
overgrown pad
</t>
        </r>
      </text>
    </comment>
    <comment ref="S288" authorId="0">
      <text>
        <r>
          <rPr>
            <b/>
            <sz val="9"/>
            <color indexed="81"/>
            <rFont val="Tahoma"/>
            <charset val="1"/>
          </rPr>
          <t>Yolandita:</t>
        </r>
        <r>
          <rPr>
            <sz val="9"/>
            <color indexed="81"/>
            <rFont val="Tahoma"/>
            <charset val="1"/>
          </rPr>
          <t xml:space="preserve">
overgrown pad
</t>
        </r>
      </text>
    </comment>
    <comment ref="S292" authorId="0">
      <text>
        <r>
          <rPr>
            <b/>
            <sz val="9"/>
            <color indexed="81"/>
            <rFont val="Tahoma"/>
            <family val="2"/>
          </rPr>
          <t>Yolandita:</t>
        </r>
        <r>
          <rPr>
            <sz val="9"/>
            <color indexed="81"/>
            <rFont val="Tahoma"/>
            <family val="2"/>
          </rPr>
          <t xml:space="preserve">
no pad.
Off center grassy pad with no road.
</t>
        </r>
      </text>
    </comment>
  </commentList>
</comments>
</file>

<file path=xl/comments3.xml><?xml version="1.0" encoding="utf-8"?>
<comments xmlns="http://schemas.openxmlformats.org/spreadsheetml/2006/main">
  <authors>
    <author>Yolandita</author>
  </authors>
  <commentList>
    <comment ref="S261" authorId="0">
      <text>
        <r>
          <rPr>
            <b/>
            <sz val="9"/>
            <color indexed="81"/>
            <rFont val="Tahoma"/>
            <family val="2"/>
          </rPr>
          <t>Yolandita:</t>
        </r>
        <r>
          <rPr>
            <sz val="9"/>
            <color indexed="81"/>
            <rFont val="Tahoma"/>
            <family val="2"/>
          </rPr>
          <t xml:space="preserve">
overgrown pad
</t>
        </r>
      </text>
    </comment>
    <comment ref="S288" authorId="0">
      <text>
        <r>
          <rPr>
            <b/>
            <sz val="9"/>
            <color indexed="81"/>
            <rFont val="Tahoma"/>
            <charset val="1"/>
          </rPr>
          <t>Yolandita:</t>
        </r>
        <r>
          <rPr>
            <sz val="9"/>
            <color indexed="81"/>
            <rFont val="Tahoma"/>
            <charset val="1"/>
          </rPr>
          <t xml:space="preserve">
overgrown pad
</t>
        </r>
      </text>
    </comment>
    <comment ref="S292" authorId="0">
      <text>
        <r>
          <rPr>
            <b/>
            <sz val="9"/>
            <color indexed="81"/>
            <rFont val="Tahoma"/>
            <family val="2"/>
          </rPr>
          <t>Yolandita:</t>
        </r>
        <r>
          <rPr>
            <sz val="9"/>
            <color indexed="81"/>
            <rFont val="Tahoma"/>
            <family val="2"/>
          </rPr>
          <t xml:space="preserve">
no pad.
Off center grassy pad with no road.
</t>
        </r>
      </text>
    </comment>
    <comment ref="S306" authorId="0">
      <text>
        <r>
          <rPr>
            <b/>
            <sz val="9"/>
            <color indexed="81"/>
            <rFont val="Tahoma"/>
            <charset val="1"/>
          </rPr>
          <t>Yolandita:</t>
        </r>
        <r>
          <rPr>
            <sz val="9"/>
            <color indexed="81"/>
            <rFont val="Tahoma"/>
            <charset val="1"/>
          </rPr>
          <t xml:space="preserve">
overgrown pad
</t>
        </r>
      </text>
    </comment>
    <comment ref="S314" authorId="0">
      <text>
        <r>
          <rPr>
            <b/>
            <sz val="9"/>
            <color indexed="81"/>
            <rFont val="Tahoma"/>
            <family val="2"/>
          </rPr>
          <t>Yolandita:</t>
        </r>
        <r>
          <rPr>
            <sz val="9"/>
            <color indexed="81"/>
            <rFont val="Tahoma"/>
            <family val="2"/>
          </rPr>
          <t xml:space="preserve">
bare pad slightly off center
</t>
        </r>
      </text>
    </comment>
  </commentList>
</comments>
</file>

<file path=xl/comments4.xml><?xml version="1.0" encoding="utf-8"?>
<comments xmlns="http://schemas.openxmlformats.org/spreadsheetml/2006/main">
  <authors>
    <author>Yolandita</author>
  </authors>
  <commentList>
    <comment ref="S261" authorId="0">
      <text>
        <r>
          <rPr>
            <b/>
            <sz val="9"/>
            <color indexed="81"/>
            <rFont val="Tahoma"/>
            <family val="2"/>
          </rPr>
          <t>Yolandita:</t>
        </r>
        <r>
          <rPr>
            <sz val="9"/>
            <color indexed="81"/>
            <rFont val="Tahoma"/>
            <family val="2"/>
          </rPr>
          <t xml:space="preserve">
overgrown pad
</t>
        </r>
      </text>
    </comment>
    <comment ref="S288" authorId="0">
      <text>
        <r>
          <rPr>
            <b/>
            <sz val="9"/>
            <color indexed="81"/>
            <rFont val="Tahoma"/>
            <charset val="1"/>
          </rPr>
          <t>Yolandita:</t>
        </r>
        <r>
          <rPr>
            <sz val="9"/>
            <color indexed="81"/>
            <rFont val="Tahoma"/>
            <charset val="1"/>
          </rPr>
          <t xml:space="preserve">
overgrown pad
</t>
        </r>
      </text>
    </comment>
    <comment ref="S292" authorId="0">
      <text>
        <r>
          <rPr>
            <b/>
            <sz val="9"/>
            <color indexed="81"/>
            <rFont val="Tahoma"/>
            <family val="2"/>
          </rPr>
          <t>Yolandita:</t>
        </r>
        <r>
          <rPr>
            <sz val="9"/>
            <color indexed="81"/>
            <rFont val="Tahoma"/>
            <family val="2"/>
          </rPr>
          <t xml:space="preserve">
no pad.
Off center grassy pad with no road.
</t>
        </r>
      </text>
    </comment>
    <comment ref="S306" authorId="0">
      <text>
        <r>
          <rPr>
            <b/>
            <sz val="9"/>
            <color indexed="81"/>
            <rFont val="Tahoma"/>
            <charset val="1"/>
          </rPr>
          <t>Yolandita:</t>
        </r>
        <r>
          <rPr>
            <sz val="9"/>
            <color indexed="81"/>
            <rFont val="Tahoma"/>
            <charset val="1"/>
          </rPr>
          <t xml:space="preserve">
overgrown pad
</t>
        </r>
      </text>
    </comment>
    <comment ref="S314" authorId="0">
      <text>
        <r>
          <rPr>
            <b/>
            <sz val="9"/>
            <color indexed="81"/>
            <rFont val="Tahoma"/>
            <family val="2"/>
          </rPr>
          <t>Yolandita:</t>
        </r>
        <r>
          <rPr>
            <sz val="9"/>
            <color indexed="81"/>
            <rFont val="Tahoma"/>
            <family val="2"/>
          </rPr>
          <t xml:space="preserve">
bare pad slightly off center
</t>
        </r>
      </text>
    </comment>
    <comment ref="S320" authorId="0">
      <text>
        <r>
          <rPr>
            <b/>
            <sz val="9"/>
            <color indexed="81"/>
            <rFont val="Tahoma"/>
            <charset val="1"/>
          </rPr>
          <t>Yolandita: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nopad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There is a sandy area off center.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S323" authorId="0">
      <text>
        <r>
          <rPr>
            <b/>
            <sz val="9"/>
            <color indexed="81"/>
            <rFont val="Tahoma"/>
            <family val="2"/>
          </rPr>
          <t>Yolandita:</t>
        </r>
        <r>
          <rPr>
            <sz val="9"/>
            <color indexed="81"/>
            <rFont val="Tahoma"/>
            <family val="2"/>
          </rPr>
          <t xml:space="preserve">
overgrown pad slightly off center
</t>
        </r>
      </text>
    </comment>
    <comment ref="S325" authorId="0">
      <text>
        <r>
          <rPr>
            <b/>
            <sz val="9"/>
            <color indexed="81"/>
            <rFont val="Tahoma"/>
            <family val="2"/>
          </rPr>
          <t>Yolandita:</t>
        </r>
        <r>
          <rPr>
            <sz val="9"/>
            <color indexed="81"/>
            <rFont val="Tahoma"/>
            <family val="2"/>
          </rPr>
          <t xml:space="preserve">
grassy well pad.
Possibly reclaimed
</t>
        </r>
      </text>
    </comment>
  </commentList>
</comments>
</file>

<file path=xl/comments5.xml><?xml version="1.0" encoding="utf-8"?>
<comments xmlns="http://schemas.openxmlformats.org/spreadsheetml/2006/main">
  <authors>
    <author>Yolandita</author>
  </authors>
  <commentList>
    <comment ref="D18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 xml:space="preserve">No Pad.
</t>
        </r>
      </text>
    </comment>
  </commentList>
</comments>
</file>

<file path=xl/sharedStrings.xml><?xml version="1.0" encoding="utf-8"?>
<sst xmlns="http://schemas.openxmlformats.org/spreadsheetml/2006/main" count="15427" uniqueCount="2995">
  <si>
    <t>id</t>
  </si>
  <si>
    <t>siteID</t>
  </si>
  <si>
    <t>year</t>
  </si>
  <si>
    <t>county</t>
  </si>
  <si>
    <t>url</t>
  </si>
  <si>
    <t>answer1</t>
  </si>
  <si>
    <t>answer2</t>
  </si>
  <si>
    <t>answer1_count</t>
  </si>
  <si>
    <t>answer2_count</t>
  </si>
  <si>
    <t>answer1_pct</t>
  </si>
  <si>
    <t>answer2_pct</t>
  </si>
  <si>
    <t>total_answers</t>
  </si>
  <si>
    <t>max_answers</t>
  </si>
  <si>
    <t>pct_complete</t>
  </si>
  <si>
    <t>min_created</t>
  </si>
  <si>
    <t>max_created</t>
  </si>
  <si>
    <t>df4f83a1-b0b7-5496-a639-f96514d954df</t>
  </si>
  <si>
    <t>Allegheny</t>
  </si>
  <si>
    <t>https://s3.amazonaws.com/FrackFinder/Tadpole/Allegheny/2010/2010_X-079.7835_Y0040.6251.png</t>
  </si>
  <si>
    <t>nopad</t>
  </si>
  <si>
    <t>empty</t>
  </si>
  <si>
    <t>2013-06-26-17-38-09</t>
  </si>
  <si>
    <t>2013-06-26-19-21-28</t>
  </si>
  <si>
    <t>769e6444-9575-5901-9cc2-0688d6b6bd2c</t>
  </si>
  <si>
    <t>https://s3.amazonaws.com/FrackFinder/Tadpole/Allegheny/2010/2010_X-079.7538_Y0040.6344.png</t>
  </si>
  <si>
    <t>2013-06-26-17-38-15</t>
  </si>
  <si>
    <t>2013-06-26-19-21-31</t>
  </si>
  <si>
    <t>0c251d11-e12d-5eab-ab12-e1fde345f1f6</t>
  </si>
  <si>
    <t>https://s3.amazonaws.com/FrackFinder/Tadpole/Allegheny/2010/2010_X-079.8069_Y0040.5731.png</t>
  </si>
  <si>
    <t>2013-06-26-19-11-52</t>
  </si>
  <si>
    <t>2013-06-26-19-23-15</t>
  </si>
  <si>
    <t>b9ee1586-2c59-56ac-9c5a-2d6473b22f2f</t>
  </si>
  <si>
    <t>https://s3.amazonaws.com/FrackFinder/Tadpole/Allegheny/2010/2010_X-079.7865_Y0040.6161.png</t>
  </si>
  <si>
    <t>2013-06-26-19-11-54</t>
  </si>
  <si>
    <t>2013-06-26-19-23-16</t>
  </si>
  <si>
    <t>6d873861-94a0-578a-868a-ee7710372c79</t>
  </si>
  <si>
    <t>https://s3.amazonaws.com/FrackFinder/Tadpole/Allegheny/2010/2010_X-079.7811_Y0040.6579.png</t>
  </si>
  <si>
    <t>equipment</t>
  </si>
  <si>
    <t>2013-06-26-19-11-58</t>
  </si>
  <si>
    <t>2013-06-26-19-23-18</t>
  </si>
  <si>
    <t>63c4255c-f87d-5e15-ad65-bbee0b25d141</t>
  </si>
  <si>
    <t>https://s3.amazonaws.com/FrackFinder/Tadpole/Allegheny/2010/2010_X-079.7777_Y0040.6487.png</t>
  </si>
  <si>
    <t>2013-06-26-19-12-02</t>
  </si>
  <si>
    <t>2013-06-26-19-23-19</t>
  </si>
  <si>
    <t>5251d662-6fde-5214-814d-df9952d03310</t>
  </si>
  <si>
    <t>https://s3.amazonaws.com/FrackFinder/Tadpole/Allegheny/2010/2010_X-079.9047_Y0040.2435.png</t>
  </si>
  <si>
    <t>2013-06-26-19-12-04</t>
  </si>
  <si>
    <t>2013-06-26-19-23-22</t>
  </si>
  <si>
    <t>b6284d95-76f9-5aa7-b4da-0a757ee06e7d</t>
  </si>
  <si>
    <t>Beaver</t>
  </si>
  <si>
    <t>https://s3.amazonaws.com/FrackFinder/Tadpole/Beaver/2010/2010_X-080.4807_Y0040.6155.png</t>
  </si>
  <si>
    <t>2013-06-26-19-12-06</t>
  </si>
  <si>
    <t>2013-06-26-19-23-23</t>
  </si>
  <si>
    <t>354c83e0-2cd2-58b7-af36-c6e3b57df2f1</t>
  </si>
  <si>
    <t>https://s3.amazonaws.com/FrackFinder/Tadpole/Beaver/2010/2010_X-080.3808_Y0040.4878.png</t>
  </si>
  <si>
    <t>2013-06-26-19-12-08</t>
  </si>
  <si>
    <t>2013-06-26-19-23-24</t>
  </si>
  <si>
    <t>7243b7da-a8d3-5c20-8cc7-a9c0ba23ca27</t>
  </si>
  <si>
    <t>https://s3.amazonaws.com/FrackFinder/Tadpole/Beaver/2010/2010_X-080.2080_Y0040.8139.png</t>
  </si>
  <si>
    <t>2013-06-26-19-12-10</t>
  </si>
  <si>
    <t>2013-06-26-19-23-26</t>
  </si>
  <si>
    <t>ba995f67-63f2-5320-a13a-31836a6ba1ad</t>
  </si>
  <si>
    <t>https://s3.amazonaws.com/FrackFinder/Tadpole/Beaver/2010/2010_X-080.5089_Y0040.7929.png</t>
  </si>
  <si>
    <t>2013-06-26-19-12-12</t>
  </si>
  <si>
    <t>2013-06-26-19-23-27</t>
  </si>
  <si>
    <t>47eeede2-3035-58cf-9313-e6fb00b8526b</t>
  </si>
  <si>
    <t>https://s3.amazonaws.com/FrackFinder/Tadpole/Beaver/2010/2010_X-080.4934_Y0040.7711.png</t>
  </si>
  <si>
    <t>2013-06-26-19-12-14</t>
  </si>
  <si>
    <t>2013-06-26-19-23-29</t>
  </si>
  <si>
    <t>2f6c0080-4614-513f-983c-85cefa4e31b0</t>
  </si>
  <si>
    <t>https://s3.amazonaws.com/FrackFinder/Tadpole/Beaver/2010/2010_X-080.4706_Y0040.7778.png</t>
  </si>
  <si>
    <t>2013-06-26-19-12-16</t>
  </si>
  <si>
    <t>2013-06-26-19-23-30</t>
  </si>
  <si>
    <t>6b0f77c1-46f7-56ff-844c-1e5881919039</t>
  </si>
  <si>
    <t>https://s3.amazonaws.com/FrackFinder/Tadpole/Beaver/2010/2010_X-080.4271_Y0040.6107.png</t>
  </si>
  <si>
    <t>2013-06-26-19-12-18</t>
  </si>
  <si>
    <t>2013-06-26-19-23-31</t>
  </si>
  <si>
    <t>79e70a63-e9bb-532d-9d6a-a78b1e7e2055</t>
  </si>
  <si>
    <t>https://s3.amazonaws.com/FrackFinder/Tadpole/Beaver/2010/2010_X-080.4528_Y0040.7300.png</t>
  </si>
  <si>
    <t>2013-06-26-19-12-19</t>
  </si>
  <si>
    <t>2013-06-26-19-23-32</t>
  </si>
  <si>
    <t>e332032b-0255-5b92-9c39-2e9d3d8a4698</t>
  </si>
  <si>
    <t>https://s3.amazonaws.com/FrackFinder/Tadpole/Beaver/2010/2010_X-080.4650_Y0040.7885.png</t>
  </si>
  <si>
    <t>2013-06-26-19-12-22</t>
  </si>
  <si>
    <t>2013-06-26-19-23-33</t>
  </si>
  <si>
    <t>26dee899-1ebb-552b-a46e-1639ba5eb15d</t>
  </si>
  <si>
    <t>https://s3.amazonaws.com/FrackFinder/Tadpole/Beaver/2010/2010_X-080.4030_Y0040.6876.png</t>
  </si>
  <si>
    <t>2013-06-26-19-12-23</t>
  </si>
  <si>
    <t>2013-06-26-19-23-34</t>
  </si>
  <si>
    <t>aec758bf-e36c-59d8-ae61-9b65567980de</t>
  </si>
  <si>
    <t>https://s3.amazonaws.com/FrackFinder/Tadpole/Beaver/2010/2010_X-080.4596_Y0040.7269.png</t>
  </si>
  <si>
    <t>2013-06-26-19-12-25</t>
  </si>
  <si>
    <t>2013-06-26-19-23-35</t>
  </si>
  <si>
    <t>d540868c-9fc7-5a91-a8f6-3d38039f24cf</t>
  </si>
  <si>
    <t>https://s3.amazonaws.com/FrackFinder/Tadpole/Beaver/2010/2010_X-080.3831_Y0040.5447.png</t>
  </si>
  <si>
    <t>2013-06-26-19-12-27</t>
  </si>
  <si>
    <t>2013-06-26-19-23-36</t>
  </si>
  <si>
    <t>b045be00-01d2-524b-933b-f461fb8c956a</t>
  </si>
  <si>
    <t>https://s3.amazonaws.com/FrackFinder/Tadpole/Beaver/2010/2010_X-080.4541_Y0040.6489.png</t>
  </si>
  <si>
    <t>2013-06-26-19-12-28</t>
  </si>
  <si>
    <t>2013-06-26-19-23-37</t>
  </si>
  <si>
    <t>8066e299-7bc1-5999-ba2e-42a8995c67f3</t>
  </si>
  <si>
    <t>https://s3.amazonaws.com/FrackFinder/Tadpole/Beaver/2010/2010_X-080.1847_Y0040.7749.png</t>
  </si>
  <si>
    <t>2013-06-26-19-12-32</t>
  </si>
  <si>
    <t>2013-06-26-19-23-38</t>
  </si>
  <si>
    <t>36853e3a-212b-5548-a7ea-ad85950ec791</t>
  </si>
  <si>
    <t>https://s3.amazonaws.com/FrackFinder/Tadpole/Beaver/2010/2010_X-080.4435_Y0040.7359.png</t>
  </si>
  <si>
    <t>2013-06-26-19-12-35</t>
  </si>
  <si>
    <t>2013-06-26-19-23-40</t>
  </si>
  <si>
    <t>eb6b297e-a974-5f41-b8f3-e263708ee1a5</t>
  </si>
  <si>
    <t>https://s3.amazonaws.com/FrackFinder/Tadpole/Beaver/2010/2010_X-080.3846_Y0040.7555.png</t>
  </si>
  <si>
    <t>2013-06-26-19-12-37</t>
  </si>
  <si>
    <t>2013-06-26-19-23-41</t>
  </si>
  <si>
    <t>7dfc802e-45ca-50ff-af80-860c952ae090</t>
  </si>
  <si>
    <t>https://s3.amazonaws.com/FrackFinder/Tadpole/Beaver/2010/2010_X-080.3875_Y0040.8356.png</t>
  </si>
  <si>
    <t>2013-06-26-19-12-39</t>
  </si>
  <si>
    <t>2013-06-26-19-23-44</t>
  </si>
  <si>
    <t>c3b2bfaf-32c2-5284-960f-4822f4c07f54</t>
  </si>
  <si>
    <t>https://s3.amazonaws.com/FrackFinder/Tadpole/Beaver/2010/2010_X-080.5046_Y0040.7705.png</t>
  </si>
  <si>
    <t>2013-06-26-19-12-40</t>
  </si>
  <si>
    <t>2013-06-26-19-23-45</t>
  </si>
  <si>
    <t>f2707d2a-2e47-5103-8771-4744815f9798</t>
  </si>
  <si>
    <t>Blair</t>
  </si>
  <si>
    <t>https://s3.amazonaws.com/FrackFinder/Tadpole/Blair/2010/2010_X-078.5659_Y0040.3533.png</t>
  </si>
  <si>
    <t>2013-06-26-19-12-45</t>
  </si>
  <si>
    <t>2013-06-26-19-23-48</t>
  </si>
  <si>
    <t>bd2f277b-25bd-5274-ac65-d2f2bee0e1bb</t>
  </si>
  <si>
    <t>https://s3.amazonaws.com/FrackFinder/Tadpole/Blair/2010/2010_X-078.5559_Y0040.3606.png</t>
  </si>
  <si>
    <t>2013-06-26-19-12-49</t>
  </si>
  <si>
    <t>2013-06-26-19-23-52</t>
  </si>
  <si>
    <t>5018e265-161c-5119-8e11-b3ea5991c8a7</t>
  </si>
  <si>
    <t>https://s3.amazonaws.com/FrackFinder/Tadpole/Blair/2010/2010_X-078.5499_Y0040.3626.png</t>
  </si>
  <si>
    <t>2013-06-26-19-12-51</t>
  </si>
  <si>
    <t>2013-06-26-19-23-55</t>
  </si>
  <si>
    <t>8b630123-3c1f-5035-abfd-029251862db5</t>
  </si>
  <si>
    <t>https://s3.amazonaws.com/FrackFinder/Tadpole/Blair/2010/2010_X-078.5360_Y0040.3707.png</t>
  </si>
  <si>
    <t>2013-06-26-19-12-54</t>
  </si>
  <si>
    <t>2013-06-26-19-23-57</t>
  </si>
  <si>
    <t>24679505-ab74-5ba6-96f7-ce2167632325</t>
  </si>
  <si>
    <t>Cambria</t>
  </si>
  <si>
    <t>https://s3.amazonaws.com/FrackFinder/Tadpole/Cambria/2010/2010_X-078.5868_Y0040.6102.png</t>
  </si>
  <si>
    <t>2013-06-26-19-12-56</t>
  </si>
  <si>
    <t>2013-06-26-19-24-00</t>
  </si>
  <si>
    <t>592852f6-aad4-507f-a839-a0195d5e1be8</t>
  </si>
  <si>
    <t>https://s3.amazonaws.com/FrackFinder/Tadpole/Cambria/2010/2010_X-078.7790_Y0040.2918.png</t>
  </si>
  <si>
    <t>2013-06-26-19-12-58</t>
  </si>
  <si>
    <t>2013-06-26-19-24-08</t>
  </si>
  <si>
    <t>affb5e5c-2704-5dba-8c27-697929dc9a58</t>
  </si>
  <si>
    <t>https://s3.amazonaws.com/FrackFinder/Tadpole/Cambria/2010/2010_X-078.8749_Y0040.4033.png</t>
  </si>
  <si>
    <t>2013-06-26-19-13-01</t>
  </si>
  <si>
    <t>2013-06-26-19-24-45</t>
  </si>
  <si>
    <t>1a01723b-3732-52cc-9386-fbb72bea353b</t>
  </si>
  <si>
    <t>https://s3.amazonaws.com/FrackFinder/Tadpole/Cambria/2010/2010_X-078.6901_Y0040.2815.png</t>
  </si>
  <si>
    <t>2013-06-26-19-13-02</t>
  </si>
  <si>
    <t>2013-06-26-19-25-14</t>
  </si>
  <si>
    <t>5d248630-8fed-5558-846b-55e90ee2c200</t>
  </si>
  <si>
    <t>https://s3.amazonaws.com/FrackFinder/Tadpole/Cambria/2010/2010_X-078.4726_Y0040.6776.png</t>
  </si>
  <si>
    <t>2013-06-26-19-13-04</t>
  </si>
  <si>
    <t>2013-06-26-19-26-28</t>
  </si>
  <si>
    <t>aacc1e03-4bd1-5c34-ac3f-8ada2e9adbd7</t>
  </si>
  <si>
    <t>Cameron</t>
  </si>
  <si>
    <t>https://s3.amazonaws.com/FrackFinder/Tadpole/Cameron/2010/2010_X-078.3635_Y0041.6079.png</t>
  </si>
  <si>
    <t>2013-06-26-19-13-05</t>
  </si>
  <si>
    <t>2013-06-26-19-26-30</t>
  </si>
  <si>
    <t>85370214-e820-5da0-8609-b9fbd88efb3d</t>
  </si>
  <si>
    <t>https://s3.amazonaws.com/FrackFinder/Tadpole/Cameron/2010/2010_X-078.2269_Y0041.4453.png</t>
  </si>
  <si>
    <t>2013-06-26-19-13-07</t>
  </si>
  <si>
    <t>2013-06-26-19-26-32</t>
  </si>
  <si>
    <t>5104cd14-72c8-5f70-bda7-d687462c3765</t>
  </si>
  <si>
    <t>https://s3.amazonaws.com/FrackFinder/Tadpole/Cameron/2010/2010_X-078.3316_Y0041.5956.png</t>
  </si>
  <si>
    <t>2013-06-26-19-13-09</t>
  </si>
  <si>
    <t>2013-06-26-19-26-35</t>
  </si>
  <si>
    <t>51f1089c-38de-524b-94bb-bbc7ffe14921</t>
  </si>
  <si>
    <t>https://s3.amazonaws.com/FrackFinder/Tadpole/Cameron/2010/2010_X-078.2683_Y0041.4557.png</t>
  </si>
  <si>
    <t>2013-06-26-19-13-18</t>
  </si>
  <si>
    <t>2013-06-26-19-26-38</t>
  </si>
  <si>
    <t>b758e252-e770-569e-ac20-3af3281e8808</t>
  </si>
  <si>
    <t>https://s3.amazonaws.com/FrackFinder/Tadpole/Cameron/2010/2010_X-078.4164_Y0041.4959.png</t>
  </si>
  <si>
    <t>2013-06-26-19-13-19</t>
  </si>
  <si>
    <t>2013-06-26-19-26-43</t>
  </si>
  <si>
    <t>33b91994-d8bd-5e88-8bae-42cc601d1d12</t>
  </si>
  <si>
    <t>https://s3.amazonaws.com/FrackFinder/Tadpole/Cameron/2010/2010_X-078.2518_Y0041.4464.png</t>
  </si>
  <si>
    <t>2013-06-26-19-13-22</t>
  </si>
  <si>
    <t>2013-06-26-19-26-51</t>
  </si>
  <si>
    <t>53529efd-283c-54c2-8dff-97d75efa4999</t>
  </si>
  <si>
    <t>https://s3.amazonaws.com/FrackFinder/Tadpole/Cameron/2010/2010_X-078.2714_Y0041.4166.png</t>
  </si>
  <si>
    <t>2013-06-26-19-16-13</t>
  </si>
  <si>
    <t>2013-06-26-19-26-56</t>
  </si>
  <si>
    <t>7b96372c-f8af-56c6-8b15-3555bb1c8720</t>
  </si>
  <si>
    <t>https://s3.amazonaws.com/FrackFinder/Tadpole/Cameron/2010/2010_X-078.3633_Y0041.6018.png</t>
  </si>
  <si>
    <t>2013-06-26-19-16-16</t>
  </si>
  <si>
    <t>2013-06-26-19-26-59</t>
  </si>
  <si>
    <t>67bdd1fe-6e5b-5ecc-8c8b-b39c13b28b1e</t>
  </si>
  <si>
    <t>https://s3.amazonaws.com/FrackFinder/Tadpole/Cameron/2010/2010_X-078.2487_Y0041.4157.png</t>
  </si>
  <si>
    <t>2013-06-26-19-16-20</t>
  </si>
  <si>
    <t>2013-06-26-19-27-01</t>
  </si>
  <si>
    <t>a8d17d8b-5722-5410-96df-8c52641a37b4</t>
  </si>
  <si>
    <t>Centre</t>
  </si>
  <si>
    <t>https://s3.amazonaws.com/FrackFinder/Tadpole/Centre/2010/2010_X-078.2443_Y0040.8486.png</t>
  </si>
  <si>
    <t>2013-06-26-19-16-26</t>
  </si>
  <si>
    <t>2013-06-26-19-27-10</t>
  </si>
  <si>
    <t>1afe7fd6-c0c1-5f6a-a40c-d3cb408fd2dd</t>
  </si>
  <si>
    <t>https://s3.amazonaws.com/FrackFinder/Tadpole/Centre/2010/2010_X-077.9185_Y0041.0153.png</t>
  </si>
  <si>
    <t>2013-06-26-19-16-28</t>
  </si>
  <si>
    <t>2013-06-26-19-27-17</t>
  </si>
  <si>
    <t>bcb82100-dfc2-5082-bbef-4a7e8f4d7547</t>
  </si>
  <si>
    <t>https://s3.amazonaws.com/FrackFinder/Tadpole/Centre/2010/2010_X-077.9664_Y0041.0595.png</t>
  </si>
  <si>
    <t>2013-06-26-19-16-30</t>
  </si>
  <si>
    <t>2013-06-26-20-01-29</t>
  </si>
  <si>
    <t>23d4eb70-43df-5e02-ab48-d5cf1ceb62e2</t>
  </si>
  <si>
    <t>https://s3.amazonaws.com/FrackFinder/Tadpole/Centre/2010/2010_X-077.9809_Y0041.0739.png</t>
  </si>
  <si>
    <t>2013-06-26-19-16-32</t>
  </si>
  <si>
    <t>2013-06-26-20-01-36</t>
  </si>
  <si>
    <t>f525148e-4a19-5610-916b-726d0e53c201</t>
  </si>
  <si>
    <t>https://s3.amazonaws.com/FrackFinder/Tadpole/Centre/2010/2010_X-077.7726_Y0041.1062.png</t>
  </si>
  <si>
    <t>2013-06-26-19-16-34</t>
  </si>
  <si>
    <t>2013-06-26-20-01-41</t>
  </si>
  <si>
    <t>a61dc896-a7c2-558d-b445-1ceb8ce59172</t>
  </si>
  <si>
    <t>https://s3.amazonaws.com/FrackFinder/Tadpole/Centre/2010/2010_X-077.9553_Y0041.0924.png</t>
  </si>
  <si>
    <t>2013-06-26-19-16-36</t>
  </si>
  <si>
    <t>2013-06-26-20-01-50</t>
  </si>
  <si>
    <t>05ee37b0-3e11-53ec-a522-ae8ba09b3d4f</t>
  </si>
  <si>
    <t>https://s3.amazonaws.com/FrackFinder/Tadpole/Centre/2010/2010_X-077.9694_Y0041.0913.png</t>
  </si>
  <si>
    <t>2013-06-26-19-16-38</t>
  </si>
  <si>
    <t>2013-06-26-20-01-53</t>
  </si>
  <si>
    <t>2eff1549-1a0a-5081-b814-19b4185d8b99</t>
  </si>
  <si>
    <t>https://s3.amazonaws.com/FrackFinder/Tadpole/Centre/2010/2010_X-077.9806_Y0041.0205.png</t>
  </si>
  <si>
    <t>2013-06-26-19-16-52</t>
  </si>
  <si>
    <t>2013-06-27-18-24-27</t>
  </si>
  <si>
    <t>21f36678-43d8-5bf8-9c55-c0c116aca45f</t>
  </si>
  <si>
    <t>https://s3.amazonaws.com/FrackFinder/Tadpole/Centre/2010/2010_X-078.0566_Y0041.0205.png</t>
  </si>
  <si>
    <t>2013-06-26-19-16-55</t>
  </si>
  <si>
    <t>2013-06-27-18-24-32</t>
  </si>
  <si>
    <t>5c773ed2-9179-5cff-9dc7-ab583c013c6e</t>
  </si>
  <si>
    <t>https://s3.amazonaws.com/FrackFinder/Tadpole/Centre/2010/2010_X-077.8268_Y0041.0597.png</t>
  </si>
  <si>
    <t>2013-06-26-19-16-58</t>
  </si>
  <si>
    <t>2013-06-27-18-26-59</t>
  </si>
  <si>
    <t>8f2063ea-b8e9-5636-8cee-f243af6a3dbe</t>
  </si>
  <si>
    <t>https://s3.amazonaws.com/FrackFinder/Tadpole/Centre/2010/2010_X-078.0604_Y0041.1188.png</t>
  </si>
  <si>
    <t>unknown</t>
  </si>
  <si>
    <t>2013-06-26-19-17-00</t>
  </si>
  <si>
    <t>2013-06-27-18-27-03</t>
  </si>
  <si>
    <t>f6fa493b-1444-5c58-b9e7-8135ce6df895</t>
  </si>
  <si>
    <t>https://s3.amazonaws.com/FrackFinder/Tadpole/Centre/2010/2010_X-077.8060_Y0041.0663.png</t>
  </si>
  <si>
    <t>2013-06-26-19-17-03</t>
  </si>
  <si>
    <t>2013-06-27-18-27-08</t>
  </si>
  <si>
    <t>4379b283-050c-51ce-a139-773b6ae801d6</t>
  </si>
  <si>
    <t>https://s3.amazonaws.com/FrackFinder/Tadpole/Centre/2010/2010_X-077.9666_Y0041.1210.png</t>
  </si>
  <si>
    <t>2013-06-26-19-17-05</t>
  </si>
  <si>
    <t>2013-06-27-18-27-10</t>
  </si>
  <si>
    <t>204d9c66-bbb6-5ff5-b88f-a496f9ba21aa</t>
  </si>
  <si>
    <t>https://s3.amazonaws.com/FrackFinder/Tadpole/Centre/2010/2010_X-077.9085_Y0041.0506.png</t>
  </si>
  <si>
    <t>2013-06-26-19-17-08</t>
  </si>
  <si>
    <t>2013-06-27-18-27-31</t>
  </si>
  <si>
    <t>4964510b-d036-5d25-8f6b-eff4cc6cedc7</t>
  </si>
  <si>
    <t>https://s3.amazonaws.com/FrackFinder/Tadpole/Centre/2010/2010_X-078.0472_Y0041.1309.png</t>
  </si>
  <si>
    <t>2013-06-26-19-17-11</t>
  </si>
  <si>
    <t>2013-06-27-18-28-10</t>
  </si>
  <si>
    <t>c7942f8f-6816-54c1-ad03-229ccff47c0c</t>
  </si>
  <si>
    <t>https://s3.amazonaws.com/FrackFinder/Tadpole/Centre/2010/2010_X-077.9608_Y0041.0066.png</t>
  </si>
  <si>
    <t>2013-06-26-19-17-15</t>
  </si>
  <si>
    <t>2013-06-27-18-28-18</t>
  </si>
  <si>
    <t>386c16c3-288c-5566-839e-e23c98f33adf</t>
  </si>
  <si>
    <t>https://s3.amazonaws.com/FrackFinder/Tadpole/Centre/2010/2010_X-077.8866_Y0041.1343.png</t>
  </si>
  <si>
    <t>2013-06-26-19-17-17</t>
  </si>
  <si>
    <t>2013-06-27-18-27-53</t>
  </si>
  <si>
    <t>5e4078fe-23cf-500d-a217-0d3f41e5c998</t>
  </si>
  <si>
    <t>https://s3.amazonaws.com/FrackFinder/Tadpole/Centre/2010/2010_X-078.0199_Y0041.0845.png</t>
  </si>
  <si>
    <t>2013-06-26-19-17-19</t>
  </si>
  <si>
    <t>2013-06-27-18-27-57</t>
  </si>
  <si>
    <t>0c028451-3217-5e8d-ad7c-8dfac879d2fb</t>
  </si>
  <si>
    <t>https://s3.amazonaws.com/FrackFinder/Tadpole/Centre/2010/2010_X-078.0075_Y0041.0772.png</t>
  </si>
  <si>
    <t>2013-06-26-19-17-22</t>
  </si>
  <si>
    <t>2013-06-27-18-28-04</t>
  </si>
  <si>
    <t>dcf4144d-e017-5c6a-9b40-b239514c7178</t>
  </si>
  <si>
    <t>https://s3.amazonaws.com/FrackFinder/Tadpole/Centre/2010/2010_X-077.8887_Y0041.1309.png</t>
  </si>
  <si>
    <t>2013-06-26-19-17-25</t>
  </si>
  <si>
    <t>2013-06-27-18-28-06</t>
  </si>
  <si>
    <t>0488f055-c3ac-5716-919e-858626b04235</t>
  </si>
  <si>
    <t>https://s3.amazonaws.com/FrackFinder/Tadpole/Centre/2010/2010_X-077.9043_Y0041.0663.png</t>
  </si>
  <si>
    <t>2013-06-26-19-17-28</t>
  </si>
  <si>
    <t>2013-06-27-18-28-15</t>
  </si>
  <si>
    <t>c6c725d0-9c99-5a30-86af-627ec833a21b</t>
  </si>
  <si>
    <t>https://s3.amazonaws.com/FrackFinder/Tadpole/Centre/2010/2010_X-077.8011_Y0041.0747.png</t>
  </si>
  <si>
    <t>2013-06-26-19-17-30</t>
  </si>
  <si>
    <t>2013-06-27-18-28-21</t>
  </si>
  <si>
    <t>66049df0-9dea-5c88-a3d6-e93d70f9c94a</t>
  </si>
  <si>
    <t>Clarion</t>
  </si>
  <si>
    <t>https://s3.amazonaws.com/FrackFinder/Tadpole/Clarion/2010/2010_X-079.3464_Y0041.0464.png</t>
  </si>
  <si>
    <t>2013-06-26-19-17-33</t>
  </si>
  <si>
    <t>2013-06-27-18-28-25</t>
  </si>
  <si>
    <t>5e302671-e88a-5b2d-86b7-645d1e8dbe2f</t>
  </si>
  <si>
    <t>https://s3.amazonaws.com/FrackFinder/Tadpole/Clarion/2010/2010_X-079.3488_Y0041.3044.png</t>
  </si>
  <si>
    <t>2013-06-26-19-17-36</t>
  </si>
  <si>
    <t>2013-06-27-18-28-33</t>
  </si>
  <si>
    <t>57f4d505-7a40-5ede-820b-0034ad814fb0</t>
  </si>
  <si>
    <t>https://s3.amazonaws.com/FrackFinder/Tadpole/Clarion/2010/2010_X-079.4879_Y0041.2859.png</t>
  </si>
  <si>
    <t>2013-06-26-19-17-39</t>
  </si>
  <si>
    <t>2013-06-27-18-32-54</t>
  </si>
  <si>
    <t>32548684-f646-5426-8bd3-cdb298ff0fd9</t>
  </si>
  <si>
    <t>https://s3.amazonaws.com/FrackFinder/Tadpole/Clarion/2010/2010_X-079.5086_Y0041.2455.png</t>
  </si>
  <si>
    <t>2013-06-26-19-17-41</t>
  </si>
  <si>
    <t>2013-06-27-18-28-40</t>
  </si>
  <si>
    <t>0a879fb5-c6e9-5898-9021-f6fede0866f1</t>
  </si>
  <si>
    <t>https://s3.amazonaws.com/FrackFinder/Tadpole/Clarion/2010/2010_X-079.4405_Y0041.0510.png</t>
  </si>
  <si>
    <t>2013-06-26-19-17-43</t>
  </si>
  <si>
    <t>2013-06-27-18-28-50</t>
  </si>
  <si>
    <t>9899fb29-9c18-5f22-b903-58a70014ed1f</t>
  </si>
  <si>
    <t>https://s3.amazonaws.com/FrackFinder/Tadpole/Clarion/2010/2010_X-079.3765_Y0041.0935.png</t>
  </si>
  <si>
    <t>2013-06-26-19-17-45</t>
  </si>
  <si>
    <t>2013-06-27-18-28-57</t>
  </si>
  <si>
    <t>24c1b086-f024-59f0-8ce5-e1e31ece0ab7</t>
  </si>
  <si>
    <t>https://s3.amazonaws.com/FrackFinder/Tadpole/Clarion/2010/2010_X-079.2340_Y0041.0486.png</t>
  </si>
  <si>
    <t>2013-06-26-19-17-47</t>
  </si>
  <si>
    <t>2013-06-27-18-29-17</t>
  </si>
  <si>
    <t>2654f880-1574-598a-953d-78714438c29d</t>
  </si>
  <si>
    <t>https://s3.amazonaws.com/FrackFinder/Tadpole/Clarion/2010/2010_X-079.4976_Y0041.0872.png</t>
  </si>
  <si>
    <t>2013-06-26-19-17-48</t>
  </si>
  <si>
    <t>2013-06-27-18-29-23</t>
  </si>
  <si>
    <t>eb469718-a2fb-5974-83e1-1a9cc5dc0f97</t>
  </si>
  <si>
    <t>https://s3.amazonaws.com/FrackFinder/Tadpole/Clarion/2010/2010_X-079.4478_Y0040.9997.png</t>
  </si>
  <si>
    <t>2013-06-26-19-17-52</t>
  </si>
  <si>
    <t>2013-06-27-18-29-40</t>
  </si>
  <si>
    <t>6ab9c733-e82a-56b6-b94e-baed8486d4a4</t>
  </si>
  <si>
    <t>https://s3.amazonaws.com/FrackFinder/Tadpole/Clarion/2010/2010_X-079.2131_Y0041.1954.png</t>
  </si>
  <si>
    <t>2013-06-26-19-17-54</t>
  </si>
  <si>
    <t>2013-06-27-18-29-47</t>
  </si>
  <si>
    <t>4e509dcc-953e-585a-b906-94c96851a9f5</t>
  </si>
  <si>
    <t>https://s3.amazonaws.com/FrackFinder/Tadpole/Clarion/2010/2010_X-079.2145_Y0041.2013.png</t>
  </si>
  <si>
    <t>2013-06-26-19-17-57</t>
  </si>
  <si>
    <t>2013-06-27-18-29-55</t>
  </si>
  <si>
    <t>236e0398-4a01-56c6-95bf-fbc80e565f3d</t>
  </si>
  <si>
    <t>https://s3.amazonaws.com/FrackFinder/Tadpole/Clarion/2010/2010_X-079.5325_Y0041.2602.png</t>
  </si>
  <si>
    <t>2013-06-26-19-17-59</t>
  </si>
  <si>
    <t>2013-06-27-18-29-57</t>
  </si>
  <si>
    <t>64131493-8e83-57b8-95f0-f116d73e7e81</t>
  </si>
  <si>
    <t>https://s3.amazonaws.com/FrackFinder/Tadpole/Clarion/2010/2010_X-079.3696_Y0041.3931.png</t>
  </si>
  <si>
    <t>2013-06-26-19-18-00</t>
  </si>
  <si>
    <t>2013-06-27-18-30-09</t>
  </si>
  <si>
    <t>0d328fe7-6915-5f55-a508-0c08a603520d</t>
  </si>
  <si>
    <t>https://s3.amazonaws.com/FrackFinder/Tadpole/Clarion/2010/2010_X-079.2158_Y0041.1501.png</t>
  </si>
  <si>
    <t>2013-06-26-19-18-03</t>
  </si>
  <si>
    <t>2013-06-27-18-30-14</t>
  </si>
  <si>
    <t>be9828e2-f47e-5a6d-ac37-d02b33e1955f</t>
  </si>
  <si>
    <t>https://s3.amazonaws.com/FrackFinder/Tadpole/Clarion/2010/2010_X-079.4554_Y0041.0431.png</t>
  </si>
  <si>
    <t>2013-06-26-19-18-06</t>
  </si>
  <si>
    <t>2013-06-27-18-30-18</t>
  </si>
  <si>
    <t>aee34705-5444-5309-9e62-350814207737</t>
  </si>
  <si>
    <t>https://s3.amazonaws.com/FrackFinder/Tadpole/Clarion/2010/2010_X-079.3773_Y0041.0789.png</t>
  </si>
  <si>
    <t>2013-06-26-19-18-08</t>
  </si>
  <si>
    <t>2013-06-27-18-30-23</t>
  </si>
  <si>
    <t>7a40b0e2-7912-51f7-a382-0eb0f00b1694</t>
  </si>
  <si>
    <t>https://s3.amazonaws.com/FrackFinder/Tadpole/Clarion/2010/2010_X-079.4541_Y0041.0325.png</t>
  </si>
  <si>
    <t>2013-06-26-19-18-09</t>
  </si>
  <si>
    <t>2013-06-27-18-30-27</t>
  </si>
  <si>
    <t>fb5a89de-974d-5a38-8fbb-69dd91dd9cac</t>
  </si>
  <si>
    <t>Clinton</t>
  </si>
  <si>
    <t>https://s3.amazonaws.com/FrackFinder/Tadpole/Clinton/2010/2010_X-077.4747_Y0041.2467.png</t>
  </si>
  <si>
    <t>2013-06-26-19-18-12</t>
  </si>
  <si>
    <t>2013-06-27-18-30-36</t>
  </si>
  <si>
    <t>25012b79-f9bc-5976-8a25-20008eb94bab</t>
  </si>
  <si>
    <t>https://s3.amazonaws.com/FrackFinder/Tadpole/Clinton/2010/2010_X-077.9980_Y0041.2246.png</t>
  </si>
  <si>
    <t>2013-06-26-19-18-14</t>
  </si>
  <si>
    <t>2013-06-27-18-30-47</t>
  </si>
  <si>
    <t>c563fd9d-3649-554b-8388-994656af91cc</t>
  </si>
  <si>
    <t>https://s3.amazonaws.com/FrackFinder/Tadpole/Clinton/2010/2010_X-077.6277_Y0041.4064.png</t>
  </si>
  <si>
    <t>2013-06-26-19-18-16</t>
  </si>
  <si>
    <t>2013-06-27-18-30-51</t>
  </si>
  <si>
    <t>2b0f7636-11e1-54a7-b598-2e3d088eb588</t>
  </si>
  <si>
    <t>https://s3.amazonaws.com/FrackFinder/Tadpole/Clinton/2010/2010_X-077.7506_Y0041.1570.png</t>
  </si>
  <si>
    <t>2013-06-26-19-18-17</t>
  </si>
  <si>
    <t>2013-06-27-18-31-07</t>
  </si>
  <si>
    <t>62f87a6e-795f-5f18-9b80-ea9bcc54e49d</t>
  </si>
  <si>
    <t>https://s3.amazonaws.com/FrackFinder/Tadpole/Clinton/2010/2010_X-077.6705_Y0041.3671.png</t>
  </si>
  <si>
    <t>2013-06-26-19-18-19</t>
  </si>
  <si>
    <t>2013-06-26-20-04-32</t>
  </si>
  <si>
    <t>3abe0836-d795-5f29-b8e6-e25db12e6dce</t>
  </si>
  <si>
    <t>https://s3.amazonaws.com/FrackFinder/Tadpole/Clinton/2010/2010_X-077.6830_Y0041.1968.png</t>
  </si>
  <si>
    <t>2013-06-26-19-18-22</t>
  </si>
  <si>
    <t>2013-06-27-18-31-25</t>
  </si>
  <si>
    <t>75a16347-8836-5a12-bd83-5871385e87fe</t>
  </si>
  <si>
    <t>https://s3.amazonaws.com/FrackFinder/Tadpole/Clinton/2010/2010_X-077.3796_Y0041.2377.png</t>
  </si>
  <si>
    <t>2013-06-26-19-18-24</t>
  </si>
  <si>
    <t>2013-06-27-18-31-28</t>
  </si>
  <si>
    <t>151c5c79-20f9-5874-8083-2f4cae49f85f</t>
  </si>
  <si>
    <t>https://s3.amazonaws.com/FrackFinder/Tadpole/Clinton/2010/2010_X-077.5649_Y0041.4093.png</t>
  </si>
  <si>
    <t>2013-06-26-19-18-26</t>
  </si>
  <si>
    <t>2013-06-27-18-31-31</t>
  </si>
  <si>
    <t>a65e389e-f4a6-5956-b8e8-3b952cb2d4db</t>
  </si>
  <si>
    <t>https://s3.amazonaws.com/FrackFinder/Tadpole/Clinton/2010/2010_X-077.4535_Y0041.2394.png</t>
  </si>
  <si>
    <t>2013-06-26-19-18-28</t>
  </si>
  <si>
    <t>2013-06-27-18-31-34</t>
  </si>
  <si>
    <t>08b82188-dceb-5a40-90c5-641ca44943ff</t>
  </si>
  <si>
    <t>https://s3.amazonaws.com/FrackFinder/Tadpole/Clinton/2010/2010_X-077.5329_Y0041.2839.png</t>
  </si>
  <si>
    <t>2013-06-26-19-18-29</t>
  </si>
  <si>
    <t>2013-06-27-18-31-38</t>
  </si>
  <si>
    <t>7fa4591d-30bf-542c-a231-7017c458f7eb</t>
  </si>
  <si>
    <t>https://s3.amazonaws.com/FrackFinder/Tadpole/Clinton/2010/2010_X-077.7577_Y0041.2332.png</t>
  </si>
  <si>
    <t>2013-06-26-19-18-31</t>
  </si>
  <si>
    <t>2013-06-27-18-31-43</t>
  </si>
  <si>
    <t>0be74ff6-e0ce-5d5a-b438-e30bdf513528</t>
  </si>
  <si>
    <t>https://s3.amazonaws.com/FrackFinder/Tadpole/Clinton/2010/2010_X-077.7124_Y0041.2842.png</t>
  </si>
  <si>
    <t>2013-06-26-19-18-33</t>
  </si>
  <si>
    <t>2013-06-27-18-31-51</t>
  </si>
  <si>
    <t>bbb7ab0d-506e-5a1b-a0d4-bb7a05061c26</t>
  </si>
  <si>
    <t>https://s3.amazonaws.com/FrackFinder/Tadpole/Clinton/2010/2010_X-077.7078_Y0041.2222.png</t>
  </si>
  <si>
    <t>2013-06-26-19-18-35</t>
  </si>
  <si>
    <t>2013-06-27-18-31-59</t>
  </si>
  <si>
    <t>5467998f-1628-5f7e-a3ec-cddb836fd6b5</t>
  </si>
  <si>
    <t>https://s3.amazonaws.com/FrackFinder/Tadpole/Clinton/2010/2010_X-077.9781_Y0041.2441.png</t>
  </si>
  <si>
    <t>2013-06-26-19-18-39</t>
  </si>
  <si>
    <t>2013-06-27-18-32-15</t>
  </si>
  <si>
    <t>23ff3e70-95b1-5b7c-a7f4-61268ce9977c</t>
  </si>
  <si>
    <t>https://s3.amazonaws.com/FrackFinder/Tadpole/Clinton/2010/2010_X-077.5720_Y0041.4051.png</t>
  </si>
  <si>
    <t>2013-06-26-19-18-41</t>
  </si>
  <si>
    <t>2013-06-27-18-32-17</t>
  </si>
  <si>
    <t>434fe762-d5ab-5619-aae0-1b78f076e968</t>
  </si>
  <si>
    <t>https://s3.amazonaws.com/FrackFinder/Tadpole/Clinton/2010/2010_X-077.5660_Y0041.3714.png</t>
  </si>
  <si>
    <t>2013-06-26-19-18-43</t>
  </si>
  <si>
    <t>2013-06-27-18-32-21</t>
  </si>
  <si>
    <t>3dd36793-0f70-5e8d-ac1a-66441fa2d546</t>
  </si>
  <si>
    <t>https://s3.amazonaws.com/FrackFinder/Tadpole/Clinton/2010/2010_X-077.5917_Y0041.1928.png</t>
  </si>
  <si>
    <t>2013-06-26-19-18-45</t>
  </si>
  <si>
    <t>2013-06-27-18-32-23</t>
  </si>
  <si>
    <t>e275c6bd-fc04-5d68-a326-6a77a37b0cfd</t>
  </si>
  <si>
    <t>https://s3.amazonaws.com/FrackFinder/Tadpole/Clinton/2010/2010_X-077.6882_Y0041.1981.png</t>
  </si>
  <si>
    <t>2013-06-26-19-18-47</t>
  </si>
  <si>
    <t>2013-06-27-18-32-27</t>
  </si>
  <si>
    <t>adf97dcf-b193-578a-9608-7ac7269e9b81</t>
  </si>
  <si>
    <t>https://s3.amazonaws.com/FrackFinder/Tadpole/Clinton/2010/2010_X-077.5554_Y0041.3802.png</t>
  </si>
  <si>
    <t>2013-06-26-19-18-56</t>
  </si>
  <si>
    <t>2013-06-27-18-32-30</t>
  </si>
  <si>
    <t>fdb062ba-61a0-5013-ab7a-f5e8ef8a1411</t>
  </si>
  <si>
    <t>https://s3.amazonaws.com/FrackFinder/Tadpole/Clinton/2010/2010_X-077.5964_Y0041.1925.png</t>
  </si>
  <si>
    <t>2013-06-26-19-19-00</t>
  </si>
  <si>
    <t>2013-06-27-18-34-29</t>
  </si>
  <si>
    <t>c3b908c8-4f9a-59a0-852b-e4f1ea51f657</t>
  </si>
  <si>
    <t>https://s3.amazonaws.com/FrackFinder/Tadpole/Clinton/2010/2010_X-077.6211_Y0041.4097.png</t>
  </si>
  <si>
    <t>2013-06-26-19-19-02</t>
  </si>
  <si>
    <t>2013-06-27-18-36-19</t>
  </si>
  <si>
    <t>4e3f6cef-a3e6-5c86-8fff-a386713e86ad</t>
  </si>
  <si>
    <t>https://s3.amazonaws.com/FrackFinder/Tadpole/Clinton/2010/2010_X-077.5464_Y0041.3856.png</t>
  </si>
  <si>
    <t>2013-06-26-19-19-04</t>
  </si>
  <si>
    <t>2013-06-27-18-36-24</t>
  </si>
  <si>
    <t>a8261d3d-6092-5dec-8d1d-1c336656a4fb</t>
  </si>
  <si>
    <t>https://s3.amazonaws.com/FrackFinder/Tadpole/Clinton/2010/2010_X-077.5880_Y0041.3698.png</t>
  </si>
  <si>
    <t>2013-06-26-19-19-06</t>
  </si>
  <si>
    <t>2013-06-27-18-36-33</t>
  </si>
  <si>
    <t>ffde8c9b-c332-596c-b40b-5e351ea400da</t>
  </si>
  <si>
    <t>https://s3.amazonaws.com/FrackFinder/Tadpole/Clinton/2010/2010_X-077.6214_Y0041.3845.png</t>
  </si>
  <si>
    <t>2013-06-26-19-19-08</t>
  </si>
  <si>
    <t>2013-06-27-18-36-38</t>
  </si>
  <si>
    <t>a817ca45-4353-538d-af3c-f36fa2d961f2</t>
  </si>
  <si>
    <t>https://s3.amazonaws.com/FrackFinder/Tadpole/Clinton/2010/2010_X-077.7773_Y0041.1980.png</t>
  </si>
  <si>
    <t>2013-06-26-19-19-11</t>
  </si>
  <si>
    <t>2013-06-27-18-36-42</t>
  </si>
  <si>
    <t>b3ff197f-9efd-5bde-bbeb-b1580b7e1e36</t>
  </si>
  <si>
    <t>https://s3.amazonaws.com/FrackFinder/Tadpole/Clinton/2010/2010_X-077.4677_Y0041.2307.png</t>
  </si>
  <si>
    <t>2013-06-26-19-19-14</t>
  </si>
  <si>
    <t>2013-06-27-18-37-31</t>
  </si>
  <si>
    <t>45d760c4-1e1c-580c-8063-2fe03a246be9</t>
  </si>
  <si>
    <t>https://s3.amazonaws.com/FrackFinder/Tadpole/Clinton/2010/2010_X-077.5595_Y0041.3693.png</t>
  </si>
  <si>
    <t>2013-06-26-19-19-17</t>
  </si>
  <si>
    <t>2013-06-27-18-41-05</t>
  </si>
  <si>
    <t>aec414ea-21c3-5680-b430-3dab8e19f7a8</t>
  </si>
  <si>
    <t>https://s3.amazonaws.com/FrackFinder/Tadpole/Clinton/2010/2010_X-077.6877_Y0041.1951.png</t>
  </si>
  <si>
    <t>2013-06-26-19-19-19</t>
  </si>
  <si>
    <t>2013-06-27-18-37-46</t>
  </si>
  <si>
    <t>ffcc961f-b75b-5909-a215-6e82e8aa0558</t>
  </si>
  <si>
    <t>https://s3.amazonaws.com/FrackFinder/Tadpole/Clinton/2010/2010_X-077.7635_Y0041.2200.png</t>
  </si>
  <si>
    <t>2013-06-26-19-19-22</t>
  </si>
  <si>
    <t>2013-06-27-18-38-06</t>
  </si>
  <si>
    <t>1b66f235-35b5-57e2-9f5f-286ecc39c65e</t>
  </si>
  <si>
    <t>https://s3.amazonaws.com/FrackFinder/Tadpole/Clinton/2010/2010_X-077.5807_Y0041.3703.png</t>
  </si>
  <si>
    <t>2013-06-26-19-19-24</t>
  </si>
  <si>
    <t>2013-06-27-18-38-10</t>
  </si>
  <si>
    <t>bf1a745c-2cdf-5c9b-aeb4-285acd2d0ced</t>
  </si>
  <si>
    <t>https://s3.amazonaws.com/FrackFinder/Tadpole/Clinton/2010/2010_X-077.6735_Y0041.3524.png</t>
  </si>
  <si>
    <t>2013-06-26-19-19-31</t>
  </si>
  <si>
    <t>2013-06-27-18-38-17</t>
  </si>
  <si>
    <t>b21e43a5-42c0-55c0-8e70-9ea1421580d3</t>
  </si>
  <si>
    <t>Columbia</t>
  </si>
  <si>
    <t>https://s3.amazonaws.com/FrackFinder/Tadpole/Columbia/2010/2010_X-076.3664_Y0041.2369.png</t>
  </si>
  <si>
    <t>2013-06-26-19-19-33</t>
  </si>
  <si>
    <t>2013-06-27-18-38-36</t>
  </si>
  <si>
    <t>3c943947-66f8-579f-b6df-e260729cf9ed</t>
  </si>
  <si>
    <t>https://s3.amazonaws.com/FrackFinder/Tadpole/Columbia/2010/2010_X-076.4562_Y0041.2494.png</t>
  </si>
  <si>
    <t>2013-06-26-19-19-36</t>
  </si>
  <si>
    <t>2013-06-27-18-38-40</t>
  </si>
  <si>
    <t>c5ee0173-5c21-5932-9f33-af891bf2c0e0</t>
  </si>
  <si>
    <t>https://s3.amazonaws.com/FrackFinder/Tadpole/Columbia/2010/2010_X-076.3320_Y0041.2842.png</t>
  </si>
  <si>
    <t>2013-06-26-19-19-40</t>
  </si>
  <si>
    <t>2013-06-27-18-38-47</t>
  </si>
  <si>
    <t>f5e14ce1-dc7e-55e4-8a85-e8b7841a7017</t>
  </si>
  <si>
    <t>Elk</t>
  </si>
  <si>
    <t>https://s3.amazonaws.com/FrackFinder/Tadpole/Elk/2010/2010_X-078.5364_Y0041.3502.png</t>
  </si>
  <si>
    <t>2013-06-26-19-19-42</t>
  </si>
  <si>
    <t>2013-06-27-18-38-51</t>
  </si>
  <si>
    <t>fa8bcbd4-e46e-58f0-bd67-5daf985c2359</t>
  </si>
  <si>
    <t>https://s3.amazonaws.com/FrackFinder/Tadpole/Elk/2010/2010_X-078.9200_Y0041.4693.png</t>
  </si>
  <si>
    <t>2013-06-26-19-19-46</t>
  </si>
  <si>
    <t>2013-06-27-18-38-53</t>
  </si>
  <si>
    <t>53f51fa9-f73b-5321-8697-ae66cc714916</t>
  </si>
  <si>
    <t>https://s3.amazonaws.com/FrackFinder/Tadpole/Elk/2010/2010_X-078.6219_Y0041.2923.png</t>
  </si>
  <si>
    <t>2013-06-26-19-19-48</t>
  </si>
  <si>
    <t>2013-06-27-18-38-56</t>
  </si>
  <si>
    <t>d52245d9-b94a-5fbc-b96a-a72f2b9c5750</t>
  </si>
  <si>
    <t>https://s3.amazonaws.com/FrackFinder/Tadpole/Elk/2010/2010_X-078.6882_Y0041.2292.png</t>
  </si>
  <si>
    <t>2013-06-26-19-19-50</t>
  </si>
  <si>
    <t>2013-06-27-18-39-00</t>
  </si>
  <si>
    <t>2f1a1b96-e964-5155-9a6f-16ed37419c83</t>
  </si>
  <si>
    <t>https://s3.amazonaws.com/FrackFinder/Tadpole/Elk/2010/2010_X-078.7175_Y0041.5318.png</t>
  </si>
  <si>
    <t>2013-06-26-19-19-52</t>
  </si>
  <si>
    <t>2013-06-27-18-39-02</t>
  </si>
  <si>
    <t>f97634a6-acff-58e2-9579-55f7bc5920a7</t>
  </si>
  <si>
    <t>https://s3.amazonaws.com/FrackFinder/Tadpole/Elk/2010/2010_X-078.7652_Y0041.3184.png</t>
  </si>
  <si>
    <t>2013-06-26-19-19-54</t>
  </si>
  <si>
    <t>2013-06-27-18-39-06</t>
  </si>
  <si>
    <t>d230652e-aa38-5a0f-94b6-e1a0be74febd</t>
  </si>
  <si>
    <t>https://s3.amazonaws.com/FrackFinder/Tadpole/Elk/2010/2010_X-078.9332_Y0041.4720.png</t>
  </si>
  <si>
    <t>2013-06-26-19-19-56</t>
  </si>
  <si>
    <t>2013-06-27-18-39-11</t>
  </si>
  <si>
    <t>cb580752-a19c-5f8c-b401-7598ba35f299</t>
  </si>
  <si>
    <t>https://s3.amazonaws.com/FrackFinder/Tadpole/Elk/2010/2010_X-078.4230_Y0041.5006.png</t>
  </si>
  <si>
    <t>2013-06-26-19-19-57</t>
  </si>
  <si>
    <t>2013-06-27-18-39-18</t>
  </si>
  <si>
    <t>d702bc4c-8d7d-517a-8c3c-8a1b64448299</t>
  </si>
  <si>
    <t>https://s3.amazonaws.com/FrackFinder/Tadpole/Elk/2010/2010_X-078.6206_Y0041.2813.png</t>
  </si>
  <si>
    <t>2013-06-26-19-20-00</t>
  </si>
  <si>
    <t>2013-06-27-18-39-22</t>
  </si>
  <si>
    <t>94c1e74a-2924-5bf9-9466-31f4186d0f37</t>
  </si>
  <si>
    <t>https://s3.amazonaws.com/FrackFinder/Tadpole/Elk/2010/2010_X-078.6168_Y0041.5704.png</t>
  </si>
  <si>
    <t>2013-06-26-19-20-03</t>
  </si>
  <si>
    <t>2013-06-27-18-39-26</t>
  </si>
  <si>
    <t>1a79c644-9d58-511c-8b7c-483e64946ab6</t>
  </si>
  <si>
    <t>https://s3.amazonaws.com/FrackFinder/Tadpole/Elk/2010/2010_X-078.7966_Y0041.4364.png</t>
  </si>
  <si>
    <t>2013-06-26-19-20-06</t>
  </si>
  <si>
    <t>2013-06-27-18-39-30</t>
  </si>
  <si>
    <t>631e0d07-b44a-5ca2-a0fe-db35988ceb3c</t>
  </si>
  <si>
    <t>https://s3.amazonaws.com/FrackFinder/Tadpole/Elk/2010/2010_X-078.4758_Y0041.5835.png</t>
  </si>
  <si>
    <t>2013-06-26-19-20-11</t>
  </si>
  <si>
    <t>2013-06-27-18-39-35</t>
  </si>
  <si>
    <t>b7d960ab-2b80-533d-ae60-fe0e69aafff4</t>
  </si>
  <si>
    <t>https://s3.amazonaws.com/FrackFinder/Tadpole/Elk/2010/2010_X-078.9217_Y0041.4752.png</t>
  </si>
  <si>
    <t>2013-06-26-19-20-14</t>
  </si>
  <si>
    <t>2013-06-27-18-39-41</t>
  </si>
  <si>
    <t>916fbd8e-bd48-57c6-8c0c-23accbed9473</t>
  </si>
  <si>
    <t>https://s3.amazonaws.com/FrackFinder/Tadpole/Elk/2010/2010_X-078.7196_Y0041.4912.png</t>
  </si>
  <si>
    <t>2013-06-26-19-20-16</t>
  </si>
  <si>
    <t>2013-06-27-18-39-48</t>
  </si>
  <si>
    <t>eba73527-9950-5fe0-bfd5-e68c958e2703</t>
  </si>
  <si>
    <t>https://s3.amazonaws.com/FrackFinder/Tadpole/Elk/2010/2010_X-078.5945_Y0041.4934.png</t>
  </si>
  <si>
    <t>2013-06-26-19-20-19</t>
  </si>
  <si>
    <t>2013-06-27-18-39-52</t>
  </si>
  <si>
    <t>3205c6ce-6d31-5871-8049-4a68bac58a83</t>
  </si>
  <si>
    <t>https://s3.amazonaws.com/FrackFinder/Tadpole/Elk/2010/2010_X-078.4711_Y0041.5784.png</t>
  </si>
  <si>
    <t>2013-06-26-19-20-21</t>
  </si>
  <si>
    <t>2013-06-27-18-40-01</t>
  </si>
  <si>
    <t>b49bf88e-885e-5d18-aaec-86c0faca6427</t>
  </si>
  <si>
    <t>https://s3.amazonaws.com/FrackFinder/Tadpole/Elk/2010/2010_X-078.4724_Y0041.5846.png</t>
  </si>
  <si>
    <t>2013-06-26-19-20-24</t>
  </si>
  <si>
    <t>2013-06-27-18-40-05</t>
  </si>
  <si>
    <t>e00c878c-e9aa-58ec-b662-6b97920c8c0e</t>
  </si>
  <si>
    <t>https://s3.amazonaws.com/FrackFinder/Tadpole/Elk/2010/2010_X-079.0170_Y0041.3914.png</t>
  </si>
  <si>
    <t>2013-06-26-19-20-26</t>
  </si>
  <si>
    <t>2013-06-27-18-40-10</t>
  </si>
  <si>
    <t>b26a55bc-ed1f-5d56-8282-cbb87354dcf5</t>
  </si>
  <si>
    <t>https://s3.amazonaws.com/FrackFinder/Tadpole/Elk/2010/2010_X-078.6846_Y0041.2172.png</t>
  </si>
  <si>
    <t>2013-06-26-19-20-29</t>
  </si>
  <si>
    <t>2013-06-27-18-40-16</t>
  </si>
  <si>
    <t>a3d3616d-b015-538b-9f0a-3c822d249423</t>
  </si>
  <si>
    <t>https://s3.amazonaws.com/FrackFinder/Tadpole/Elk/2010/2010_X-078.6857_Y0041.5437.png</t>
  </si>
  <si>
    <t>2013-06-26-19-20-32</t>
  </si>
  <si>
    <t>2013-06-27-18-40-19</t>
  </si>
  <si>
    <t>d03dd1e2-afd7-5370-9849-fb1bcb4abeea</t>
  </si>
  <si>
    <t>https://s3.amazonaws.com/FrackFinder/Tadpole/Elk/2010/2010_X-078.7173_Y0041.5531.png</t>
  </si>
  <si>
    <t>2013-06-26-19-20-33</t>
  </si>
  <si>
    <t>2013-06-27-18-40-23</t>
  </si>
  <si>
    <t>d27b951d-0e65-5438-a3d0-ef3eb6e4b7cf</t>
  </si>
  <si>
    <t>https://s3.amazonaws.com/FrackFinder/Tadpole/Elk/2010/2010_X-078.4532_Y0041.2956.png</t>
  </si>
  <si>
    <t>2013-06-26-19-20-35</t>
  </si>
  <si>
    <t>2013-06-27-18-42-29</t>
  </si>
  <si>
    <t>4d5b001e-e50d-5641-a119-f97cc2497c71</t>
  </si>
  <si>
    <t>https://s3.amazonaws.com/FrackFinder/Tadpole/Elk/2010/2010_X-078.6180_Y0041.2916.png</t>
  </si>
  <si>
    <t>2013-06-26-19-20-38</t>
  </si>
  <si>
    <t>2013-06-27-18-42-42</t>
  </si>
  <si>
    <t>afa5f75a-9a8f-5ba4-b46d-49d1066f0695</t>
  </si>
  <si>
    <t>https://s3.amazonaws.com/FrackFinder/Tadpole/Elk/2010/2010_X-078.8213_Y0041.5842.png</t>
  </si>
  <si>
    <t>2013-06-26-19-20-41</t>
  </si>
  <si>
    <t>2013-06-27-18-42-50</t>
  </si>
  <si>
    <t>0c78e7f3-65b8-5c89-8f1a-feb8a5034dd1</t>
  </si>
  <si>
    <t>https://s3.amazonaws.com/FrackFinder/Tadpole/Elk/2010/2010_X-078.6298_Y0041.5708.png</t>
  </si>
  <si>
    <t>2013-06-26-19-20-44</t>
  </si>
  <si>
    <t>2013-06-27-18-42-53</t>
  </si>
  <si>
    <t>24995389-971e-5217-a5e9-e230d645239e</t>
  </si>
  <si>
    <t>https://s3.amazonaws.com/FrackFinder/Tadpole/Elk/2010/2010_X-078.6889_Y0041.2216.png</t>
  </si>
  <si>
    <t>2013-06-26-19-20-46</t>
  </si>
  <si>
    <t>2013-06-27-18-42-56</t>
  </si>
  <si>
    <t>75685690-060e-5a66-a6e7-8441d9ae790e</t>
  </si>
  <si>
    <t>https://s3.amazonaws.com/FrackFinder/Tadpole/Elk/2010/2010_X-078.9395_Y0041.5851.png</t>
  </si>
  <si>
    <t>2013-06-26-19-20-49</t>
  </si>
  <si>
    <t>2013-06-27-18-43-01</t>
  </si>
  <si>
    <t>af520280-765f-5dbd-b857-6247055e405a</t>
  </si>
  <si>
    <t>https://s3.amazonaws.com/FrackFinder/Tadpole/Elk/2010/2010_X-078.5397_Y0041.3508.png</t>
  </si>
  <si>
    <t>2013-06-26-19-20-52</t>
  </si>
  <si>
    <t>2013-06-27-18-43-06</t>
  </si>
  <si>
    <t>ed0384b5-69be-5408-b5ce-dea07746b885</t>
  </si>
  <si>
    <t>https://s3.amazonaws.com/FrackFinder/Tadpole/Elk/2010/2010_X-078.7081_Y0041.5576.png</t>
  </si>
  <si>
    <t>2013-06-26-19-20-54</t>
  </si>
  <si>
    <t>2013-06-27-18-43-08</t>
  </si>
  <si>
    <t>7fa9687e-8bc2-5439-b811-fd5a25c69456</t>
  </si>
  <si>
    <t>https://s3.amazonaws.com/FrackFinder/Tadpole/Elk/2010/2010_X-078.6342_Y0041.5684.png</t>
  </si>
  <si>
    <t>2013-06-26-19-20-57</t>
  </si>
  <si>
    <t>2013-06-27-18-43-37</t>
  </si>
  <si>
    <t>b2b6230c-d5d6-59d2-91d0-cdb3cb993e9e</t>
  </si>
  <si>
    <t>https://s3.amazonaws.com/FrackFinder/Tadpole/Elk/2010/2010_X-078.6157_Y0041.2928.png</t>
  </si>
  <si>
    <t>2013-06-26-19-20-59</t>
  </si>
  <si>
    <t>2013-06-27-18-43-43</t>
  </si>
  <si>
    <t>5ca24ef2-91cb-5505-9c9b-736522622ec4</t>
  </si>
  <si>
    <t>https://s3.amazonaws.com/FrackFinder/Tadpole/Elk/2010/2010_X-079.0107_Y0041.3865.png</t>
  </si>
  <si>
    <t>2013-06-26-19-27-26</t>
  </si>
  <si>
    <t>2013-06-27-18-43-46</t>
  </si>
  <si>
    <t>d6b19fa7-1e32-5bb3-917e-8db4c55324bd</t>
  </si>
  <si>
    <t>https://s3.amazonaws.com/FrackFinder/Tadpole/Elk/2010/2010_X-078.8285_Y0041.5915.png</t>
  </si>
  <si>
    <t>2013-06-26-19-27-29</t>
  </si>
  <si>
    <t>2013-06-27-20-39-09</t>
  </si>
  <si>
    <t>5238e27f-1377-5176-a4a8-0f48e06b5a90</t>
  </si>
  <si>
    <t>https://s3.amazonaws.com/FrackFinder/Tadpole/Elk/2010/2010_X-078.6288_Y0041.5727.png</t>
  </si>
  <si>
    <t>2013-06-26-19-27-33</t>
  </si>
  <si>
    <t>2013-06-27-20-39-12</t>
  </si>
  <si>
    <t>cb73575e-331b-5635-a0a0-0424e4f23e6d</t>
  </si>
  <si>
    <t>https://s3.amazonaws.com/FrackFinder/Tadpole/Elk/2010/2010_X-078.6185_Y0041.5735.png</t>
  </si>
  <si>
    <t>2013-06-26-19-27-41</t>
  </si>
  <si>
    <t>2013-06-27-20-39-14</t>
  </si>
  <si>
    <t>69913e3a-f5a4-5b45-9a9d-cd4cdce62324</t>
  </si>
  <si>
    <t>https://s3.amazonaws.com/FrackFinder/Tadpole/Elk/2010/2010_X-078.9354_Y0041.4755.png</t>
  </si>
  <si>
    <t>2013-06-26-19-27-43</t>
  </si>
  <si>
    <t>2013-06-27-22-11-07</t>
  </si>
  <si>
    <t>43d8cb66-dd65-5b6f-b13d-c8a834fa94c7</t>
  </si>
  <si>
    <t>Forest</t>
  </si>
  <si>
    <t>https://s3.amazonaws.com/FrackFinder/Tadpole/Forest/2010/2010_X-079.3483_Y0041.5977.png</t>
  </si>
  <si>
    <t>2013-06-26-19-27-45</t>
  </si>
  <si>
    <t>2013-06-27-22-23-20</t>
  </si>
  <si>
    <t>aecf9cb6-6b13-5d6e-86a3-190f2a0e4392</t>
  </si>
  <si>
    <t>https://s3.amazonaws.com/FrackFinder/Tadpole/Forest/2010/2010_X-079.2972_Y0041.5684.png</t>
  </si>
  <si>
    <t>2013-06-26-19-27-48</t>
  </si>
  <si>
    <t>2013-06-27-22-52-00</t>
  </si>
  <si>
    <t>a5fcadb6-ead2-5ef1-b2d5-17f3fd0591e2</t>
  </si>
  <si>
    <t>https://s3.amazonaws.com/FrackFinder/Tadpole/Forest/2010/2010_X-079.0983_Y0041.4188.png</t>
  </si>
  <si>
    <t>2013-06-26-19-27-51</t>
  </si>
  <si>
    <t>2013-06-27-22-52-04</t>
  </si>
  <si>
    <t>a6c3aaf4-40ae-5912-83ba-900db58ef609</t>
  </si>
  <si>
    <t>https://s3.amazonaws.com/FrackFinder/Tadpole/Forest/2010/2010_X-078.9762_Y0041.5001.png</t>
  </si>
  <si>
    <t>2013-06-26-19-27-55</t>
  </si>
  <si>
    <t>2013-06-27-22-52-11</t>
  </si>
  <si>
    <t>e8908601-e898-5a89-b90f-0cf6a4311ef5</t>
  </si>
  <si>
    <t>https://s3.amazonaws.com/FrackFinder/Tadpole/Forest/2010/2010_X-079.1645_Y0041.5503.png</t>
  </si>
  <si>
    <t>2013-06-26-19-27-57</t>
  </si>
  <si>
    <t>2013-06-27-22-52-18</t>
  </si>
  <si>
    <t>ac1d6680-4a86-590c-bcd6-c02e3aa0b04d</t>
  </si>
  <si>
    <t>https://s3.amazonaws.com/FrackFinder/Tadpole/Forest/2010/2010_X-079.1843_Y0041.5302.png</t>
  </si>
  <si>
    <t>2013-06-26-19-28-00</t>
  </si>
  <si>
    <t>2013-06-27-22-52-25</t>
  </si>
  <si>
    <t>e90ee875-d4c4-5253-9f83-75c3ffcc33f8</t>
  </si>
  <si>
    <t>https://s3.amazonaws.com/FrackFinder/Tadpole/Forest/2010/2010_X-079.1732_Y0041.5556.png</t>
  </si>
  <si>
    <t>2013-06-26-19-43-53</t>
  </si>
  <si>
    <t>2013-06-27-22-52-31</t>
  </si>
  <si>
    <t>b69f27ce-cf91-5403-b4c8-fb628adeecba</t>
  </si>
  <si>
    <t>https://s3.amazonaws.com/FrackFinder/Tadpole/Forest/2010/2010_X-079.3075_Y0041.4664.png</t>
  </si>
  <si>
    <t>2013-06-26-19-43-55</t>
  </si>
  <si>
    <t>2013-06-27-22-52-34</t>
  </si>
  <si>
    <t>0a97d0d5-51ad-5cb8-acc0-0a9c2dcc1060</t>
  </si>
  <si>
    <t>https://s3.amazonaws.com/FrackFinder/Tadpole/Forest/2010/2010_X-079.4558_Y0041.4117.png</t>
  </si>
  <si>
    <t>2013-06-26-19-43-58</t>
  </si>
  <si>
    <t>2013-06-27-22-52-38</t>
  </si>
  <si>
    <t>89374b79-a78f-5cc8-9be8-12c5b230b11d</t>
  </si>
  <si>
    <t>https://s3.amazonaws.com/FrackFinder/Tadpole/Forest/2010/2010_X-079.0904_Y0041.5873.png</t>
  </si>
  <si>
    <t>2013-06-26-19-44-25</t>
  </si>
  <si>
    <t>2013-06-27-22-52-41</t>
  </si>
  <si>
    <t>05f00c07-b169-5ce1-b0cd-3970cc6612f3</t>
  </si>
  <si>
    <t>https://s3.amazonaws.com/FrackFinder/Tadpole/Forest/2010/2010_X-079.3007_Y0041.4598.png</t>
  </si>
  <si>
    <t>2013-06-26-19-44-28</t>
  </si>
  <si>
    <t>2013-06-27-22-52-49</t>
  </si>
  <si>
    <t>02d59a97-11ba-5d71-80ae-1045d5fdca9b</t>
  </si>
  <si>
    <t>https://s3.amazonaws.com/FrackFinder/Tadpole/Forest/2010/2010_X-079.2094_Y0041.5985.png</t>
  </si>
  <si>
    <t>2013-06-26-19-44-30</t>
  </si>
  <si>
    <t>2013-06-27-22-52-56</t>
  </si>
  <si>
    <t>902b0812-47c3-5314-a4e3-21d45dec0ba6</t>
  </si>
  <si>
    <t>Indiana</t>
  </si>
  <si>
    <t>https://s3.amazonaws.com/FrackFinder/Tadpole/Indiana/2010/2010_X-078.9607_Y0040.6046.png</t>
  </si>
  <si>
    <t>2013-06-26-19-44-34</t>
  </si>
  <si>
    <t>2013-06-27-22-53-09</t>
  </si>
  <si>
    <t>46f1f857-bc75-5eab-9763-437be2ceddd3</t>
  </si>
  <si>
    <t>https://s3.amazonaws.com/FrackFinder/Tadpole/Indiana/2010/2010_X-079.1985_Y0040.5341.png</t>
  </si>
  <si>
    <t>2013-06-26-19-44-37</t>
  </si>
  <si>
    <t>2013-06-27-22-54-11</t>
  </si>
  <si>
    <t>100758b1-b746-5450-aa4d-87dc7d4d0a5a</t>
  </si>
  <si>
    <t>https://s3.amazonaws.com/FrackFinder/Tadpole/Indiana/2010/2010_X-079.0760_Y0040.4337.png</t>
  </si>
  <si>
    <t>2013-06-26-19-44-41</t>
  </si>
  <si>
    <t>2013-06-27-22-54-18</t>
  </si>
  <si>
    <t>54878f9a-4421-50f3-8f88-005adefacb7d</t>
  </si>
  <si>
    <t>https://s3.amazonaws.com/FrackFinder/Tadpole/Indiana/2010/2010_X-079.0683_Y0040.4993.png</t>
  </si>
  <si>
    <t>2013-06-26-19-44-43</t>
  </si>
  <si>
    <t>2013-06-27-22-54-22</t>
  </si>
  <si>
    <t>34ffde32-5317-5980-b9db-9450727aab79</t>
  </si>
  <si>
    <t>https://s3.amazonaws.com/FrackFinder/Tadpole/Indiana/2010/2010_X-079.1835_Y0040.8849.png</t>
  </si>
  <si>
    <t>2013-06-26-19-44-45</t>
  </si>
  <si>
    <t>2013-06-27-22-54-28</t>
  </si>
  <si>
    <t>a67783a1-c0ad-553a-bc70-2c3bfdaf46dc</t>
  </si>
  <si>
    <t>https://s3.amazonaws.com/FrackFinder/Tadpole/Indiana/2010/2010_X-079.1130_Y0040.6992.png</t>
  </si>
  <si>
    <t>2013-06-26-19-44-47</t>
  </si>
  <si>
    <t>2013-06-27-22-54-31</t>
  </si>
  <si>
    <t>fcd50a4d-cde8-55ea-a78d-246dd0f07027</t>
  </si>
  <si>
    <t>https://s3.amazonaws.com/FrackFinder/Tadpole/Indiana/2010/2010_X-079.0706_Y0040.4335.png</t>
  </si>
  <si>
    <t>2013-06-26-19-44-50</t>
  </si>
  <si>
    <t>2013-06-27-22-54-37</t>
  </si>
  <si>
    <t>5a478e03-a1bd-5554-9daf-5bc741d885b4</t>
  </si>
  <si>
    <t>https://s3.amazonaws.com/FrackFinder/Tadpole/Indiana/2010/2010_X-079.0785_Y0040.8608.png</t>
  </si>
  <si>
    <t>2013-06-26-19-44-53</t>
  </si>
  <si>
    <t>2013-06-27-22-54-42</t>
  </si>
  <si>
    <t>a0bf4a2e-4ba0-5bd9-9a1b-1ae0eeab08c9</t>
  </si>
  <si>
    <t>https://s3.amazonaws.com/FrackFinder/Tadpole/Indiana/2010/2010_X-079.0219_Y0040.6411.png</t>
  </si>
  <si>
    <t>2013-06-26-19-44-58</t>
  </si>
  <si>
    <t>2013-06-28-00-00-19</t>
  </si>
  <si>
    <t>d73a135b-1107-5861-8c0f-c1bc04f27892</t>
  </si>
  <si>
    <t>https://s3.amazonaws.com/FrackFinder/Tadpole/Indiana/2010/2010_X-079.2217_Y0040.5659.png</t>
  </si>
  <si>
    <t>2013-06-26-19-45-01</t>
  </si>
  <si>
    <t>2013-06-28-00-00-30</t>
  </si>
  <si>
    <t>121d774d-9aaf-52a5-ab12-4bc363176358</t>
  </si>
  <si>
    <t>https://s3.amazonaws.com/FrackFinder/Tadpole/Indiana/2010/2010_X-078.9638_Y0040.6602.png</t>
  </si>
  <si>
    <t>2013-06-26-19-45-05</t>
  </si>
  <si>
    <t>2013-06-28-00-00-36</t>
  </si>
  <si>
    <t>a7f65e6a-c7ff-5c39-af80-cbe7981a685a</t>
  </si>
  <si>
    <t>https://s3.amazonaws.com/FrackFinder/Tadpole/Indiana/2010/2010_X-079.0327_Y0040.8534.png</t>
  </si>
  <si>
    <t>2013-06-26-19-45-08</t>
  </si>
  <si>
    <t>2013-06-28-00-00-42</t>
  </si>
  <si>
    <t>95c57660-06e0-5298-a382-9613986411f4</t>
  </si>
  <si>
    <t>https://s3.amazonaws.com/FrackFinder/Tadpole/Indiana/2010/2010_X-078.9151_Y0040.6946.png</t>
  </si>
  <si>
    <t>2013-06-26-19-45-11</t>
  </si>
  <si>
    <t>2013-06-27-22-55-19</t>
  </si>
  <si>
    <t>d04748e4-e1a9-5b48-b418-7a0e4a25da01</t>
  </si>
  <si>
    <t>https://s3.amazonaws.com/FrackFinder/Tadpole/Indiana/2010/2010_X-079.0315_Y0040.5885.png</t>
  </si>
  <si>
    <t>2013-06-26-19-45-15</t>
  </si>
  <si>
    <t>2013-06-28-00-00-46</t>
  </si>
  <si>
    <t>97a16a13-eec2-5013-b94a-a7fdf466b32c</t>
  </si>
  <si>
    <t>https://s3.amazonaws.com/FrackFinder/Tadpole/Indiana/2010/2010_X-079.1438_Y0040.4829.png</t>
  </si>
  <si>
    <t>2013-06-26-19-45-20</t>
  </si>
  <si>
    <t>2013-06-28-00-00-49</t>
  </si>
  <si>
    <t>0b1e5203-bf60-5d29-a3c1-a78e42b4df08</t>
  </si>
  <si>
    <t>https://s3.amazonaws.com/FrackFinder/Tadpole/Indiana/2010/2010_X-079.2566_Y0040.5504.png</t>
  </si>
  <si>
    <t>2013-06-26-19-45-22</t>
  </si>
  <si>
    <t>2013-06-28-00-00-51</t>
  </si>
  <si>
    <t>f0e2912e-87dc-5345-9a83-0877a9b800c8</t>
  </si>
  <si>
    <t>https://s3.amazonaws.com/FrackFinder/Tadpole/Indiana/2010/2010_X-079.0441_Y0040.7515.png</t>
  </si>
  <si>
    <t>2013-06-26-19-45-23</t>
  </si>
  <si>
    <t>2013-06-28-00-01-07</t>
  </si>
  <si>
    <t>9d764ed6-a804-5ba2-9ee5-9227789e8c0d</t>
  </si>
  <si>
    <t>https://s3.amazonaws.com/FrackFinder/Tadpole/Indiana/2010/2010_X-078.8608_Y0040.6114.png</t>
  </si>
  <si>
    <t>2013-06-26-19-45-25</t>
  </si>
  <si>
    <t>2013-06-28-00-01-13</t>
  </si>
  <si>
    <t>d157acae-0943-5348-86f0-3ca8dc9a9074</t>
  </si>
  <si>
    <t>https://s3.amazonaws.com/FrackFinder/Tadpole/Indiana/2010/2010_X-079.1012_Y0040.6294.png</t>
  </si>
  <si>
    <t>2013-06-26-19-45-29</t>
  </si>
  <si>
    <t>2013-06-28-00-01-22</t>
  </si>
  <si>
    <t>d879be76-6d98-59b6-93e1-fd4507775a80</t>
  </si>
  <si>
    <t>https://s3.amazonaws.com/FrackFinder/Tadpole/Indiana/2010/2010_X-079.0773_Y0040.4455.png</t>
  </si>
  <si>
    <t>2013-06-26-19-45-32</t>
  </si>
  <si>
    <t>2013-06-28-00-01-26</t>
  </si>
  <si>
    <t>8fafbaf3-2c4d-5b0d-be0a-0c56bfac5ab7</t>
  </si>
  <si>
    <t>https://s3.amazonaws.com/FrackFinder/Tadpole/Indiana/2010/2010_X-079.1879_Y0040.5977.png</t>
  </si>
  <si>
    <t>2013-06-26-19-45-36</t>
  </si>
  <si>
    <t>2013-06-28-04-22-26</t>
  </si>
  <si>
    <t>80b7cdb1-fb6f-506f-88de-1f643febc30d</t>
  </si>
  <si>
    <t>https://s3.amazonaws.com/FrackFinder/Tadpole/Indiana/2010/2010_X-079.2470_Y0040.5768.png</t>
  </si>
  <si>
    <t>2013-06-26-19-45-39</t>
  </si>
  <si>
    <t>2013-06-28-04-22-38</t>
  </si>
  <si>
    <t>2e123769-234a-54e8-bd81-2cf51dfe21c5</t>
  </si>
  <si>
    <t>https://s3.amazonaws.com/FrackFinder/Tadpole/Indiana/2010/2010_X-079.3824_Y0040.5813.png</t>
  </si>
  <si>
    <t>2013-06-26-19-45-41</t>
  </si>
  <si>
    <t>2013-06-28-04-22-48</t>
  </si>
  <si>
    <t>0160074c-e394-5ae2-b885-d681be454e80</t>
  </si>
  <si>
    <t>https://s3.amazonaws.com/FrackFinder/Tadpole/Indiana/2010/2010_X-079.1981_Y0040.5246.png</t>
  </si>
  <si>
    <t>2013-06-26-19-45-43</t>
  </si>
  <si>
    <t>2013-06-28-04-24-35</t>
  </si>
  <si>
    <t>4fd4e3f7-ca4f-5b18-821a-ae2a3100d6ed</t>
  </si>
  <si>
    <t>https://s3.amazonaws.com/FrackFinder/Tadpole/Indiana/2010/2010_X-079.0328_Y0040.5416.png</t>
  </si>
  <si>
    <t>2013-06-26-19-45-47</t>
  </si>
  <si>
    <t>2013-06-28-08-59-20</t>
  </si>
  <si>
    <t>facaaa35-7f39-5345-9239-cba8db55c3a8</t>
  </si>
  <si>
    <t>https://s3.amazonaws.com/FrackFinder/Tadpole/Indiana/2010/2010_X-079.1480_Y0040.8265.png</t>
  </si>
  <si>
    <t>2013-06-26-19-45-49</t>
  </si>
  <si>
    <t>2013-06-28-08-59-28</t>
  </si>
  <si>
    <t>294979f5-9b2b-5698-99a9-6a15b266edea</t>
  </si>
  <si>
    <t>https://s3.amazonaws.com/FrackFinder/Tadpole/Indiana/2010/2010_X-079.1866_Y0040.5106.png</t>
  </si>
  <si>
    <t>2013-06-26-19-45-52</t>
  </si>
  <si>
    <t>2013-06-28-08-59-36</t>
  </si>
  <si>
    <t>10bbb9a8-f04f-544a-b120-cdc32594b270</t>
  </si>
  <si>
    <t>https://s3.amazonaws.com/FrackFinder/Tadpole/Indiana/2010/2010_X-078.9334_Y0040.5424.png</t>
  </si>
  <si>
    <t>2013-06-26-19-45-55</t>
  </si>
  <si>
    <t>2013-06-28-08-59-39</t>
  </si>
  <si>
    <t>60eb2305-ddbc-514a-ad5b-4fe39e47154b</t>
  </si>
  <si>
    <t>Jefferson</t>
  </si>
  <si>
    <t>https://s3.amazonaws.com/FrackFinder/Tadpole/Jefferson/2010/2010_X-078.7230_Y0041.2283.png</t>
  </si>
  <si>
    <t>2013-06-26-19-45-57</t>
  </si>
  <si>
    <t>2013-06-28-08-59-42</t>
  </si>
  <si>
    <t>8404d50d-dbce-596a-9d0f-e0451e2fc8d5</t>
  </si>
  <si>
    <t>https://s3.amazonaws.com/FrackFinder/Tadpole/Jefferson/2010/2010_X-078.9210_Y0041.2930.png</t>
  </si>
  <si>
    <t>2013-06-26-19-46-00</t>
  </si>
  <si>
    <t>2013-06-28-08-59-45</t>
  </si>
  <si>
    <t>c41217ce-e9d8-563b-b67d-3db5b52e8073</t>
  </si>
  <si>
    <t>https://s3.amazonaws.com/FrackFinder/Tadpole/Jefferson/2010/2010_X-078.9325_Y0041.1465.png</t>
  </si>
  <si>
    <t>2013-06-26-19-46-02</t>
  </si>
  <si>
    <t>2013-06-28-08-59-49</t>
  </si>
  <si>
    <t>ec6e9208-b2b7-5021-8814-2e3b7dd16e05</t>
  </si>
  <si>
    <t>https://s3.amazonaws.com/FrackFinder/Tadpole/Jefferson/2010/2010_X-078.9182_Y0041.2672.png</t>
  </si>
  <si>
    <t>2013-06-26-19-46-04</t>
  </si>
  <si>
    <t>2013-06-28-08-59-51</t>
  </si>
  <si>
    <t>332c9664-1ada-52a1-a978-b1c1811dd00e</t>
  </si>
  <si>
    <t>https://s3.amazonaws.com/FrackFinder/Tadpole/Jefferson/2010/2010_X-078.7149_Y0041.2266.png</t>
  </si>
  <si>
    <t>2013-06-26-19-46-06</t>
  </si>
  <si>
    <t>2013-06-28-08-59-53</t>
  </si>
  <si>
    <t>a166149c-2b85-5c93-82b6-cee23e78395a</t>
  </si>
  <si>
    <t>https://s3.amazonaws.com/FrackFinder/Tadpole/Jefferson/2010/2010_X-078.7116_Y0041.2153.png</t>
  </si>
  <si>
    <t>2013-06-26-19-46-09</t>
  </si>
  <si>
    <t>2013-06-28-08-59-56</t>
  </si>
  <si>
    <t>9dbae97c-3b18-5451-ab59-167e5e93226b</t>
  </si>
  <si>
    <t>https://s3.amazonaws.com/FrackFinder/Tadpole/Jefferson/2010/2010_X-078.9045_Y0041.2907.png</t>
  </si>
  <si>
    <t>2013-06-26-19-46-12</t>
  </si>
  <si>
    <t>2013-06-28-08-59-59</t>
  </si>
  <si>
    <t>c11ef0d3-52f4-5b43-b9ea-15390a61de0f</t>
  </si>
  <si>
    <t>https://s3.amazonaws.com/FrackFinder/Tadpole/Jefferson/2010/2010_X-079.1652_Y0040.9773.png</t>
  </si>
  <si>
    <t>2013-06-26-19-46-15</t>
  </si>
  <si>
    <t>2013-06-28-09-00-08</t>
  </si>
  <si>
    <t>2917610c-a87a-53a8-86a7-cdab107efa48</t>
  </si>
  <si>
    <t>https://s3.amazonaws.com/FrackFinder/Tadpole/Jefferson/2010/2010_X-078.9175_Y0041.2982.png</t>
  </si>
  <si>
    <t>2013-06-26-20-27-01</t>
  </si>
  <si>
    <t>2013-06-28-15-42-04</t>
  </si>
  <si>
    <t>4c6624eb-dc64-59eb-ac7e-80d50beeee5d</t>
  </si>
  <si>
    <t>https://s3.amazonaws.com/FrackFinder/Tadpole/Jefferson/2010/2010_X-078.8171_Y0041.0264.png</t>
  </si>
  <si>
    <t>2013-06-26-20-27-06</t>
  </si>
  <si>
    <t>2013-06-28-15-42-14</t>
  </si>
  <si>
    <t>94ba12df-c582-5c64-b8c0-5805e8584763</t>
  </si>
  <si>
    <t>https://s3.amazonaws.com/FrackFinder/Tadpole/Jefferson/2010/2010_X-078.8574_Y0040.9558.png</t>
  </si>
  <si>
    <t>2013-06-26-20-27-19</t>
  </si>
  <si>
    <t>2013-06-28-15-42-23</t>
  </si>
  <si>
    <t>3711f066-e275-5c65-b006-8c60f4eaf4b2</t>
  </si>
  <si>
    <t>https://s3.amazonaws.com/FrackFinder/Tadpole/Jefferson/2010/2010_X-078.8572_Y0041.0007.png</t>
  </si>
  <si>
    <t>2013-06-26-20-27-20</t>
  </si>
  <si>
    <t>2013-06-28-15-42-27</t>
  </si>
  <si>
    <t>891e57be-8cfc-5b37-9bf3-6c208208c0fd</t>
  </si>
  <si>
    <t>https://s3.amazonaws.com/FrackFinder/Tadpole/Jefferson/2010/2010_X-078.7846_Y0041.1949.png</t>
  </si>
  <si>
    <t>2013-06-26-20-27-22</t>
  </si>
  <si>
    <t>2013-06-28-15-42-31</t>
  </si>
  <si>
    <t>5ba25a9e-b176-5c6b-bafe-0f51658d3668</t>
  </si>
  <si>
    <t>https://s3.amazonaws.com/FrackFinder/Tadpole/Jefferson/2010/2010_X-078.8479_Y0040.9745.png</t>
  </si>
  <si>
    <t>2013-06-26-20-27-24</t>
  </si>
  <si>
    <t>2013-06-28-15-42-37</t>
  </si>
  <si>
    <t>b31eac95-b76f-578d-a47d-2925d2f036eb</t>
  </si>
  <si>
    <t>https://s3.amazonaws.com/FrackFinder/Tadpole/Jefferson/2010/2010_X-078.8599_Y0040.9973.png</t>
  </si>
  <si>
    <t>2013-06-26-20-27-26</t>
  </si>
  <si>
    <t>2013-06-28-15-42-43</t>
  </si>
  <si>
    <t>5bef4ece-4242-5163-9d7b-bbe1f9dc5cb0</t>
  </si>
  <si>
    <t>https://s3.amazonaws.com/FrackFinder/Tadpole/Jefferson/2010/2010_X-078.8122_Y0041.0859.png</t>
  </si>
  <si>
    <t>2013-06-26-20-27-28</t>
  </si>
  <si>
    <t>2013-06-28-15-42-47</t>
  </si>
  <si>
    <t>efa73ab8-bc63-562c-8e40-632947af7d18</t>
  </si>
  <si>
    <t>https://s3.amazonaws.com/FrackFinder/Tadpole/Jefferson/2010/2010_X-078.9139_Y0041.2950.png</t>
  </si>
  <si>
    <t>2013-06-26-20-27-30</t>
  </si>
  <si>
    <t>2013-06-28-15-42-51</t>
  </si>
  <si>
    <t>8cdd8830-d179-57ba-a261-c3fa7374a86a</t>
  </si>
  <si>
    <t>https://s3.amazonaws.com/FrackFinder/Tadpole/Jefferson/2010/2010_X-078.7939_Y0041.2183.png</t>
  </si>
  <si>
    <t>2013-06-26-20-27-32</t>
  </si>
  <si>
    <t>2013-06-28-15-42-56</t>
  </si>
  <si>
    <t>889b7550-1fc6-5292-8d7c-d2e64be76602</t>
  </si>
  <si>
    <t>https://s3.amazonaws.com/FrackFinder/Tadpole/Jefferson/2010/2010_X-079.1944_Y0041.0715.png</t>
  </si>
  <si>
    <t>2013-06-26-20-27-33</t>
  </si>
  <si>
    <t>2013-06-28-18-36-35</t>
  </si>
  <si>
    <t>6b797790-d9e2-56d2-aeb3-318c0b550829</t>
  </si>
  <si>
    <t>https://s3.amazonaws.com/FrackFinder/Tadpole/Jefferson/2010/2010_X-078.9765_Y0041.1723.png</t>
  </si>
  <si>
    <t>2013-06-26-20-27-35</t>
  </si>
  <si>
    <t>2013-06-28-18-36-54</t>
  </si>
  <si>
    <t>234dcde9-75b1-5cfb-a34a-f3803045b4ab</t>
  </si>
  <si>
    <t>https://s3.amazonaws.com/FrackFinder/Tadpole/Jefferson/2010/2010_X-078.8686_Y0040.9639.png</t>
  </si>
  <si>
    <t>2013-06-26-20-27-36</t>
  </si>
  <si>
    <t>2013-06-28-19-56-12</t>
  </si>
  <si>
    <t>037a7fd7-d81a-5786-b123-90cdb2061617</t>
  </si>
  <si>
    <t>https://s3.amazonaws.com/FrackFinder/Tadpole/Jefferson/2010/2010_X-078.9918_Y0041.0406.png</t>
  </si>
  <si>
    <t>2013-06-26-20-27-38</t>
  </si>
  <si>
    <t>2013-06-28-19-56-14</t>
  </si>
  <si>
    <t>9b8d0fb0-7c84-5a5b-980c-e19e93e68ac3</t>
  </si>
  <si>
    <t>https://s3.amazonaws.com/FrackFinder/Tadpole/Jefferson/2010/2010_X-078.9675_Y0041.1211.png</t>
  </si>
  <si>
    <t>2013-06-26-20-27-40</t>
  </si>
  <si>
    <t>2013-06-28-19-56-19</t>
  </si>
  <si>
    <t>e2301e2d-8aee-51c8-a388-7fb4437e5f1f</t>
  </si>
  <si>
    <t>https://s3.amazonaws.com/FrackFinder/Tadpole/Jefferson/2010/2010_X-078.9721_Y0041.1041.png</t>
  </si>
  <si>
    <t>2013-06-26-20-27-43</t>
  </si>
  <si>
    <t>2013-06-28-19-56-22</t>
  </si>
  <si>
    <t>6925d1f1-735e-5b1a-8d47-c082853449d9</t>
  </si>
  <si>
    <t>Lackawanna</t>
  </si>
  <si>
    <t>https://s3.amazonaws.com/FrackFinder/Tadpole/Lackawanna/2010/2010_X-075.7072_Y0041.6263.png</t>
  </si>
  <si>
    <t>2013-06-26-20-27-44</t>
  </si>
  <si>
    <t>2013-06-28-19-56-25</t>
  </si>
  <si>
    <t>66d21ace-a345-574f-90d3-c4a1ea005454</t>
  </si>
  <si>
    <t>https://s3.amazonaws.com/FrackFinder/Tadpole/Lackawanna/2010/2010_X-075.5726_Y0041.5955.png</t>
  </si>
  <si>
    <t>2013-06-26-20-27-46</t>
  </si>
  <si>
    <t>2013-06-28-19-56-28</t>
  </si>
  <si>
    <t>3bbbe962-176c-58de-87c8-e42d9bb19c0b</t>
  </si>
  <si>
    <t>McKean</t>
  </si>
  <si>
    <t>https://s3.amazonaws.com/FrackFinder/Tadpole/McKean/2010/2010_X-078.3700_Y0041.6373.png</t>
  </si>
  <si>
    <t>2013-06-26-20-27-49</t>
  </si>
  <si>
    <t>2013-06-28-19-56-31</t>
  </si>
  <si>
    <t>6d04d96e-f790-5e3f-9d7e-0e033f712cc9</t>
  </si>
  <si>
    <t>https://s3.amazonaws.com/FrackFinder/Tadpole/McKean/2010/2010_X-078.7331_Y0041.7092.png</t>
  </si>
  <si>
    <t>2013-06-26-20-27-51</t>
  </si>
  <si>
    <t>2013-06-28-19-56-42</t>
  </si>
  <si>
    <t>eaff6504-69a6-56a6-840a-cc07d9924718</t>
  </si>
  <si>
    <t>https://s3.amazonaws.com/FrackFinder/Tadpole/McKean/2010/2010_X-078.5011_Y0041.6704.png</t>
  </si>
  <si>
    <t>2013-06-26-20-27-53</t>
  </si>
  <si>
    <t>2013-06-28-19-56-45</t>
  </si>
  <si>
    <t>731144a8-b0b5-5f41-9d7c-6e8b17004464</t>
  </si>
  <si>
    <t>https://s3.amazonaws.com/FrackFinder/Tadpole/McKean/2010/2010_X-078.4728_Y0041.6466.png</t>
  </si>
  <si>
    <t>2013-06-26-20-27-54</t>
  </si>
  <si>
    <t>2013-06-28-19-57-25</t>
  </si>
  <si>
    <t>bb0ccb25-eef6-5de7-809f-59ebec8a294c</t>
  </si>
  <si>
    <t>https://s3.amazonaws.com/FrackFinder/Tadpole/McKean/2010/2010_X-078.4982_Y0041.6789.png</t>
  </si>
  <si>
    <t>2013-06-26-20-27-56</t>
  </si>
  <si>
    <t>2013-06-28-19-57-27</t>
  </si>
  <si>
    <t>1bb02be3-f356-5b75-8b99-68d07ba1d5e2</t>
  </si>
  <si>
    <t>https://s3.amazonaws.com/FrackFinder/Tadpole/McKean/2010/2010_X-078.2721_Y0041.7792.png</t>
  </si>
  <si>
    <t>2013-06-26-20-28-02</t>
  </si>
  <si>
    <t>2013-06-28-19-57-31</t>
  </si>
  <si>
    <t>edafd51c-d6e6-50d1-b21f-14ff8e0ed3d6</t>
  </si>
  <si>
    <t>https://s3.amazonaws.com/FrackFinder/Tadpole/McKean/2010/2010_X-078.3729_Y0041.7204.png</t>
  </si>
  <si>
    <t>2013-06-26-20-28-05</t>
  </si>
  <si>
    <t>2013-06-28-20-02-34</t>
  </si>
  <si>
    <t>56172935-45e3-53f1-81d3-5b484a9029d1</t>
  </si>
  <si>
    <t>https://s3.amazonaws.com/FrackFinder/Tadpole/McKean/2010/2010_X-078.8294_Y0041.8533.png</t>
  </si>
  <si>
    <t>2013-06-26-20-28-09</t>
  </si>
  <si>
    <t>2013-06-28-19-57-48</t>
  </si>
  <si>
    <t>69f6182c-1469-5671-be04-d5caef7ea3b5</t>
  </si>
  <si>
    <t>https://s3.amazonaws.com/FrackFinder/Tadpole/McKean/2010/2010_X-078.7923_Y0041.9485.png</t>
  </si>
  <si>
    <t>2013-06-26-20-28-13</t>
  </si>
  <si>
    <t>2013-06-28-19-57-58</t>
  </si>
  <si>
    <t>c829d21b-7cf9-593d-a710-b90892d07717</t>
  </si>
  <si>
    <t>https://s3.amazonaws.com/FrackFinder/Tadpole/McKean/2010/2010_X-078.2976_Y0041.6366.png</t>
  </si>
  <si>
    <t>2013-06-26-20-28-15</t>
  </si>
  <si>
    <t>2013-06-28-19-58-08</t>
  </si>
  <si>
    <t>fd098bc7-1064-5909-a5f5-6c0d7ccd19b9</t>
  </si>
  <si>
    <t>https://s3.amazonaws.com/FrackFinder/Tadpole/McKean/2010/2010_X-078.6134_Y0041.8827.png</t>
  </si>
  <si>
    <t>2013-06-26-20-28-18</t>
  </si>
  <si>
    <t>2013-06-28-19-58-17</t>
  </si>
  <si>
    <t>97389d4b-e465-5ba0-8e00-8d69b906598e</t>
  </si>
  <si>
    <t>https://s3.amazonaws.com/FrackFinder/Tadpole/McKean/2010/2010_X-078.4909_Y0041.6611.png</t>
  </si>
  <si>
    <t>2013-06-26-20-28-20</t>
  </si>
  <si>
    <t>2013-06-28-19-58-25</t>
  </si>
  <si>
    <t>ed47aa29-4fee-5b46-9e6f-de60756107e8</t>
  </si>
  <si>
    <t>https://s3.amazonaws.com/FrackFinder/Tadpole/McKean/2010/2010_X-078.4474_Y0041.6177.png</t>
  </si>
  <si>
    <t>2013-06-26-20-28-21</t>
  </si>
  <si>
    <t>2013-06-28-19-58-32</t>
  </si>
  <si>
    <t>ef169b14-6f37-5132-b2ba-e8acf38338be</t>
  </si>
  <si>
    <t>https://s3.amazonaws.com/FrackFinder/Tadpole/McKean/2010/2010_X-078.3686_Y0041.6352.png</t>
  </si>
  <si>
    <t>2013-06-26-20-28-23</t>
  </si>
  <si>
    <t>2013-06-28-19-58-38</t>
  </si>
  <si>
    <t>06fa7435-13ef-5ab3-9407-efc7d05541b1</t>
  </si>
  <si>
    <t>https://s3.amazonaws.com/FrackFinder/Tadpole/McKean/2010/2010_X-078.5065_Y0041.6745.png</t>
  </si>
  <si>
    <t>2013-06-26-20-28-25</t>
  </si>
  <si>
    <t>2013-06-28-19-58-45</t>
  </si>
  <si>
    <t>cf20cd86-faa1-5b0d-8e87-52bc5532768b</t>
  </si>
  <si>
    <t>https://s3.amazonaws.com/FrackFinder/Tadpole/McKean/2010/2010_X-078.3631_Y0041.6414.png</t>
  </si>
  <si>
    <t>2013-06-26-20-28-27</t>
  </si>
  <si>
    <t>2013-06-28-19-58-52</t>
  </si>
  <si>
    <t>09c00cc0-80cc-5ff4-9902-8139450b7cc4</t>
  </si>
  <si>
    <t>https://s3.amazonaws.com/FrackFinder/Tadpole/McKean/2010/2010_X-078.6230_Y0041.6825.png</t>
  </si>
  <si>
    <t>2013-06-26-20-28-30</t>
  </si>
  <si>
    <t>2013-06-28-19-58-58</t>
  </si>
  <si>
    <t>f70983f7-8124-549a-98dc-744d469ea85d</t>
  </si>
  <si>
    <t>https://s3.amazonaws.com/FrackFinder/Tadpole/McKean/2010/2010_X-078.8637_Y0041.6379.png</t>
  </si>
  <si>
    <t>2013-06-26-20-28-31</t>
  </si>
  <si>
    <t>2013-06-28-15-44-32</t>
  </si>
  <si>
    <t>1eb4411e-c8ad-5736-a7f2-6bafdd18efe2</t>
  </si>
  <si>
    <t>https://s3.amazonaws.com/FrackFinder/Tadpole/McKean/2010/2010_X-078.5028_Y0041.6754.png</t>
  </si>
  <si>
    <t>2013-06-26-20-28-34</t>
  </si>
  <si>
    <t>2013-06-29-02-27-43</t>
  </si>
  <si>
    <t>d6d67004-2f20-578e-8f58-d62816ddd0ec</t>
  </si>
  <si>
    <t>https://s3.amazonaws.com/FrackFinder/Tadpole/McKean/2010/2010_X-078.6295_Y0041.8717.png</t>
  </si>
  <si>
    <t>2013-06-26-20-28-38</t>
  </si>
  <si>
    <t>2013-06-28-20-02-44</t>
  </si>
  <si>
    <t>062b02e4-3327-5e67-9245-9ca2333e3c41</t>
  </si>
  <si>
    <t>https://s3.amazonaws.com/FrackFinder/Tadpole/McKean/2010/2010_X-078.6241_Y0041.6868.png</t>
  </si>
  <si>
    <t>2013-06-26-20-28-40</t>
  </si>
  <si>
    <t>2013-06-29-02-27-52</t>
  </si>
  <si>
    <t>389852ce-9166-54f2-814a-d476063489c7</t>
  </si>
  <si>
    <t>https://s3.amazonaws.com/FrackFinder/Tadpole/McKean/2010/2010_X-078.2537_Y0041.6712.png</t>
  </si>
  <si>
    <t>2013-06-26-20-28-43</t>
  </si>
  <si>
    <t>2013-06-29-02-27-57</t>
  </si>
  <si>
    <t>1bef6120-296a-5b43-8add-62168f175b28</t>
  </si>
  <si>
    <t>https://s3.amazonaws.com/FrackFinder/Tadpole/McKean/2010/2010_X-078.5459_Y0041.7857.png</t>
  </si>
  <si>
    <t>2013-06-26-20-28-45</t>
  </si>
  <si>
    <t>2013-06-29-02-28-01</t>
  </si>
  <si>
    <t>fe735e03-fdee-59be-a6ab-2f84da35eabb</t>
  </si>
  <si>
    <t>https://s3.amazonaws.com/FrackFinder/Tadpole/McKean/2010/2010_X-078.4797_Y0041.6448.png</t>
  </si>
  <si>
    <t>2013-06-26-20-28-46</t>
  </si>
  <si>
    <t>2013-06-30-00-36-56</t>
  </si>
  <si>
    <t>3e231cfb-c2d3-54bd-bb5d-24cb26169208</t>
  </si>
  <si>
    <t>https://s3.amazonaws.com/FrackFinder/Tadpole/McKean/2010/2010_X-078.3267_Y0041.6841.png</t>
  </si>
  <si>
    <t>2013-06-26-20-28-47</t>
  </si>
  <si>
    <t>2013-06-30-00-38-07</t>
  </si>
  <si>
    <t>6a119636-b26b-5a62-b7f0-dcecb17e65bc</t>
  </si>
  <si>
    <t>https://s3.amazonaws.com/FrackFinder/Tadpole/McKean/2010/2010_X-078.7245_Y0041.6393.png</t>
  </si>
  <si>
    <t>2013-06-26-20-28-49</t>
  </si>
  <si>
    <t>2013-06-30-00-38-12</t>
  </si>
  <si>
    <t>3e459e84-7c31-5b72-9fea-e59d42e9160d</t>
  </si>
  <si>
    <t>https://s3.amazonaws.com/FrackFinder/Tadpole/McKean/2010/2010_X-078.5022_Y0041.6794.png</t>
  </si>
  <si>
    <t>2013-06-26-20-28-51</t>
  </si>
  <si>
    <t>2013-06-30-00-38-19</t>
  </si>
  <si>
    <t>2ecf88ea-5e70-5a03-822b-44cd0ed94a3d</t>
  </si>
  <si>
    <t>https://s3.amazonaws.com/FrackFinder/Tadpole/McKean/2010/2010_X-078.5604_Y0041.7301.png</t>
  </si>
  <si>
    <t>2013-06-26-20-28-53</t>
  </si>
  <si>
    <t>2013-06-30-00-38-22</t>
  </si>
  <si>
    <t>2d3c922a-919c-552a-b76f-1fc9d70ba5f0</t>
  </si>
  <si>
    <t>https://s3.amazonaws.com/FrackFinder/Tadpole/McKean/2010/2010_X-078.6193_Y0041.6532.png</t>
  </si>
  <si>
    <t>2013-06-26-20-28-55</t>
  </si>
  <si>
    <t>2013-06-30-00-38-24</t>
  </si>
  <si>
    <t>68f5555c-a6fb-5b48-bea4-4206d4d62b26</t>
  </si>
  <si>
    <t>https://s3.amazonaws.com/FrackFinder/Tadpole/McKean/2010/2010_X-078.5451_Y0041.7904.png</t>
  </si>
  <si>
    <t>2013-06-26-20-28-56</t>
  </si>
  <si>
    <t>2013-06-30-00-38-29</t>
  </si>
  <si>
    <t>12f30e83-fe8b-52ef-a93b-745e916985e8</t>
  </si>
  <si>
    <t>https://s3.amazonaws.com/FrackFinder/Tadpole/McKean/2010/2010_X-078.4113_Y0041.7553.png</t>
  </si>
  <si>
    <t>2013-06-26-20-29-09</t>
  </si>
  <si>
    <t>2013-06-30-00-38-33</t>
  </si>
  <si>
    <t>ed9d79d1-b065-5f62-8d6e-d4e9bc85ffb3</t>
  </si>
  <si>
    <t>https://s3.amazonaws.com/FrackFinder/Tadpole/McKean/2010/2010_X-078.7117_Y0041.6264.png</t>
  </si>
  <si>
    <t>2013-06-26-20-29-11</t>
  </si>
  <si>
    <t>2013-06-30-00-38-35</t>
  </si>
  <si>
    <t>d0b852a0-fefa-5707-b460-a5fa4fc985ce</t>
  </si>
  <si>
    <t>Mercer</t>
  </si>
  <si>
    <t>https://s3.amazonaws.com/FrackFinder/Tadpole/Mercer/2010/2010_X-080.2657_Y0041.3687.png</t>
  </si>
  <si>
    <t>2013-06-26-20-29-13</t>
  </si>
  <si>
    <t>2013-06-30-00-38-40</t>
  </si>
  <si>
    <t>fc89374f-212d-546f-b5a9-19b3a040d0c8</t>
  </si>
  <si>
    <t>https://s3.amazonaws.com/FrackFinder/Tadpole/Mercer/2010/2010_X-080.4636_Y0041.3655.png</t>
  </si>
  <si>
    <t>2013-06-26-20-29-18</t>
  </si>
  <si>
    <t>2013-06-30-00-38-44</t>
  </si>
  <si>
    <t>041c7e78-ee7e-5c92-8953-bfd53ec61723</t>
  </si>
  <si>
    <t>https://s3.amazonaws.com/FrackFinder/Tadpole/Mercer/2010/2010_X-080.5127_Y0041.3877.png</t>
  </si>
  <si>
    <t>2013-06-26-20-29-19</t>
  </si>
  <si>
    <t>2013-06-30-00-38-48</t>
  </si>
  <si>
    <t>0f43bebd-5c4c-540d-ab12-fa11af509a01</t>
  </si>
  <si>
    <t>https://s3.amazonaws.com/FrackFinder/Tadpole/Mercer/2010/2010_X-080.2739_Y0041.1775.png</t>
  </si>
  <si>
    <t>2013-06-26-20-29-24</t>
  </si>
  <si>
    <t>2013-06-30-00-38-50</t>
  </si>
  <si>
    <t>42ffde78-481c-58e8-b012-29a0133d65f1</t>
  </si>
  <si>
    <t>https://s3.amazonaws.com/FrackFinder/Tadpole/Mercer/2010/2010_X-080.2816_Y0041.4686.png</t>
  </si>
  <si>
    <t>2013-06-26-20-29-26</t>
  </si>
  <si>
    <t>2013-06-30-00-38-53</t>
  </si>
  <si>
    <t>8abf97ed-c956-5414-83a0-e2a71424467c</t>
  </si>
  <si>
    <t>https://s3.amazonaws.com/FrackFinder/Tadpole/Mercer/2010/2010_X-080.2099_Y0041.3891.png</t>
  </si>
  <si>
    <t>2013-06-26-20-29-28</t>
  </si>
  <si>
    <t>2013-06-30-00-38-56</t>
  </si>
  <si>
    <t>f63277ed-51d0-54e6-bbac-8b434e6809ce</t>
  </si>
  <si>
    <t>https://s3.amazonaws.com/FrackFinder/Tadpole/Mercer/2010/2010_X-080.3377_Y0041.2327.png</t>
  </si>
  <si>
    <t>2013-06-26-20-29-30</t>
  </si>
  <si>
    <t>2013-06-30-00-38-58</t>
  </si>
  <si>
    <t>3adc0f70-8529-52a9-b223-b10cfb17de8b</t>
  </si>
  <si>
    <t>https://s3.amazonaws.com/FrackFinder/Tadpole/Mercer/2010/2010_X-080.2831_Y0041.3664.png</t>
  </si>
  <si>
    <t>2013-06-26-20-29-31</t>
  </si>
  <si>
    <t>2013-06-30-00-39-01</t>
  </si>
  <si>
    <t>a6909c26-b8c0-51e2-891a-3a22175548a1</t>
  </si>
  <si>
    <t>https://s3.amazonaws.com/FrackFinder/Tadpole/Mercer/2010/2010_X-080.2175_Y0041.3207.png</t>
  </si>
  <si>
    <t>2013-06-26-20-29-33</t>
  </si>
  <si>
    <t>2013-06-30-00-39-04</t>
  </si>
  <si>
    <t>208e9301-24d2-547c-9592-0ca46eded293</t>
  </si>
  <si>
    <t>https://s3.amazonaws.com/FrackFinder/Tadpole/Mercer/2010/2010_X-080.3097_Y0041.3210.png</t>
  </si>
  <si>
    <t>2013-06-26-20-29-34</t>
  </si>
  <si>
    <t>2013-06-30-00-39-05</t>
  </si>
  <si>
    <t>51769f65-6e02-5cb2-9f54-e13d61c8ac27</t>
  </si>
  <si>
    <t>Potter</t>
  </si>
  <si>
    <t>https://s3.amazonaws.com/FrackFinder/Tadpole/Potter/2010/2010_X-077.6061_Y0041.6734.png</t>
  </si>
  <si>
    <t>2013-06-26-20-29-37</t>
  </si>
  <si>
    <t>2013-06-30-00-39-08</t>
  </si>
  <si>
    <t>aedb6235-1c71-5d99-abed-7c4c88c1f720</t>
  </si>
  <si>
    <t>https://s3.amazonaws.com/FrackFinder/Tadpole/Potter/2010/2010_X-077.9332_Y0041.7655.png</t>
  </si>
  <si>
    <t>2013-06-26-20-29-38</t>
  </si>
  <si>
    <t>2013-06-30-00-39-10</t>
  </si>
  <si>
    <t>92da9e41-019b-5ee9-bc87-a6cf67373eca</t>
  </si>
  <si>
    <t>https://s3.amazonaws.com/FrackFinder/Tadpole/Potter/2010/2010_X-078.1560_Y0041.8783.png</t>
  </si>
  <si>
    <t>2013-06-26-20-29-40</t>
  </si>
  <si>
    <t>2013-06-30-00-39-16</t>
  </si>
  <si>
    <t>0317087e-ad54-5bb9-aee8-100024ff31d1</t>
  </si>
  <si>
    <t>https://s3.amazonaws.com/FrackFinder/Tadpole/Potter/2010/2010_X-077.6510_Y0041.6546.png</t>
  </si>
  <si>
    <t>2013-06-26-20-29-42</t>
  </si>
  <si>
    <t>2013-06-30-00-39-22</t>
  </si>
  <si>
    <t>bd258f1a-d267-5bd7-b51b-555c83de81ce</t>
  </si>
  <si>
    <t>https://s3.amazonaws.com/FrackFinder/Tadpole/Potter/2010/2010_X-077.6649_Y0041.8743.png</t>
  </si>
  <si>
    <t>2013-06-26-20-29-43</t>
  </si>
  <si>
    <t>2013-06-30-00-39-24</t>
  </si>
  <si>
    <t>1a181cb7-249c-516d-9e86-d784473b02d1</t>
  </si>
  <si>
    <t>https://s3.amazonaws.com/FrackFinder/Tadpole/Potter/2010/2010_X-077.6034_Y0041.6853.png</t>
  </si>
  <si>
    <t>2013-06-26-20-29-45</t>
  </si>
  <si>
    <t>2013-06-30-00-39-27</t>
  </si>
  <si>
    <t>66580c0c-a01c-5e2c-9642-aeb15ec1cb20</t>
  </si>
  <si>
    <t>https://s3.amazonaws.com/FrackFinder/Tadpole/Potter/2010/2010_X-077.8799_Y0041.8401.png</t>
  </si>
  <si>
    <t>2013-06-26-20-29-49</t>
  </si>
  <si>
    <t>2013-06-30-00-39-30</t>
  </si>
  <si>
    <t>28f88e7a-6fd0-5017-b5d7-3c38c956f742</t>
  </si>
  <si>
    <t>https://s3.amazonaws.com/FrackFinder/Tadpole/Potter/2010/2010_X-077.9168_Y0041.8720.png</t>
  </si>
  <si>
    <t>2013-06-26-20-29-52</t>
  </si>
  <si>
    <t>2013-06-30-00-39-34</t>
  </si>
  <si>
    <t>b0dc4f34-b6a8-5bbd-9a3b-7f0c60fb4c0c</t>
  </si>
  <si>
    <t>https://s3.amazonaws.com/FrackFinder/Tadpole/Potter/2010/2010_X-078.1462_Y0041.8496.png</t>
  </si>
  <si>
    <t>2013-06-26-20-29-54</t>
  </si>
  <si>
    <t>2013-06-30-00-39-36</t>
  </si>
  <si>
    <t>c7140e64-ec93-5a2a-8601-1b29f9fe8ce4</t>
  </si>
  <si>
    <t>https://s3.amazonaws.com/FrackFinder/Tadpole/Potter/2010/2010_X-078.1214_Y0041.8073.png</t>
  </si>
  <si>
    <t>2013-06-26-20-29-56</t>
  </si>
  <si>
    <t>2013-06-30-00-39-41</t>
  </si>
  <si>
    <t>146e59f3-a8a5-54fd-a5ce-ad36ec38bc16</t>
  </si>
  <si>
    <t>https://s3.amazonaws.com/FrackFinder/Tadpole/Potter/2010/2010_X-077.6827_Y0041.8642.png</t>
  </si>
  <si>
    <t>2013-06-26-20-29-58</t>
  </si>
  <si>
    <t>2013-06-30-00-39-44</t>
  </si>
  <si>
    <t>065f3587-4a35-54d0-8b6a-17764323f658</t>
  </si>
  <si>
    <t>https://s3.amazonaws.com/FrackFinder/Tadpole/Potter/2010/2010_X-077.6615_Y0041.6890.png</t>
  </si>
  <si>
    <t>2013-06-26-20-30-00</t>
  </si>
  <si>
    <t>2013-06-30-00-39-50</t>
  </si>
  <si>
    <t>6ef135bf-af0b-554c-8d4b-b63baa932af6</t>
  </si>
  <si>
    <t>https://s3.amazonaws.com/FrackFinder/Tadpole/Potter/2010/2010_X-078.1447_Y0041.7138.png</t>
  </si>
  <si>
    <t>2013-06-26-20-30-01</t>
  </si>
  <si>
    <t>2013-06-30-00-39-58</t>
  </si>
  <si>
    <t>3718b3b8-3bfa-5e81-b743-e27ab156cedd</t>
  </si>
  <si>
    <t>https://s3.amazonaws.com/FrackFinder/Tadpole/Potter/2010/2010_X-078.1564_Y0041.8468.png</t>
  </si>
  <si>
    <t>2013-06-26-20-30-03</t>
  </si>
  <si>
    <t>2013-06-30-00-40-02</t>
  </si>
  <si>
    <t>dd58c7e7-f6ec-586a-bc9d-c6b1bd46991b</t>
  </si>
  <si>
    <t>https://s3.amazonaws.com/FrackFinder/Tadpole/Potter/2010/2010_X-077.8765_Y0041.6147.png</t>
  </si>
  <si>
    <t>2013-06-26-20-30-05</t>
  </si>
  <si>
    <t>2013-06-30-00-40-04</t>
  </si>
  <si>
    <t>d35e97db-2527-5778-9711-c24c04014122</t>
  </si>
  <si>
    <t>https://s3.amazonaws.com/FrackFinder/Tadpole/Potter/2010/2010_X-078.1471_Y0041.7158.png</t>
  </si>
  <si>
    <t>2013-06-26-20-30-08</t>
  </si>
  <si>
    <t>2013-06-30-00-40-09</t>
  </si>
  <si>
    <t>27b281a6-ded9-5dd5-b1b1-88906e870051</t>
  </si>
  <si>
    <t>https://s3.amazonaws.com/FrackFinder/Tadpole/Potter/2010/2010_X-078.1562_Y0041.8305.png</t>
  </si>
  <si>
    <t>2013-06-26-20-30-09</t>
  </si>
  <si>
    <t>2013-06-30-00-40-11</t>
  </si>
  <si>
    <t>b7b20737-b3ab-5b7e-9725-bc32217f72b7</t>
  </si>
  <si>
    <t>https://s3.amazonaws.com/FrackFinder/Tadpole/Potter/2010/2010_X-078.1559_Y0041.8454.png</t>
  </si>
  <si>
    <t>2013-06-26-20-30-13</t>
  </si>
  <si>
    <t>2013-06-30-00-40-15</t>
  </si>
  <si>
    <t>41e9a4ca-5ae0-5b66-a4ef-8baaea8c8069</t>
  </si>
  <si>
    <t>https://s3.amazonaws.com/FrackFinder/Tadpole/Potter/2010/2010_X-077.9680_Y0041.5919.png</t>
  </si>
  <si>
    <t>2013-06-26-20-30-17</t>
  </si>
  <si>
    <t>2013-06-30-00-40-18</t>
  </si>
  <si>
    <t>a451ac5a-688b-5a49-99fb-e0e15f1af699</t>
  </si>
  <si>
    <t>https://s3.amazonaws.com/FrackFinder/Tadpole/Potter/2010/2010_X-078.1672_Y0041.7919.png</t>
  </si>
  <si>
    <t>2013-06-26-20-30-22</t>
  </si>
  <si>
    <t>2013-06-30-00-40-23</t>
  </si>
  <si>
    <t>5141908f-3cc6-5a12-9b8c-e1b91e4c0da9</t>
  </si>
  <si>
    <t>https://s3.amazonaws.com/FrackFinder/Tadpole/Potter/2010/2010_X-077.7023_Y0041.7253.png</t>
  </si>
  <si>
    <t>2013-06-26-20-30-24</t>
  </si>
  <si>
    <t>2013-06-30-00-40-26</t>
  </si>
  <si>
    <t>7a40e48e-7fec-5d75-8f39-fc4e03ed2e37</t>
  </si>
  <si>
    <t>https://s3.amazonaws.com/FrackFinder/Tadpole/Potter/2010/2010_X-078.1430_Y0041.7801.png</t>
  </si>
  <si>
    <t>2013-06-26-20-30-27</t>
  </si>
  <si>
    <t>2013-06-30-00-40-29</t>
  </si>
  <si>
    <t>89ab4bd9-5884-5939-9bdf-22e965440b2d</t>
  </si>
  <si>
    <t>https://s3.amazonaws.com/FrackFinder/Tadpole/Potter/2010/2010_X-077.6146_Y0041.6682.png</t>
  </si>
  <si>
    <t>2013-06-26-20-30-31</t>
  </si>
  <si>
    <t>2013-06-30-00-40-31</t>
  </si>
  <si>
    <t>8a8b2719-4c66-5c87-8388-ec31af0717a5</t>
  </si>
  <si>
    <t>https://s3.amazonaws.com/FrackFinder/Tadpole/Potter/2010/2010_X-077.6319_Y0041.6905.png</t>
  </si>
  <si>
    <t>2013-06-26-20-30-33</t>
  </si>
  <si>
    <t>2013-06-30-00-40-37</t>
  </si>
  <si>
    <t>b162ce26-c4dc-5cc5-add2-169e34093774</t>
  </si>
  <si>
    <t>https://s3.amazonaws.com/FrackFinder/Tadpole/Potter/2010/2010_X-078.0808_Y0041.8450.png</t>
  </si>
  <si>
    <t>2013-06-26-20-30-34</t>
  </si>
  <si>
    <t>2013-06-30-00-40-39</t>
  </si>
  <si>
    <t>802f7983-79e0-52fc-bacb-7653788f2b8d</t>
  </si>
  <si>
    <t>https://s3.amazonaws.com/FrackFinder/Tadpole/Potter/2010/2010_X-077.8992_Y0041.8353.png</t>
  </si>
  <si>
    <t>2013-06-26-20-30-36</t>
  </si>
  <si>
    <t>2013-06-30-19-58-39</t>
  </si>
  <si>
    <t>9bb13977-de5d-5dff-a9e2-135ae05cdad3</t>
  </si>
  <si>
    <t>https://s3.amazonaws.com/FrackFinder/Tadpole/Potter/2010/2010_X-077.8684_Y0041.7782.png</t>
  </si>
  <si>
    <t>2013-06-26-20-30-37</t>
  </si>
  <si>
    <t>2013-06-30-19-58-42</t>
  </si>
  <si>
    <t>173f8910-a280-5a97-9461-141e2025bb22</t>
  </si>
  <si>
    <t>https://s3.amazonaws.com/FrackFinder/Tadpole/Potter/2010/2010_X-077.8665_Y0041.7735.png</t>
  </si>
  <si>
    <t>2013-06-26-20-30-39</t>
  </si>
  <si>
    <t>2013-06-30-19-58-46</t>
  </si>
  <si>
    <t>920ea998-42d2-5756-a3ee-388fd3d9b47b</t>
  </si>
  <si>
    <t>https://s3.amazonaws.com/FrackFinder/Tadpole/Potter/2010/2010_X-078.1674_Y0041.7871.png</t>
  </si>
  <si>
    <t>2013-06-26-20-30-44</t>
  </si>
  <si>
    <t>2013-06-30-19-58-53</t>
  </si>
  <si>
    <t>13a78b61-4efe-5df6-aa3f-d690fd776db1</t>
  </si>
  <si>
    <t>https://s3.amazonaws.com/FrackFinder/Tadpole/Potter/2010/2010_X-078.0335_Y0041.7903.png</t>
  </si>
  <si>
    <t>2013-06-26-20-30-46</t>
  </si>
  <si>
    <t>2013-06-30-19-58-55</t>
  </si>
  <si>
    <t>7f138b69-ad9a-5815-94da-892a85147900</t>
  </si>
  <si>
    <t>https://s3.amazonaws.com/FrackFinder/Tadpole/Potter/2010/2010_X-078.1684_Y0041.7279.png</t>
  </si>
  <si>
    <t>2013-06-26-20-30-48</t>
  </si>
  <si>
    <t>2013-06-30-19-58-59</t>
  </si>
  <si>
    <t>60acbb32-d50f-501b-abbe-0cbc8292cbff</t>
  </si>
  <si>
    <t>https://s3.amazonaws.com/FrackFinder/Tadpole/Potter/2010/2010_X-078.1683_Y0041.8519.png</t>
  </si>
  <si>
    <t>2013-06-26-20-30-49</t>
  </si>
  <si>
    <t>2013-06-30-19-59-02</t>
  </si>
  <si>
    <t>5f602c41-1a33-5b7f-8986-8b70aa2af4fa</t>
  </si>
  <si>
    <t>https://s3.amazonaws.com/FrackFinder/Tadpole/Potter/2010/2010_X-077.6306_Y0041.9495.png</t>
  </si>
  <si>
    <t>2013-06-26-20-30-51</t>
  </si>
  <si>
    <t>2013-06-30-19-59-05</t>
  </si>
  <si>
    <t>143d5620-3f6c-53b8-aa7b-6b466069a136</t>
  </si>
  <si>
    <t>https://s3.amazonaws.com/FrackFinder/Tadpole/Potter/2010/2010_X-078.1573_Y0041.8477.png</t>
  </si>
  <si>
    <t>2013-06-26-20-30-55</t>
  </si>
  <si>
    <t>2013-06-30-19-59-09</t>
  </si>
  <si>
    <t>65a25cde-4771-587f-a747-79239b8541a8</t>
  </si>
  <si>
    <t>Somerset</t>
  </si>
  <si>
    <t>https://s3.amazonaws.com/FrackFinder/Tadpole/Somerset/2010/2010_X-078.8946_Y0039.9450.png</t>
  </si>
  <si>
    <t>2013-06-26-20-31-00</t>
  </si>
  <si>
    <t>2013-06-30-19-59-17</t>
  </si>
  <si>
    <t>d0549486-380e-5ef7-a233-0fecdabdf203</t>
  </si>
  <si>
    <t>https://s3.amazonaws.com/FrackFinder/Tadpole/Somerset/2010/2010_X-079.3425_Y0039.7881.png</t>
  </si>
  <si>
    <t>2013-06-26-20-31-02</t>
  </si>
  <si>
    <t>2013-06-30-19-59-20</t>
  </si>
  <si>
    <t>f3431c9c-bb43-58b2-97a3-9730890408e3</t>
  </si>
  <si>
    <t>https://s3.amazonaws.com/FrackFinder/Tadpole/Somerset/2010/2010_X-078.8422_Y0039.7547.png</t>
  </si>
  <si>
    <t>2013-06-26-20-31-04</t>
  </si>
  <si>
    <t>2013-06-30-19-59-25</t>
  </si>
  <si>
    <t>2fcd37cb-be4a-5d27-9778-8b16dd307e86</t>
  </si>
  <si>
    <t>https://s3.amazonaws.com/FrackFinder/Tadpole/Somerset/2010/2010_X-079.2296_Y0039.9414.png</t>
  </si>
  <si>
    <t>2013-06-26-20-31-06</t>
  </si>
  <si>
    <t>2013-06-30-19-59-28</t>
  </si>
  <si>
    <t>8ba11565-d8e9-54f1-a216-7a52f3b63edf</t>
  </si>
  <si>
    <t>https://s3.amazonaws.com/FrackFinder/Tadpole/Somerset/2010/2010_X-079.2464_Y0039.9408.png</t>
  </si>
  <si>
    <t>2013-06-26-20-31-07</t>
  </si>
  <si>
    <t>2013-06-30-19-59-30</t>
  </si>
  <si>
    <t>f432eb3f-dd32-574e-b366-0e63f833071b</t>
  </si>
  <si>
    <t>https://s3.amazonaws.com/FrackFinder/Tadpole/Somerset/2010/2010_X-079.3347_Y0039.8548.png</t>
  </si>
  <si>
    <t>2013-06-26-20-31-12</t>
  </si>
  <si>
    <t>2013-06-30-19-59-34</t>
  </si>
  <si>
    <t>7f403d8f-9bfc-5166-a861-14ec27036220</t>
  </si>
  <si>
    <t>https://s3.amazonaws.com/FrackFinder/Tadpole/Somerset/2010/2010_X-079.1849_Y0040.0336.png</t>
  </si>
  <si>
    <t>2013-06-26-20-31-15</t>
  </si>
  <si>
    <t>2013-07-01-14-51-36</t>
  </si>
  <si>
    <t>4d3c3fcc-a074-52e2-b4ab-1cf5b9829ad5</t>
  </si>
  <si>
    <t>https://s3.amazonaws.com/FrackFinder/Tadpole/Somerset/2010/2010_X-079.1856_Y0039.7931.png</t>
  </si>
  <si>
    <t>2013-06-26-20-31-18</t>
  </si>
  <si>
    <t>2013-07-01-14-51-38</t>
  </si>
  <si>
    <t>face54c5-ddb9-5373-92c8-59e488e61284</t>
  </si>
  <si>
    <t>https://s3.amazonaws.com/FrackFinder/Tadpole/Somerset/2010/2010_X-079.3566_Y0039.7577.png</t>
  </si>
  <si>
    <t>2013-06-26-20-31-19</t>
  </si>
  <si>
    <t>2013-07-01-14-51-40</t>
  </si>
  <si>
    <t>f352cce2-d594-5da8-8cbf-8c33b3925e23</t>
  </si>
  <si>
    <t>https://s3.amazonaws.com/FrackFinder/Tadpole/Somerset/2010/2010_X-079.0011_Y0039.9333.png</t>
  </si>
  <si>
    <t>2013-06-26-20-31-27</t>
  </si>
  <si>
    <t>2013-07-01-14-51-44</t>
  </si>
  <si>
    <t>c07bca14-aa84-5bfb-8169-5c1e488906ed</t>
  </si>
  <si>
    <t>https://s3.amazonaws.com/FrackFinder/Tadpole/Somerset/2010/2010_X-078.7620_Y0040.1314.png</t>
  </si>
  <si>
    <t>2013-06-26-20-31-31</t>
  </si>
  <si>
    <t>2013-07-01-14-51-45</t>
  </si>
  <si>
    <t>cab62be9-9b14-5df8-88ed-c08a546b23a6</t>
  </si>
  <si>
    <t>https://s3.amazonaws.com/FrackFinder/Tadpole/Somerset/2010/2010_X-079.3576_Y0039.7436.png</t>
  </si>
  <si>
    <t>2013-06-26-20-31-33</t>
  </si>
  <si>
    <t>2013-07-01-14-51-48</t>
  </si>
  <si>
    <t>80fe72d7-1f1b-5d0b-b339-18c3bcaa6b55</t>
  </si>
  <si>
    <t>https://s3.amazonaws.com/FrackFinder/Tadpole/Somerset/2010/2010_X-078.7758_Y0039.9283.png</t>
  </si>
  <si>
    <t>2013-06-26-20-31-36</t>
  </si>
  <si>
    <t>2013-07-01-14-51-55</t>
  </si>
  <si>
    <t>39d3dd2e-7c2d-514b-a573-a07394425557</t>
  </si>
  <si>
    <t>https://s3.amazonaws.com/FrackFinder/Tadpole/Somerset/2010/2010_X-078.9718_Y0039.7766.png</t>
  </si>
  <si>
    <t>2013-06-26-20-31-38</t>
  </si>
  <si>
    <t>2013-07-01-14-51-58</t>
  </si>
  <si>
    <t>06c1e761-cb97-593e-b8f0-63f17f6c0ac3</t>
  </si>
  <si>
    <t>https://s3.amazonaws.com/FrackFinder/Tadpole/Somerset/2010/2010_X-079.1712_Y0039.8566.png</t>
  </si>
  <si>
    <t>2013-06-26-20-31-40</t>
  </si>
  <si>
    <t>2013-07-01-14-52-00</t>
  </si>
  <si>
    <t>339de0ce-3c14-5104-928f-17af3310e733</t>
  </si>
  <si>
    <t>Sullivan</t>
  </si>
  <si>
    <t>https://s3.amazonaws.com/FrackFinder/Tadpole/Sullivan/2010/2010_X-076.6120_Y0041.5359.png</t>
  </si>
  <si>
    <t>2013-06-26-20-31-41</t>
  </si>
  <si>
    <t>2013-07-01-14-52-02</t>
  </si>
  <si>
    <t>d6171e3f-2381-5f25-b38f-417a316017fe</t>
  </si>
  <si>
    <t>https://s3.amazonaws.com/FrackFinder/Tadpole/Sullivan/2010/2010_X-076.6145_Y0041.5607.png</t>
  </si>
  <si>
    <t>2013-06-26-20-31-42</t>
  </si>
  <si>
    <t>2013-07-01-14-52-04</t>
  </si>
  <si>
    <t>60f7953a-a726-56a6-9420-d13af4044614</t>
  </si>
  <si>
    <t>https://s3.amazonaws.com/FrackFinder/Tadpole/Sullivan/2010/2010_X-076.3704_Y0041.5223.png</t>
  </si>
  <si>
    <t>2013-06-26-20-32-39</t>
  </si>
  <si>
    <t>2013-07-01-14-52-06</t>
  </si>
  <si>
    <t>ed7d3b38-dc3b-5823-a563-f5b69ca8dfab</t>
  </si>
  <si>
    <t>https://s3.amazonaws.com/FrackFinder/Tadpole/Sullivan/2010/2010_X-076.5112_Y0041.5318.png</t>
  </si>
  <si>
    <t>2013-06-26-20-32-42</t>
  </si>
  <si>
    <t>2013-07-01-14-52-07</t>
  </si>
  <si>
    <t>7d1d8b36-95ba-545a-b43a-d8da864f58d3</t>
  </si>
  <si>
    <t>https://s3.amazonaws.com/FrackFinder/Tadpole/Sullivan/2010/2010_X-076.4914_Y0041.5509.png</t>
  </si>
  <si>
    <t>2013-06-26-20-32-46</t>
  </si>
  <si>
    <t>2013-07-01-14-52-09</t>
  </si>
  <si>
    <t>c2f65ffd-4959-541d-9e03-d6d01b169ce7</t>
  </si>
  <si>
    <t>https://s3.amazonaws.com/FrackFinder/Tadpole/Sullivan/2010/2010_X-076.4202_Y0041.4916.png</t>
  </si>
  <si>
    <t>2013-06-26-20-32-47</t>
  </si>
  <si>
    <t>2013-07-01-14-52-10</t>
  </si>
  <si>
    <t>b3ae39da-63ea-561f-9acc-98dab29755a8</t>
  </si>
  <si>
    <t>https://s3.amazonaws.com/FrackFinder/Tadpole/Sullivan/2010/2010_X-076.4290_Y0041.5309.png</t>
  </si>
  <si>
    <t>2013-06-26-20-32-49</t>
  </si>
  <si>
    <t>2013-06-30-20-01-19</t>
  </si>
  <si>
    <t>399abea1-9f50-5d64-802d-4ed27d7d87c2</t>
  </si>
  <si>
    <t>https://s3.amazonaws.com/FrackFinder/Tadpole/Sullivan/2010/2010_X-076.2453_Y0041.5290.png</t>
  </si>
  <si>
    <t>2013-06-26-20-32-50</t>
  </si>
  <si>
    <t>2013-07-01-14-52-11</t>
  </si>
  <si>
    <t>26d0218f-1d59-5872-99e0-51fdbfd2c6ad</t>
  </si>
  <si>
    <t>https://s3.amazonaws.com/FrackFinder/Tadpole/Sullivan/2010/2010_X-076.5146_Y0041.5478.png</t>
  </si>
  <si>
    <t>2013-06-26-20-32-51</t>
  </si>
  <si>
    <t>2013-07-01-14-52-13</t>
  </si>
  <si>
    <t>c830395a-3165-5831-b92f-a8893f45e457</t>
  </si>
  <si>
    <t>https://s3.amazonaws.com/FrackFinder/Tadpole/Sullivan/2010/2010_X-076.6832_Y0041.5294.png</t>
  </si>
  <si>
    <t>2013-06-26-20-32-53</t>
  </si>
  <si>
    <t>2013-07-01-14-52-15</t>
  </si>
  <si>
    <t>7be5140c-46f5-5cc0-b354-ab4afd6bd4ce</t>
  </si>
  <si>
    <t>https://s3.amazonaws.com/FrackFinder/Tadpole/Sullivan/2010/2010_X-076.6740_Y0041.5622.png</t>
  </si>
  <si>
    <t>2013-06-26-20-32-54</t>
  </si>
  <si>
    <t>2013-07-01-14-52-17</t>
  </si>
  <si>
    <t>81114431-6245-546e-b649-649188923987</t>
  </si>
  <si>
    <t>https://s3.amazonaws.com/FrackFinder/Tadpole/Sullivan/2010/2010_X-076.2959_Y0041.5445.png</t>
  </si>
  <si>
    <t>2013-06-26-20-32-55</t>
  </si>
  <si>
    <t>2013-07-01-14-52-19</t>
  </si>
  <si>
    <t>c9dcce03-e3ab-56b1-b979-435e75c5ee1f</t>
  </si>
  <si>
    <t>https://s3.amazonaws.com/FrackFinder/Tadpole/Sullivan/2010/2010_X-076.6144_Y0041.3716.png</t>
  </si>
  <si>
    <t>2013-06-26-20-32-57</t>
  </si>
  <si>
    <t>2013-07-01-14-52-20</t>
  </si>
  <si>
    <t>26ef44b6-9bae-521f-8ee5-2f98963e2d06</t>
  </si>
  <si>
    <t>https://s3.amazonaws.com/FrackFinder/Tadpole/Sullivan/2010/2010_X-076.4800_Y0041.5177.png</t>
  </si>
  <si>
    <t>2013-06-26-20-32-58</t>
  </si>
  <si>
    <t>2013-07-01-14-52-21</t>
  </si>
  <si>
    <t>a533091d-da08-5852-a220-b5748c56ed1e</t>
  </si>
  <si>
    <t>https://s3.amazonaws.com/FrackFinder/Tadpole/Sullivan/2010/2010_X-076.4269_Y0041.5459.png</t>
  </si>
  <si>
    <t>2013-06-26-20-33-01</t>
  </si>
  <si>
    <t>2013-07-01-14-52-22</t>
  </si>
  <si>
    <t>f595435e-45a2-5cc7-a32d-d993effd3341</t>
  </si>
  <si>
    <t>https://s3.amazonaws.com/FrackFinder/Tadpole/Sullivan/2010/2010_X-076.4930_Y0041.5457.png</t>
  </si>
  <si>
    <t>2013-06-26-20-33-02</t>
  </si>
  <si>
    <t>2013-07-01-14-52-24</t>
  </si>
  <si>
    <t>661d0b75-3ac7-51d2-97df-8ae06470b00b</t>
  </si>
  <si>
    <t>https://s3.amazonaws.com/FrackFinder/Tadpole/Sullivan/2010/2010_X-076.7266_Y0041.5658.png</t>
  </si>
  <si>
    <t>2013-06-26-20-33-03</t>
  </si>
  <si>
    <t>2013-07-01-14-52-25</t>
  </si>
  <si>
    <t>16dafb84-7c24-54ff-99b3-b033aa5745d9</t>
  </si>
  <si>
    <t>https://s3.amazonaws.com/FrackFinder/Tadpole/Sullivan/2010/2010_X-076.4013_Y0041.4619.png</t>
  </si>
  <si>
    <t>2013-06-26-20-33-06</t>
  </si>
  <si>
    <t>2013-07-01-14-52-29</t>
  </si>
  <si>
    <t>35b9d83b-9c3d-58cc-8eec-f5b0232e8d40</t>
  </si>
  <si>
    <t>https://s3.amazonaws.com/FrackFinder/Tadpole/Sullivan/2010/2010_X-076.3853_Y0041.5452.png</t>
  </si>
  <si>
    <t>2013-06-26-20-33-07</t>
  </si>
  <si>
    <t>2013-07-01-14-52-31</t>
  </si>
  <si>
    <t>50f67f2a-494f-5305-834d-c82b4bdff6eb</t>
  </si>
  <si>
    <t>https://s3.amazonaws.com/FrackFinder/Tadpole/Sullivan/2010/2010_X-076.6069_Y0041.5643.png</t>
  </si>
  <si>
    <t>2013-06-26-20-33-09</t>
  </si>
  <si>
    <t>2013-07-01-14-52-34</t>
  </si>
  <si>
    <t>e4c64ffa-2a3f-594a-9a5a-b1cdb9afafe8</t>
  </si>
  <si>
    <t>https://s3.amazonaws.com/FrackFinder/Tadpole/Sullivan/2010/2010_X-076.6308_Y0041.5148.png</t>
  </si>
  <si>
    <t>2013-06-26-20-33-24</t>
  </si>
  <si>
    <t>2013-07-01-14-52-36</t>
  </si>
  <si>
    <t>0a6d8d4b-4c7c-58c4-b3e8-e136533ee723</t>
  </si>
  <si>
    <t>https://s3.amazonaws.com/FrackFinder/Tadpole/Sullivan/2010/2010_X-076.5730_Y0041.3528.png</t>
  </si>
  <si>
    <t>2013-06-26-20-33-26</t>
  </si>
  <si>
    <t>2013-07-01-14-52-56</t>
  </si>
  <si>
    <t>ae829bdb-44a7-5c22-883c-e4cc1535a9aa</t>
  </si>
  <si>
    <t>https://s3.amazonaws.com/FrackFinder/Tadpole/Sullivan/2010/2010_X-076.6493_Y0041.5486.png</t>
  </si>
  <si>
    <t>2013-06-26-20-33-28</t>
  </si>
  <si>
    <t>2013-07-01-14-52-58</t>
  </si>
  <si>
    <t>9e089c0c-b394-5f75-912c-8d657a5633f1</t>
  </si>
  <si>
    <t>https://s3.amazonaws.com/FrackFinder/Tadpole/Sullivan/2010/2010_X-076.4453_Y0041.5222.png</t>
  </si>
  <si>
    <t>2013-06-26-20-33-31</t>
  </si>
  <si>
    <t>2013-07-01-14-53-00</t>
  </si>
  <si>
    <t>d0cd7834-f320-510a-8e7b-881df3cfb74a</t>
  </si>
  <si>
    <t>https://s3.amazonaws.com/FrackFinder/Tadpole/Sullivan/2010/2010_X-076.7156_Y0041.5660.png</t>
  </si>
  <si>
    <t>2013-06-26-20-33-32</t>
  </si>
  <si>
    <t>2013-07-01-14-53-01</t>
  </si>
  <si>
    <t>3520dad0-4a3c-56c1-9c63-20efd018ec88</t>
  </si>
  <si>
    <t>https://s3.amazonaws.com/FrackFinder/Tadpole/Sullivan/2010/2010_X-076.5999_Y0041.3220.png</t>
  </si>
  <si>
    <t>2013-06-26-20-33-33</t>
  </si>
  <si>
    <t>2013-07-01-15-53-33</t>
  </si>
  <si>
    <t>3ce09f3f-6aff-5319-b411-792eee7aac42</t>
  </si>
  <si>
    <t>https://s3.amazonaws.com/FrackFinder/Tadpole/Sullivan/2010/2010_X-076.2301_Y0041.5333.png</t>
  </si>
  <si>
    <t>2013-06-26-20-33-36</t>
  </si>
  <si>
    <t>2013-07-01-15-54-30</t>
  </si>
  <si>
    <t>6b0f9e83-8e45-542c-86cd-dd0173c17678</t>
  </si>
  <si>
    <t>https://s3.amazonaws.com/FrackFinder/Tadpole/Sullivan/2010/2010_X-076.4037_Y0041.5424.png</t>
  </si>
  <si>
    <t>2013-06-26-20-33-37</t>
  </si>
  <si>
    <t>2013-07-01-15-54-45</t>
  </si>
  <si>
    <t>887d54fa-a6cf-57db-bf5e-93a6b257b1ac</t>
  </si>
  <si>
    <t>https://s3.amazonaws.com/FrackFinder/Tadpole/Sullivan/2010/2010_X-076.5919_Y0041.5353.png</t>
  </si>
  <si>
    <t>2013-06-26-20-33-39</t>
  </si>
  <si>
    <t>2013-07-01-15-54-52</t>
  </si>
  <si>
    <t>d2b5bc9c-882e-523a-8f80-2d920483a517</t>
  </si>
  <si>
    <t>https://s3.amazonaws.com/FrackFinder/Tadpole/Sullivan/2010/2010_X-076.3495_Y0041.5265.png</t>
  </si>
  <si>
    <t>2013-06-26-20-33-40</t>
  </si>
  <si>
    <t>2013-07-01-15-54-56</t>
  </si>
  <si>
    <t>3df5b7bf-a8c2-55cd-8f3c-c0d7ea1343a3</t>
  </si>
  <si>
    <t>https://s3.amazonaws.com/FrackFinder/Tadpole/Sullivan/2010/2010_X-076.5690_Y0041.3240.png</t>
  </si>
  <si>
    <t>2013-06-26-20-33-42</t>
  </si>
  <si>
    <t>2013-07-01-15-55-00</t>
  </si>
  <si>
    <t>b96aee97-d4db-52a5-966b-8081e11521a3</t>
  </si>
  <si>
    <t>https://s3.amazonaws.com/FrackFinder/Tadpole/Sullivan/2010/2010_X-076.4678_Y0041.5550.png</t>
  </si>
  <si>
    <t>2013-06-26-20-33-44</t>
  </si>
  <si>
    <t>2013-07-01-15-55-02</t>
  </si>
  <si>
    <t>ec404cc0-a2c7-5eb6-9989-a6bae0ccde7d</t>
  </si>
  <si>
    <t>https://s3.amazonaws.com/FrackFinder/Tadpole/Sullivan/2010/2010_X-076.4630_Y0041.5313.png</t>
  </si>
  <si>
    <t>2013-06-26-20-33-45</t>
  </si>
  <si>
    <t>2013-07-01-15-55-04</t>
  </si>
  <si>
    <t>1bded63d-7585-5eb3-a5ec-b9abd214e531</t>
  </si>
  <si>
    <t>https://s3.amazonaws.com/FrackFinder/Tadpole/Sullivan/2010/2010_X-076.7116_Y0041.5325.png</t>
  </si>
  <si>
    <t>2013-06-26-20-33-47</t>
  </si>
  <si>
    <t>2013-07-01-15-55-08</t>
  </si>
  <si>
    <t>878c51e8-56fd-58af-b1e0-808e5d031c57</t>
  </si>
  <si>
    <t>https://s3.amazonaws.com/FrackFinder/Tadpole/Sullivan/2010/2010_X-076.4664_Y0041.5171.png</t>
  </si>
  <si>
    <t>2013-06-26-20-33-48</t>
  </si>
  <si>
    <t>2013-07-01-15-55-10</t>
  </si>
  <si>
    <t>82a92f33-1549-5f52-853a-1fc650e1d9a5</t>
  </si>
  <si>
    <t>https://s3.amazonaws.com/FrackFinder/Tadpole/Sullivan/2010/2010_X-076.7059_Y0041.5597.png</t>
  </si>
  <si>
    <t>2013-06-26-20-33-49</t>
  </si>
  <si>
    <t>2013-07-01-15-55-12</t>
  </si>
  <si>
    <t>ac3b30b1-702a-595c-baec-be5de4648d0b</t>
  </si>
  <si>
    <t>https://s3.amazonaws.com/FrackFinder/Tadpole/Sullivan/2010/2010_X-076.3755_Y0041.5498.png</t>
  </si>
  <si>
    <t>2013-06-26-20-33-51</t>
  </si>
  <si>
    <t>2013-07-01-15-55-13</t>
  </si>
  <si>
    <t>7921267b-579a-556f-8898-e73ea4c5ea68</t>
  </si>
  <si>
    <t>https://s3.amazonaws.com/FrackFinder/Tadpole/Sullivan/2010/2010_X-076.6300_Y0041.3465.png</t>
  </si>
  <si>
    <t>2013-06-26-20-33-52</t>
  </si>
  <si>
    <t>2013-07-01-15-55-15</t>
  </si>
  <si>
    <t>a3ea12c7-4fd9-52de-8bdb-b434c27a9762</t>
  </si>
  <si>
    <t>https://s3.amazonaws.com/FrackFinder/Tadpole/Sullivan/2010/2010_X-076.5306_Y0041.5567.png</t>
  </si>
  <si>
    <t>2013-06-26-20-33-54</t>
  </si>
  <si>
    <t>2013-07-01-17-44-20</t>
  </si>
  <si>
    <t>0af5e085-a9bd-54d5-93a9-58d0bc5e9951</t>
  </si>
  <si>
    <t>https://s3.amazonaws.com/FrackFinder/Tadpole/Sullivan/2010/2010_X-076.6769_Y0041.3621.png</t>
  </si>
  <si>
    <t>2013-06-26-20-33-56</t>
  </si>
  <si>
    <t>2013-07-01-17-44-27</t>
  </si>
  <si>
    <t>f591af75-52e4-5cd1-94b1-608de0c5fc15</t>
  </si>
  <si>
    <t>https://s3.amazonaws.com/FrackFinder/Tadpole/Sullivan/2010/2010_X-076.6005_Y0041.5069.png</t>
  </si>
  <si>
    <t>2013-06-26-20-33-57</t>
  </si>
  <si>
    <t>2013-07-01-17-44-33</t>
  </si>
  <si>
    <t>db4a4399-8480-532e-967d-520114984e9b</t>
  </si>
  <si>
    <t>https://s3.amazonaws.com/FrackFinder/Tadpole/Sullivan/2010/2010_X-076.7548_Y0041.5350.png</t>
  </si>
  <si>
    <t>2013-06-26-20-33-58</t>
  </si>
  <si>
    <t>2013-07-01-17-44-37</t>
  </si>
  <si>
    <t>10f78e44-8d07-5077-bda3-3ae830e63aaa</t>
  </si>
  <si>
    <t>https://s3.amazonaws.com/FrackFinder/Tadpole/Sullivan/2010/2010_X-076.6253_Y0041.5691.png</t>
  </si>
  <si>
    <t>2013-06-26-20-34-02</t>
  </si>
  <si>
    <t>2013-07-01-17-44-40</t>
  </si>
  <si>
    <t>3cadcd38-1143-52ad-b58a-0e8abdc71fff</t>
  </si>
  <si>
    <t>https://s3.amazonaws.com/FrackFinder/Tadpole/Sullivan/2010/2010_X-076.6575_Y0041.5310.png</t>
  </si>
  <si>
    <t>2013-06-26-20-34-05</t>
  </si>
  <si>
    <t>2013-07-01-17-44-43</t>
  </si>
  <si>
    <t>737cc644-1312-5302-a53c-5a21cbd58e98</t>
  </si>
  <si>
    <t>https://s3.amazonaws.com/FrackFinder/Tadpole/Sullivan/2010/2010_X-076.7372_Y0041.5520.png</t>
  </si>
  <si>
    <t>2013-06-26-20-34-07</t>
  </si>
  <si>
    <t>2013-07-01-17-44-46</t>
  </si>
  <si>
    <t>ee0179b9-85ed-51d7-973d-4fc7a7d82d3a</t>
  </si>
  <si>
    <t>https://s3.amazonaws.com/FrackFinder/Tadpole/Sullivan/2010/2010_X-076.6782_Y0041.5466.png</t>
  </si>
  <si>
    <t>2013-06-26-20-34-09</t>
  </si>
  <si>
    <t>2013-07-01-17-44-48</t>
  </si>
  <si>
    <t>683625ad-c1fb-5738-8e46-1cea2329c1d4</t>
  </si>
  <si>
    <t>https://s3.amazonaws.com/FrackFinder/Tadpole/Sullivan/2010/2010_X-076.6812_Y0041.5580.png</t>
  </si>
  <si>
    <t>2013-06-26-20-34-10</t>
  </si>
  <si>
    <t>2013-07-01-17-44-55</t>
  </si>
  <si>
    <t>ac930d59-3a3b-56ee-9b08-80e95e0a5253</t>
  </si>
  <si>
    <t>https://s3.amazonaws.com/FrackFinder/Tadpole/Sullivan/2010/2010_X-076.5705_Y0041.5589.png</t>
  </si>
  <si>
    <t>2013-06-26-20-34-12</t>
  </si>
  <si>
    <t>2013-07-01-17-44-57</t>
  </si>
  <si>
    <t>a82a58c1-d15c-5b8b-845d-bef6655ce8ec</t>
  </si>
  <si>
    <t>https://s3.amazonaws.com/FrackFinder/Tadpole/Sullivan/2010/2010_X-076.6399_Y0041.5594.png</t>
  </si>
  <si>
    <t>2013-06-26-20-34-15</t>
  </si>
  <si>
    <t>2013-07-01-17-45-03</t>
  </si>
  <si>
    <t>c4c30162-241b-5c35-b60f-5b81b2536f39</t>
  </si>
  <si>
    <t>https://s3.amazonaws.com/FrackFinder/Tadpole/Sullivan/2010/2010_X-076.6623_Y0041.5627.png</t>
  </si>
  <si>
    <t>2013-06-26-20-34-19</t>
  </si>
  <si>
    <t>2013-07-01-17-45-07</t>
  </si>
  <si>
    <t>b93c3ac1-a954-5f44-acf4-14d2407befa4</t>
  </si>
  <si>
    <t>https://s3.amazonaws.com/FrackFinder/Tadpole/Sullivan/2010/2010_X-076.5765_Y0041.5447.png</t>
  </si>
  <si>
    <t>2013-06-26-20-34-20</t>
  </si>
  <si>
    <t>2013-07-01-17-45-09</t>
  </si>
  <si>
    <t>3c4bde58-d807-503f-b978-5bcbade44e0a</t>
  </si>
  <si>
    <t>https://s3.amazonaws.com/FrackFinder/Tadpole/Sullivan/2010/2010_X-076.4844_Y0041.5477.png</t>
  </si>
  <si>
    <t>2013-06-26-20-34-22</t>
  </si>
  <si>
    <t>2013-07-01-17-45-14</t>
  </si>
  <si>
    <t>615e3e58-2f75-5997-aa45-5fa613c3456c</t>
  </si>
  <si>
    <t>https://s3.amazonaws.com/FrackFinder/Tadpole/Sullivan/2010/2010_X-076.5387_Y0041.5256.png</t>
  </si>
  <si>
    <t>2013-06-26-20-34-24</t>
  </si>
  <si>
    <t>2013-07-01-17-45-18</t>
  </si>
  <si>
    <t>8d5a274c-6d60-53ef-86f8-bd27b2bc8f24</t>
  </si>
  <si>
    <t>https://s3.amazonaws.com/FrackFinder/Tadpole/Sullivan/2010/2010_X-076.7663_Y0041.5378.png</t>
  </si>
  <si>
    <t>2013-06-26-20-34-26</t>
  </si>
  <si>
    <t>2013-07-01-17-45-22</t>
  </si>
  <si>
    <t>0414011f-4373-58ae-9151-8a9c67bd090d</t>
  </si>
  <si>
    <t>https://s3.amazonaws.com/FrackFinder/Tadpole/Sullivan/2010/2010_X-076.3506_Y0041.5064.png</t>
  </si>
  <si>
    <t>2013-06-26-20-34-27</t>
  </si>
  <si>
    <t>2013-07-01-17-45-25</t>
  </si>
  <si>
    <t>5a6dd1a8-8970-5985-88bf-7e68978556c2</t>
  </si>
  <si>
    <t>https://s3.amazonaws.com/FrackFinder/Tadpole/Sullivan/2010/2010_X-076.3304_Y0041.5337.png</t>
  </si>
  <si>
    <t>2013-06-26-20-34-29</t>
  </si>
  <si>
    <t>2013-07-01-17-45-26</t>
  </si>
  <si>
    <t>064c9217-a566-5c7e-86ad-b89d109cc063</t>
  </si>
  <si>
    <t>https://s3.amazonaws.com/FrackFinder/Tadpole/Sullivan/2010/2010_X-076.4344_Y0041.3493.png</t>
  </si>
  <si>
    <t>2013-06-26-20-34-30</t>
  </si>
  <si>
    <t>2013-07-01-17-45-28</t>
  </si>
  <si>
    <t>af1d9a52-6e29-5b4e-878b-537bfee38547</t>
  </si>
  <si>
    <t>https://s3.amazonaws.com/FrackFinder/Tadpole/Sullivan/2010/2010_X-076.4499_Y0041.5589.png</t>
  </si>
  <si>
    <t>2013-06-26-20-34-32</t>
  </si>
  <si>
    <t>2013-07-01-17-45-31</t>
  </si>
  <si>
    <t>c72373bd-2bf1-53e9-a218-cd89d4bb7fb9</t>
  </si>
  <si>
    <t>https://s3.amazonaws.com/FrackFinder/Tadpole/Sullivan/2010/2010_X-076.4144_Y0041.5221.png</t>
  </si>
  <si>
    <t>2013-06-26-20-34-34</t>
  </si>
  <si>
    <t>2013-07-01-17-45-35</t>
  </si>
  <si>
    <t>https://s3.amazonaws.com/FrackFinder/Tadpole/Allegheny/2005/2005_X-079.7835_Y0040.6251.png</t>
  </si>
  <si>
    <t>2013-06-26-20-44-32</t>
  </si>
  <si>
    <t>2013-07-01-17-45-37</t>
  </si>
  <si>
    <t>https://s3.amazonaws.com/FrackFinder/Tadpole/Allegheny/2005/2005_X-079.7538_Y0040.6344.png</t>
  </si>
  <si>
    <t>2013-06-26-20-44-35</t>
  </si>
  <si>
    <t>2013-07-01-17-45-39</t>
  </si>
  <si>
    <t>https://s3.amazonaws.com/FrackFinder/Tadpole/Allegheny/2005/2005_X-079.8069_Y0040.5731.png</t>
  </si>
  <si>
    <t>2013-06-26-20-44-38</t>
  </si>
  <si>
    <t>2013-07-01-17-45-40</t>
  </si>
  <si>
    <t>https://s3.amazonaws.com/FrackFinder/Tadpole/Allegheny/2005/2005_X-079.7865_Y0040.6161.png</t>
  </si>
  <si>
    <t>2013-06-26-20-44-39</t>
  </si>
  <si>
    <t>2013-07-01-17-45-42</t>
  </si>
  <si>
    <t>https://s3.amazonaws.com/FrackFinder/Tadpole/Allegheny/2005/2005_X-079.7811_Y0040.6579.png</t>
  </si>
  <si>
    <t>2013-06-26-20-44-42</t>
  </si>
  <si>
    <t>2013-07-01-17-45-45</t>
  </si>
  <si>
    <t>https://s3.amazonaws.com/FrackFinder/Tadpole/Allegheny/2005/2005_X-079.7777_Y0040.6487.png</t>
  </si>
  <si>
    <t>2013-06-26-20-44-44</t>
  </si>
  <si>
    <t>2013-07-01-17-45-47</t>
  </si>
  <si>
    <t>https://s3.amazonaws.com/FrackFinder/Tadpole/Allegheny/2005/2005_X-079.9047_Y0040.2435.png</t>
  </si>
  <si>
    <t>2013-06-26-20-44-46</t>
  </si>
  <si>
    <t>2013-07-01-17-45-52</t>
  </si>
  <si>
    <t>https://s3.amazonaws.com/FrackFinder/Tadpole/Beaver/2005/2005_X-080.4807_Y0040.6155.png</t>
  </si>
  <si>
    <t>2013-06-27-14-29-00</t>
  </si>
  <si>
    <t>2013-07-01-17-45-55</t>
  </si>
  <si>
    <t>https://s3.amazonaws.com/FrackFinder/Tadpole/Beaver/2005/2005_X-080.3808_Y0040.4878.png</t>
  </si>
  <si>
    <t>2013-06-27-14-29-01</t>
  </si>
  <si>
    <t>2013-07-01-17-45-57</t>
  </si>
  <si>
    <t>https://s3.amazonaws.com/FrackFinder/Tadpole/Beaver/2005/2005_X-080.2080_Y0040.8139.png</t>
  </si>
  <si>
    <t>2013-06-27-14-29-02</t>
  </si>
  <si>
    <t>2013-07-01-17-46-01</t>
  </si>
  <si>
    <t>https://s3.amazonaws.com/FrackFinder/Tadpole/Beaver/2005/2005_X-080.5089_Y0040.7929.png</t>
  </si>
  <si>
    <t>2013-06-27-14-29-03</t>
  </si>
  <si>
    <t>2013-07-01-17-46-03</t>
  </si>
  <si>
    <t>https://s3.amazonaws.com/FrackFinder/Tadpole/Beaver/2005/2005_X-080.4934_Y0040.7711.png</t>
  </si>
  <si>
    <t>2013-07-01-17-46-05</t>
  </si>
  <si>
    <t>https://s3.amazonaws.com/FrackFinder/Tadpole/Beaver/2005/2005_X-080.4706_Y0040.7778.png</t>
  </si>
  <si>
    <t>2013-06-27-14-29-10</t>
  </si>
  <si>
    <t>2013-07-01-17-46-06</t>
  </si>
  <si>
    <t>https://s3.amazonaws.com/FrackFinder/Tadpole/Beaver/2005/2005_X-080.4271_Y0040.6107.png</t>
  </si>
  <si>
    <t>2013-06-27-14-29-11</t>
  </si>
  <si>
    <t>2013-07-01-17-46-08</t>
  </si>
  <si>
    <t>https://s3.amazonaws.com/FrackFinder/Tadpole/Beaver/2005/2005_X-080.4528_Y0040.7300.png</t>
  </si>
  <si>
    <t>2013-06-27-14-29-12</t>
  </si>
  <si>
    <t>2013-07-01-17-46-09</t>
  </si>
  <si>
    <t>https://s3.amazonaws.com/FrackFinder/Tadpole/Beaver/2005/2005_X-080.4650_Y0040.7885.png</t>
  </si>
  <si>
    <t>2013-06-27-14-29-13</t>
  </si>
  <si>
    <t>2013-07-01-17-46-11</t>
  </si>
  <si>
    <t>https://s3.amazonaws.com/FrackFinder/Tadpole/Beaver/2005/2005_X-080.4030_Y0040.6876.png</t>
  </si>
  <si>
    <t>2013-06-27-14-29-15</t>
  </si>
  <si>
    <t>2013-07-01-17-46-12</t>
  </si>
  <si>
    <t>https://s3.amazonaws.com/FrackFinder/Tadpole/Beaver/2005/2005_X-080.4596_Y0040.7269.png</t>
  </si>
  <si>
    <t>2013-06-27-14-29-16</t>
  </si>
  <si>
    <t>2013-07-01-17-46-15</t>
  </si>
  <si>
    <t>https://s3.amazonaws.com/FrackFinder/Tadpole/Beaver/2005/2005_X-080.3831_Y0040.5447.png</t>
  </si>
  <si>
    <t>2013-06-27-14-29-17</t>
  </si>
  <si>
    <t>2013-07-01-17-46-18</t>
  </si>
  <si>
    <t>https://s3.amazonaws.com/FrackFinder/Tadpole/Beaver/2005/2005_X-080.4541_Y0040.6489.png</t>
  </si>
  <si>
    <t>2013-06-27-14-29-18</t>
  </si>
  <si>
    <t>2013-07-01-17-46-20</t>
  </si>
  <si>
    <t>https://s3.amazonaws.com/FrackFinder/Tadpole/Beaver/2005/2005_X-080.1847_Y0040.7749.png</t>
  </si>
  <si>
    <t>2013-06-27-14-29-19</t>
  </si>
  <si>
    <t>2013-07-01-17-46-22</t>
  </si>
  <si>
    <t>https://s3.amazonaws.com/FrackFinder/Tadpole/Beaver/2005/2005_X-080.4435_Y0040.7359.png</t>
  </si>
  <si>
    <t>2013-06-27-14-29-20</t>
  </si>
  <si>
    <t>2013-07-01-17-46-24</t>
  </si>
  <si>
    <t>https://s3.amazonaws.com/FrackFinder/Tadpole/Beaver/2005/2005_X-080.3846_Y0040.7555.png</t>
  </si>
  <si>
    <t>2013-06-27-14-29-22</t>
  </si>
  <si>
    <t>2013-07-01-17-46-25</t>
  </si>
  <si>
    <t>https://s3.amazonaws.com/FrackFinder/Tadpole/Beaver/2005/2005_X-080.3875_Y0040.8356.png</t>
  </si>
  <si>
    <t>2013-06-27-14-29-23</t>
  </si>
  <si>
    <t>2013-07-01-17-46-27</t>
  </si>
  <si>
    <t>https://s3.amazonaws.com/FrackFinder/Tadpole/Beaver/2005/2005_X-080.5046_Y0040.7705.png</t>
  </si>
  <si>
    <t>2013-06-27-14-29-24</t>
  </si>
  <si>
    <t>2013-07-01-17-46-29</t>
  </si>
  <si>
    <t>https://s3.amazonaws.com/FrackFinder/Tadpole/Centre/2005/2005_X-078.2443_Y0040.8486.png</t>
  </si>
  <si>
    <t>2013-06-27-14-29-25</t>
  </si>
  <si>
    <t>2013-07-01-17-46-31</t>
  </si>
  <si>
    <t>https://s3.amazonaws.com/FrackFinder/Tadpole/Centre/2005/2005_X-077.9185_Y0041.0153.png</t>
  </si>
  <si>
    <t>2013-06-27-14-29-27</t>
  </si>
  <si>
    <t>2013-07-01-17-46-33</t>
  </si>
  <si>
    <t>https://s3.amazonaws.com/FrackFinder/Tadpole/Centre/2005/2005_X-077.9664_Y0041.0595.png</t>
  </si>
  <si>
    <t>2013-06-27-14-29-28</t>
  </si>
  <si>
    <t>2013-07-01-17-46-34</t>
  </si>
  <si>
    <t>https://s3.amazonaws.com/FrackFinder/Tadpole/Centre/2005/2005_X-077.9809_Y0041.0739.png</t>
  </si>
  <si>
    <t>2013-06-27-14-29-29</t>
  </si>
  <si>
    <t>2013-07-01-17-46-37</t>
  </si>
  <si>
    <t>https://s3.amazonaws.com/FrackFinder/Tadpole/Centre/2005/2005_X-077.7726_Y0041.1062.png</t>
  </si>
  <si>
    <t>2013-06-27-14-29-30</t>
  </si>
  <si>
    <t>2013-07-01-17-46-44</t>
  </si>
  <si>
    <t>https://s3.amazonaws.com/FrackFinder/Tadpole/Centre/2005/2005_X-077.9553_Y0041.0924.png</t>
  </si>
  <si>
    <t>2013-06-27-17-49-08</t>
  </si>
  <si>
    <t>2013-07-01-17-46-46</t>
  </si>
  <si>
    <t>https://s3.amazonaws.com/FrackFinder/Tadpole/Centre/2005/2005_X-077.9694_Y0041.0913.png</t>
  </si>
  <si>
    <t>2013-06-27-17-49-09</t>
  </si>
  <si>
    <t>2013-07-01-17-46-48</t>
  </si>
  <si>
    <t>https://s3.amazonaws.com/FrackFinder/Tadpole/Centre/2005/2005_X-077.9806_Y0041.0205.png</t>
  </si>
  <si>
    <t>2013-06-27-17-49-10</t>
  </si>
  <si>
    <t>2013-07-01-17-46-50</t>
  </si>
  <si>
    <t>https://s3.amazonaws.com/FrackFinder/Tadpole/Centre/2005/2005_X-078.0566_Y0041.0205.png</t>
  </si>
  <si>
    <t>2013-06-27-17-49-15</t>
  </si>
  <si>
    <t>2013-07-01-17-46-53</t>
  </si>
  <si>
    <t>https://s3.amazonaws.com/FrackFinder/Tadpole/Centre/2005/2005_X-077.8268_Y0041.0597.png</t>
  </si>
  <si>
    <t>2013-06-27-17-49-16</t>
  </si>
  <si>
    <t>2013-07-01-17-48-04</t>
  </si>
  <si>
    <t>https://s3.amazonaws.com/FrackFinder/Tadpole/Centre/2005/2005_X-078.0604_Y0041.1188.png</t>
  </si>
  <si>
    <t>2013-06-27-17-49-18</t>
  </si>
  <si>
    <t>2013-07-01-17-48-08</t>
  </si>
  <si>
    <t>https://s3.amazonaws.com/FrackFinder/Tadpole/Centre/2005/2005_X-077.8060_Y0041.0663.png</t>
  </si>
  <si>
    <t>2013-06-27-17-49-19</t>
  </si>
  <si>
    <t>2013-07-01-17-48-09</t>
  </si>
  <si>
    <t>https://s3.amazonaws.com/FrackFinder/Tadpole/Centre/2005/2005_X-077.9666_Y0041.1210.png</t>
  </si>
  <si>
    <t>2013-06-27-17-49-21</t>
  </si>
  <si>
    <t>2013-07-01-17-48-11</t>
  </si>
  <si>
    <t>https://s3.amazonaws.com/FrackFinder/Tadpole/Centre/2005/2005_X-077.9085_Y0041.0506.png</t>
  </si>
  <si>
    <t>2013-06-27-17-49-23</t>
  </si>
  <si>
    <t>2013-07-01-17-48-12</t>
  </si>
  <si>
    <t>https://s3.amazonaws.com/FrackFinder/Tadpole/Centre/2005/2005_X-078.0472_Y0041.1309.png</t>
  </si>
  <si>
    <t>2013-06-27-17-49-24</t>
  </si>
  <si>
    <t>2013-07-01-17-48-13</t>
  </si>
  <si>
    <t>https://s3.amazonaws.com/FrackFinder/Tadpole/Centre/2005/2005_X-077.9608_Y0041.0066.png</t>
  </si>
  <si>
    <t>2013-06-27-17-49-28</t>
  </si>
  <si>
    <t>2013-07-01-17-48-15</t>
  </si>
  <si>
    <t>https://s3.amazonaws.com/FrackFinder/Tadpole/Centre/2005/2005_X-077.8866_Y0041.1343.png</t>
  </si>
  <si>
    <t>2013-06-27-17-49-35</t>
  </si>
  <si>
    <t>2013-07-01-17-48-21</t>
  </si>
  <si>
    <t>https://s3.amazonaws.com/FrackFinder/Tadpole/Centre/2005/2005_X-078.0199_Y0041.0845.png</t>
  </si>
  <si>
    <t>2013-06-27-17-49-43</t>
  </si>
  <si>
    <t>2013-07-01-17-48-24</t>
  </si>
  <si>
    <t>https://s3.amazonaws.com/FrackFinder/Tadpole/Centre/2005/2005_X-078.0075_Y0041.0772.png</t>
  </si>
  <si>
    <t>2013-06-27-17-49-45</t>
  </si>
  <si>
    <t>2013-07-01-17-48-27</t>
  </si>
  <si>
    <t>https://s3.amazonaws.com/FrackFinder/Tadpole/Centre/2005/2005_X-077.8887_Y0041.1309.png</t>
  </si>
  <si>
    <t>2013-06-27-17-49-49</t>
  </si>
  <si>
    <t>2013-07-01-17-48-31</t>
  </si>
  <si>
    <t>https://s3.amazonaws.com/FrackFinder/Tadpole/Centre/2005/2005_X-077.9043_Y0041.0663.png</t>
  </si>
  <si>
    <t>2013-06-27-17-49-52</t>
  </si>
  <si>
    <t>2013-07-01-17-48-36</t>
  </si>
  <si>
    <t>https://s3.amazonaws.com/FrackFinder/Tadpole/Centre/2005/2005_X-077.8011_Y0041.0747.png</t>
  </si>
  <si>
    <t>2013-06-27-17-49-54</t>
  </si>
  <si>
    <t>2013-07-01-17-48-37</t>
  </si>
  <si>
    <t>https://s3.amazonaws.com/FrackFinder/Tadpole/Clinton/2008/2008_X-077.4747_Y0041.2467.png</t>
  </si>
  <si>
    <t>2013-06-27-17-49-56</t>
  </si>
  <si>
    <t>2013-07-01-17-48-39</t>
  </si>
  <si>
    <t>https://s3.amazonaws.com/FrackFinder/Tadpole/Clinton/2008/2008_X-077.9980_Y0041.2246.png</t>
  </si>
  <si>
    <t>2013-06-27-17-49-59</t>
  </si>
  <si>
    <t>2013-07-01-17-48-41</t>
  </si>
  <si>
    <t>https://s3.amazonaws.com/FrackFinder/Tadpole/Clinton/2008/2008_X-077.6277_Y0041.4064.png</t>
  </si>
  <si>
    <t>2013-06-27-17-50-00</t>
  </si>
  <si>
    <t>2013-07-01-17-48-43</t>
  </si>
  <si>
    <t>https://s3.amazonaws.com/FrackFinder/Tadpole/Clinton/2008/2008_X-077.7506_Y0041.1570.png</t>
  </si>
  <si>
    <t>2013-06-27-17-50-02</t>
  </si>
  <si>
    <t>2013-07-01-17-48-46</t>
  </si>
  <si>
    <t>https://s3.amazonaws.com/FrackFinder/Tadpole/Clinton/2008/2008_X-077.6705_Y0041.3671.png</t>
  </si>
  <si>
    <t>2013-06-27-17-50-04</t>
  </si>
  <si>
    <t>2013-07-01-17-48-48</t>
  </si>
  <si>
    <t>https://s3.amazonaws.com/FrackFinder/Tadpole/Clinton/2008/2008_X-077.6830_Y0041.1968.png</t>
  </si>
  <si>
    <t>2013-06-27-17-50-06</t>
  </si>
  <si>
    <t>2013-07-01-17-48-51</t>
  </si>
  <si>
    <t>https://s3.amazonaws.com/FrackFinder/Tadpole/Clinton/2008/2008_X-077.3796_Y0041.2377.png</t>
  </si>
  <si>
    <t>2013-06-27-17-50-08</t>
  </si>
  <si>
    <t>2013-07-01-17-48-52</t>
  </si>
  <si>
    <t>https://s3.amazonaws.com/FrackFinder/Tadpole/Clinton/2008/2008_X-077.5649_Y0041.4093.png</t>
  </si>
  <si>
    <t>2013-06-27-17-50-10</t>
  </si>
  <si>
    <t>2013-07-01-17-48-53</t>
  </si>
  <si>
    <t>https://s3.amazonaws.com/FrackFinder/Tadpole/Clinton/2008/2008_X-077.4535_Y0041.2394.png</t>
  </si>
  <si>
    <t>2013-06-27-17-50-11</t>
  </si>
  <si>
    <t>2013-07-01-17-48-56</t>
  </si>
  <si>
    <t>https://s3.amazonaws.com/FrackFinder/Tadpole/Clinton/2008/2008_X-077.5329_Y0041.2839.png</t>
  </si>
  <si>
    <t>2013-06-27-17-50-19</t>
  </si>
  <si>
    <t>2013-06-30-00-47-43</t>
  </si>
  <si>
    <t>https://s3.amazonaws.com/FrackFinder/Tadpole/Clinton/2008/2008_X-077.7577_Y0041.2332.png</t>
  </si>
  <si>
    <t>2013-06-27-17-50-21</t>
  </si>
  <si>
    <t>2013-07-01-17-49-36</t>
  </si>
  <si>
    <t>https://s3.amazonaws.com/FrackFinder/Tadpole/Clinton/2008/2008_X-077.7124_Y0041.2842.png</t>
  </si>
  <si>
    <t>2013-06-27-17-50-22</t>
  </si>
  <si>
    <t>2013-07-01-17-50-49</t>
  </si>
  <si>
    <t>https://s3.amazonaws.com/FrackFinder/Tadpole/Clinton/2008/2008_X-077.7078_Y0041.2222.png</t>
  </si>
  <si>
    <t>2013-06-27-17-50-24</t>
  </si>
  <si>
    <t>2013-07-01-17-51-06</t>
  </si>
  <si>
    <t>https://s3.amazonaws.com/FrackFinder/Tadpole/Clinton/2008/2008_X-077.9781_Y0041.2441.png</t>
  </si>
  <si>
    <t>2013-06-27-17-50-27</t>
  </si>
  <si>
    <t>2013-07-01-17-52-13</t>
  </si>
  <si>
    <t>https://s3.amazonaws.com/FrackFinder/Tadpole/Clinton/2008/2008_X-077.5720_Y0041.4051.png</t>
  </si>
  <si>
    <t>2013-06-27-17-50-29</t>
  </si>
  <si>
    <t>2013-07-01-17-53-52</t>
  </si>
  <si>
    <t>https://s3.amazonaws.com/FrackFinder/Tadpole/Clinton/2008/2008_X-077.5660_Y0041.3714.png</t>
  </si>
  <si>
    <t>2013-06-27-17-50-32</t>
  </si>
  <si>
    <t>2013-07-01-17-55-21</t>
  </si>
  <si>
    <t>https://s3.amazonaws.com/FrackFinder/Tadpole/Clinton/2008/2008_X-077.5917_Y0041.1928.png</t>
  </si>
  <si>
    <t>2013-06-27-17-50-33</t>
  </si>
  <si>
    <t>2013-07-01-17-56-25</t>
  </si>
  <si>
    <t>https://s3.amazonaws.com/FrackFinder/Tadpole/Clinton/2008/2008_X-077.6882_Y0041.1981.png</t>
  </si>
  <si>
    <t>2013-06-27-17-50-36</t>
  </si>
  <si>
    <t>2013-07-01-17-56-38</t>
  </si>
  <si>
    <t>https://s3.amazonaws.com/FrackFinder/Tadpole/Clinton/2008/2008_X-077.5554_Y0041.3802.png</t>
  </si>
  <si>
    <t>2013-06-27-17-50-38</t>
  </si>
  <si>
    <t>2013-07-01-17-56-53</t>
  </si>
  <si>
    <t>https://s3.amazonaws.com/FrackFinder/Tadpole/Clinton/2008/2008_X-077.5964_Y0041.1925.png</t>
  </si>
  <si>
    <t>2013-06-27-17-50-39</t>
  </si>
  <si>
    <t>2013-07-01-17-56-59</t>
  </si>
  <si>
    <t>https://s3.amazonaws.com/FrackFinder/Tadpole/Clinton/2008/2008_X-077.6211_Y0041.4097.png</t>
  </si>
  <si>
    <t>2013-06-27-17-50-41</t>
  </si>
  <si>
    <t>2013-07-01-17-57-53</t>
  </si>
  <si>
    <t>https://s3.amazonaws.com/FrackFinder/Tadpole/Clinton/2008/2008_X-077.5464_Y0041.3856.png</t>
  </si>
  <si>
    <t>2013-06-27-17-50-42</t>
  </si>
  <si>
    <t>2013-07-01-17-58-26</t>
  </si>
  <si>
    <t>https://s3.amazonaws.com/FrackFinder/Tadpole/Clinton/2008/2008_X-077.5880_Y0041.3698.png</t>
  </si>
  <si>
    <t>2013-06-27-17-50-44</t>
  </si>
  <si>
    <t>2013-07-01-17-58-37</t>
  </si>
  <si>
    <t>https://s3.amazonaws.com/FrackFinder/Tadpole/Clinton/2008/2008_X-077.6214_Y0041.3845.png</t>
  </si>
  <si>
    <t>2013-06-27-17-50-45</t>
  </si>
  <si>
    <t>2013-07-01-17-58-41</t>
  </si>
  <si>
    <t>https://s3.amazonaws.com/FrackFinder/Tadpole/Clinton/2008/2008_X-077.7773_Y0041.1980.png</t>
  </si>
  <si>
    <t>2013-06-27-17-50-47</t>
  </si>
  <si>
    <t>2013-06-30-00-48-35</t>
  </si>
  <si>
    <t>https://s3.amazonaws.com/FrackFinder/Tadpole/Clinton/2008/2008_X-077.4677_Y0041.2307.png</t>
  </si>
  <si>
    <t>2013-06-27-17-50-50</t>
  </si>
  <si>
    <t>2013-06-30-00-48-38</t>
  </si>
  <si>
    <t>https://s3.amazonaws.com/FrackFinder/Tadpole/Clinton/2008/2008_X-077.5595_Y0041.3693.png</t>
  </si>
  <si>
    <t>2013-06-27-17-50-52</t>
  </si>
  <si>
    <t>2013-07-01-10-52-05</t>
  </si>
  <si>
    <t>https://s3.amazonaws.com/FrackFinder/Tadpole/Clinton/2008/2008_X-077.6877_Y0041.1951.png</t>
  </si>
  <si>
    <t>2013-06-27-17-50-54</t>
  </si>
  <si>
    <t>2013-07-01-10-52-08</t>
  </si>
  <si>
    <t>https://s3.amazonaws.com/FrackFinder/Tadpole/Clinton/2008/2008_X-077.7635_Y0041.2200.png</t>
  </si>
  <si>
    <t>2013-06-27-17-50-55</t>
  </si>
  <si>
    <t>2013-07-01-10-52-10</t>
  </si>
  <si>
    <t>https://s3.amazonaws.com/FrackFinder/Tadpole/Clinton/2008/2008_X-077.5807_Y0041.3703.png</t>
  </si>
  <si>
    <t>2013-06-27-17-50-57</t>
  </si>
  <si>
    <t>2013-07-01-10-52-13</t>
  </si>
  <si>
    <t>https://s3.amazonaws.com/FrackFinder/Tadpole/Clinton/2008/2008_X-077.6735_Y0041.3524.png</t>
  </si>
  <si>
    <t>2013-06-27-17-51-00</t>
  </si>
  <si>
    <t>2013-07-01-10-52-18</t>
  </si>
  <si>
    <t>https://s3.amazonaws.com/FrackFinder/Tadpole/Indiana/2008/2008_X-078.9607_Y0040.6046.png</t>
  </si>
  <si>
    <t>2013-06-27-17-51-02</t>
  </si>
  <si>
    <t>2013-07-01-10-52-27</t>
  </si>
  <si>
    <t>https://s3.amazonaws.com/FrackFinder/Tadpole/Indiana/2008/2008_X-079.1985_Y0040.5341.png</t>
  </si>
  <si>
    <t>2013-06-27-17-51-03</t>
  </si>
  <si>
    <t>2013-07-01-10-52-30</t>
  </si>
  <si>
    <t>https://s3.amazonaws.com/FrackFinder/Tadpole/Indiana/2008/2008_X-079.0760_Y0040.4337.png</t>
  </si>
  <si>
    <t>2013-06-27-17-51-05</t>
  </si>
  <si>
    <t>2013-07-01-10-52-32</t>
  </si>
  <si>
    <t>https://s3.amazonaws.com/FrackFinder/Tadpole/Indiana/2008/2008_X-079.0683_Y0040.4993.png</t>
  </si>
  <si>
    <t>2013-06-27-17-51-06</t>
  </si>
  <si>
    <t>2013-07-01-10-52-34</t>
  </si>
  <si>
    <t>https://s3.amazonaws.com/FrackFinder/Tadpole/Indiana/2008/2008_X-079.1835_Y0040.8849.png</t>
  </si>
  <si>
    <t>2013-06-27-17-51-08</t>
  </si>
  <si>
    <t>2013-07-01-10-52-36</t>
  </si>
  <si>
    <t>https://s3.amazonaws.com/FrackFinder/Tadpole/Indiana/2008/2008_X-079.1130_Y0040.6992.png</t>
  </si>
  <si>
    <t>2013-06-27-17-51-11</t>
  </si>
  <si>
    <t>2013-07-01-10-52-38</t>
  </si>
  <si>
    <t>https://s3.amazonaws.com/FrackFinder/Tadpole/Indiana/2008/2008_X-079.0706_Y0040.4335.png</t>
  </si>
  <si>
    <t>2013-06-27-17-51-13</t>
  </si>
  <si>
    <t>2013-07-01-10-52-40</t>
  </si>
  <si>
    <t>https://s3.amazonaws.com/FrackFinder/Tadpole/Indiana/2008/2008_X-079.0785_Y0040.8608.png</t>
  </si>
  <si>
    <t>2013-06-27-17-51-14</t>
  </si>
  <si>
    <t>2013-07-01-10-52-42</t>
  </si>
  <si>
    <t>https://s3.amazonaws.com/FrackFinder/Tadpole/Indiana/2008/2008_X-079.0219_Y0040.6411.png</t>
  </si>
  <si>
    <t>2013-06-27-17-51-18</t>
  </si>
  <si>
    <t>2013-07-01-10-52-46</t>
  </si>
  <si>
    <t>https://s3.amazonaws.com/FrackFinder/Tadpole/Indiana/2008/2008_X-079.2217_Y0040.5659.png</t>
  </si>
  <si>
    <t>2013-06-27-17-51-20</t>
  </si>
  <si>
    <t>2013-07-01-10-52-48</t>
  </si>
  <si>
    <t>https://s3.amazonaws.com/FrackFinder/Tadpole/Indiana/2008/2008_X-078.9638_Y0040.6602.png</t>
  </si>
  <si>
    <t>2013-06-27-17-51-22</t>
  </si>
  <si>
    <t>2013-07-01-10-52-49</t>
  </si>
  <si>
    <t>https://s3.amazonaws.com/FrackFinder/Tadpole/Indiana/2008/2008_X-079.0327_Y0040.8534.png</t>
  </si>
  <si>
    <t>2013-06-27-17-51-23</t>
  </si>
  <si>
    <t>2013-07-01-10-52-51</t>
  </si>
  <si>
    <t>https://s3.amazonaws.com/FrackFinder/Tadpole/Indiana/2008/2008_X-078.9151_Y0040.6946.png</t>
  </si>
  <si>
    <t>2013-06-27-17-51-25</t>
  </si>
  <si>
    <t>2013-07-01-10-52-53</t>
  </si>
  <si>
    <t>https://s3.amazonaws.com/FrackFinder/Tadpole/Indiana/2008/2008_X-079.0315_Y0040.5885.png</t>
  </si>
  <si>
    <t>2013-06-27-17-51-26</t>
  </si>
  <si>
    <t>2013-07-01-10-52-57</t>
  </si>
  <si>
    <t>https://s3.amazonaws.com/FrackFinder/Tadpole/Indiana/2008/2008_X-079.1438_Y0040.4829.png</t>
  </si>
  <si>
    <t>2013-06-27-17-51-27</t>
  </si>
  <si>
    <t>2013-07-01-10-53-00</t>
  </si>
  <si>
    <t>https://s3.amazonaws.com/FrackFinder/Tadpole/Indiana/2008/2008_X-079.2566_Y0040.5504.png</t>
  </si>
  <si>
    <t>2013-06-27-17-51-29</t>
  </si>
  <si>
    <t>2013-07-01-10-53-02</t>
  </si>
  <si>
    <t>https://s3.amazonaws.com/FrackFinder/Tadpole/Indiana/2008/2008_X-079.0441_Y0040.7515.png</t>
  </si>
  <si>
    <t>2013-06-27-17-51-30</t>
  </si>
  <si>
    <t>2013-07-01-10-53-03</t>
  </si>
  <si>
    <t>https://s3.amazonaws.com/FrackFinder/Tadpole/Indiana/2008/2008_X-078.8608_Y0040.6114.png</t>
  </si>
  <si>
    <t>2013-06-27-17-51-31</t>
  </si>
  <si>
    <t>2013-07-01-10-53-05</t>
  </si>
  <si>
    <t>https://s3.amazonaws.com/FrackFinder/Tadpole/Indiana/2008/2008_X-079.1012_Y0040.6294.png</t>
  </si>
  <si>
    <t>2013-06-27-17-51-35</t>
  </si>
  <si>
    <t>2013-07-01-10-53-07</t>
  </si>
  <si>
    <t>https://s3.amazonaws.com/FrackFinder/Tadpole/Indiana/2008/2008_X-079.0773_Y0040.4455.png</t>
  </si>
  <si>
    <t>2013-06-27-17-51-38</t>
  </si>
  <si>
    <t>2013-07-01-10-53-10</t>
  </si>
  <si>
    <t>https://s3.amazonaws.com/FrackFinder/Tadpole/Indiana/2008/2008_X-079.1879_Y0040.5977.png</t>
  </si>
  <si>
    <t>2013-06-27-17-51-43</t>
  </si>
  <si>
    <t>2013-07-01-10-53-12</t>
  </si>
  <si>
    <t>https://s3.amazonaws.com/FrackFinder/Tadpole/Indiana/2008/2008_X-079.2470_Y0040.5768.png</t>
  </si>
  <si>
    <t>2013-06-27-17-51-45</t>
  </si>
  <si>
    <t>2013-07-01-10-53-13</t>
  </si>
  <si>
    <t>https://s3.amazonaws.com/FrackFinder/Tadpole/Indiana/2008/2008_X-079.3824_Y0040.5813.png</t>
  </si>
  <si>
    <t>2013-06-27-17-51-47</t>
  </si>
  <si>
    <t>2013-07-01-10-53-16</t>
  </si>
  <si>
    <t>https://s3.amazonaws.com/FrackFinder/Tadpole/Indiana/2008/2008_X-079.1981_Y0040.5246.png</t>
  </si>
  <si>
    <t>2013-06-27-17-51-48</t>
  </si>
  <si>
    <t>2013-07-01-10-53-18</t>
  </si>
  <si>
    <t>https://s3.amazonaws.com/FrackFinder/Tadpole/Indiana/2008/2008_X-079.0328_Y0040.5416.png</t>
  </si>
  <si>
    <t>2013-06-27-17-51-51</t>
  </si>
  <si>
    <t>2013-07-01-10-53-30</t>
  </si>
  <si>
    <t>https://s3.amazonaws.com/FrackFinder/Tadpole/Indiana/2008/2008_X-079.1480_Y0040.8265.png</t>
  </si>
  <si>
    <t>2013-06-27-17-51-53</t>
  </si>
  <si>
    <t>2013-07-01-10-53-33</t>
  </si>
  <si>
    <t>https://s3.amazonaws.com/FrackFinder/Tadpole/Indiana/2008/2008_X-079.1866_Y0040.5106.png</t>
  </si>
  <si>
    <t>2013-06-27-17-51-55</t>
  </si>
  <si>
    <t>2013-07-01-10-53-36</t>
  </si>
  <si>
    <t>https://s3.amazonaws.com/FrackFinder/Tadpole/Indiana/2008/2008_X-078.9334_Y0040.5424.png</t>
  </si>
  <si>
    <t>2013-06-27-17-51-56</t>
  </si>
  <si>
    <t>2013-07-01-10-53-38</t>
  </si>
  <si>
    <t>https://s3.amazonaws.com/FrackFinder/Tadpole/Jefferson/2005/2005_X-078.7230_Y0041.2283.png</t>
  </si>
  <si>
    <t>2013-06-27-17-51-57</t>
  </si>
  <si>
    <t>2013-07-01-10-53-39</t>
  </si>
  <si>
    <t>https://s3.amazonaws.com/FrackFinder/Tadpole/Jefferson/2005/2005_X-078.9210_Y0041.2930.png</t>
  </si>
  <si>
    <t>2013-06-27-17-51-59</t>
  </si>
  <si>
    <t>2013-07-01-10-53-41</t>
  </si>
  <si>
    <t>https://s3.amazonaws.com/FrackFinder/Tadpole/Jefferson/2005/2005_X-078.9325_Y0041.1465.png</t>
  </si>
  <si>
    <t>2013-06-27-17-52-02</t>
  </si>
  <si>
    <t>2013-07-01-10-53-42</t>
  </si>
  <si>
    <t>https://s3.amazonaws.com/FrackFinder/Tadpole/Jefferson/2005/2005_X-078.9182_Y0041.2672.png</t>
  </si>
  <si>
    <t>2013-06-27-17-52-04</t>
  </si>
  <si>
    <t>2013-07-01-10-53-44</t>
  </si>
  <si>
    <t>https://s3.amazonaws.com/FrackFinder/Tadpole/Jefferson/2005/2005_X-078.7149_Y0041.2266.png</t>
  </si>
  <si>
    <t>2013-06-27-17-52-05</t>
  </si>
  <si>
    <t>2013-07-01-10-53-46</t>
  </si>
  <si>
    <t>https://s3.amazonaws.com/FrackFinder/Tadpole/Jefferson/2005/2005_X-078.7116_Y0041.2153.png</t>
  </si>
  <si>
    <t>2013-06-27-17-52-07</t>
  </si>
  <si>
    <t>2013-07-01-10-53-47</t>
  </si>
  <si>
    <t>https://s3.amazonaws.com/FrackFinder/Tadpole/Jefferson/2005/2005_X-078.9045_Y0041.2907.png</t>
  </si>
  <si>
    <t>2013-06-27-17-52-09</t>
  </si>
  <si>
    <t>2013-07-01-10-53-49</t>
  </si>
  <si>
    <t>https://s3.amazonaws.com/FrackFinder/Tadpole/Jefferson/2005/2005_X-079.1652_Y0040.9773.png</t>
  </si>
  <si>
    <t>2013-06-27-17-52-11</t>
  </si>
  <si>
    <t>2013-07-01-10-53-51</t>
  </si>
  <si>
    <t>https://s3.amazonaws.com/FrackFinder/Tadpole/Jefferson/2005/2005_X-078.9175_Y0041.2982.png</t>
  </si>
  <si>
    <t>2013-06-27-17-52-12</t>
  </si>
  <si>
    <t>2013-07-01-10-53-52</t>
  </si>
  <si>
    <t>https://s3.amazonaws.com/FrackFinder/Tadpole/Jefferson/2005/2005_X-078.8171_Y0041.0264.png</t>
  </si>
  <si>
    <t>2013-06-27-17-52-14</t>
  </si>
  <si>
    <t>2013-07-01-10-53-54</t>
  </si>
  <si>
    <t>https://s3.amazonaws.com/FrackFinder/Tadpole/Jefferson/2005/2005_X-078.8574_Y0040.9558.png</t>
  </si>
  <si>
    <t>2013-06-27-17-52-17</t>
  </si>
  <si>
    <t>2013-07-01-10-54-07</t>
  </si>
  <si>
    <t>https://s3.amazonaws.com/FrackFinder/Tadpole/Jefferson/2005/2005_X-078.8572_Y0041.0007.png</t>
  </si>
  <si>
    <t>2013-06-27-17-52-19</t>
  </si>
  <si>
    <t>2013-07-01-10-54-09</t>
  </si>
  <si>
    <t>https://s3.amazonaws.com/FrackFinder/Tadpole/Jefferson/2005/2005_X-078.7846_Y0041.1949.png</t>
  </si>
  <si>
    <t>2013-06-27-17-52-20</t>
  </si>
  <si>
    <t>2013-07-01-10-54-10</t>
  </si>
  <si>
    <t>https://s3.amazonaws.com/FrackFinder/Tadpole/Jefferson/2005/2005_X-078.8479_Y0040.9745.png</t>
  </si>
  <si>
    <t>2013-06-27-17-52-22</t>
  </si>
  <si>
    <t>2013-07-01-10-54-12</t>
  </si>
  <si>
    <t>https://s3.amazonaws.com/FrackFinder/Tadpole/Jefferson/2005/2005_X-078.8599_Y0040.9973.png</t>
  </si>
  <si>
    <t>2013-06-27-17-52-24</t>
  </si>
  <si>
    <t>2013-07-01-10-54-14</t>
  </si>
  <si>
    <t>https://s3.amazonaws.com/FrackFinder/Tadpole/Jefferson/2005/2005_X-078.8122_Y0041.0859.png</t>
  </si>
  <si>
    <t>2013-06-27-17-52-25</t>
  </si>
  <si>
    <t>2013-07-01-10-54-15</t>
  </si>
  <si>
    <t>https://s3.amazonaws.com/FrackFinder/Tadpole/Jefferson/2005/2005_X-078.9139_Y0041.2950.png</t>
  </si>
  <si>
    <t>2013-06-27-17-52-54</t>
  </si>
  <si>
    <t>2013-07-01-10-54-17</t>
  </si>
  <si>
    <t>https://s3.amazonaws.com/FrackFinder/Tadpole/Jefferson/2005/2005_X-078.7939_Y0041.2183.png</t>
  </si>
  <si>
    <t>2013-06-27-17-52-56</t>
  </si>
  <si>
    <t>2013-07-01-10-54-22</t>
  </si>
  <si>
    <t>https://s3.amazonaws.com/FrackFinder/Tadpole/Jefferson/2005/2005_X-079.1944_Y0041.0715.png</t>
  </si>
  <si>
    <t>2013-06-27-17-52-58</t>
  </si>
  <si>
    <t>2013-07-01-10-54-23</t>
  </si>
  <si>
    <t>https://s3.amazonaws.com/FrackFinder/Tadpole/Jefferson/2005/2005_X-078.9765_Y0041.1723.png</t>
  </si>
  <si>
    <t>2013-06-27-17-52-59</t>
  </si>
  <si>
    <t>2013-07-01-10-54-25</t>
  </si>
  <si>
    <t>https://s3.amazonaws.com/FrackFinder/Tadpole/Jefferson/2005/2005_X-078.8686_Y0040.9639.png</t>
  </si>
  <si>
    <t>2013-06-27-17-53-01</t>
  </si>
  <si>
    <t>2013-07-01-10-54-26</t>
  </si>
  <si>
    <t>https://s3.amazonaws.com/FrackFinder/Tadpole/Jefferson/2005/2005_X-078.9918_Y0041.0406.png</t>
  </si>
  <si>
    <t>2013-06-27-17-53-07</t>
  </si>
  <si>
    <t>2013-07-01-10-54-28</t>
  </si>
  <si>
    <t>https://s3.amazonaws.com/FrackFinder/Tadpole/Jefferson/2005/2005_X-078.9675_Y0041.1211.png</t>
  </si>
  <si>
    <t>2013-06-27-17-53-09</t>
  </si>
  <si>
    <t>2013-07-01-10-54-30</t>
  </si>
  <si>
    <t>https://s3.amazonaws.com/FrackFinder/Tadpole/Jefferson/2005/2005_X-078.9721_Y0041.1041.png</t>
  </si>
  <si>
    <t>2013-06-27-17-53-10</t>
  </si>
  <si>
    <t>2013-07-01-10-54-31</t>
  </si>
  <si>
    <t>https://s3.amazonaws.com/FrackFinder/Tadpole/Sullivan/2005/2005_X-076.6120_Y0041.5359.png</t>
  </si>
  <si>
    <t>2013-06-27-17-53-12</t>
  </si>
  <si>
    <t>2013-07-01-10-54-33</t>
  </si>
  <si>
    <t>https://s3.amazonaws.com/FrackFinder/Tadpole/Sullivan/2005/2005_X-076.6145_Y0041.5607.png</t>
  </si>
  <si>
    <t>2013-06-27-17-53-14</t>
  </si>
  <si>
    <t>2013-07-01-10-54-35</t>
  </si>
  <si>
    <t>https://s3.amazonaws.com/FrackFinder/Tadpole/Sullivan/2005/2005_X-076.3704_Y0041.5223.png</t>
  </si>
  <si>
    <t>2013-06-27-17-53-18</t>
  </si>
  <si>
    <t>2013-07-01-10-54-36</t>
  </si>
  <si>
    <t>https://s3.amazonaws.com/FrackFinder/Tadpole/Sullivan/2005/2005_X-076.5112_Y0041.5318.png</t>
  </si>
  <si>
    <t>2013-06-27-17-53-22</t>
  </si>
  <si>
    <t>2013-07-01-10-54-37</t>
  </si>
  <si>
    <t>https://s3.amazonaws.com/FrackFinder/Tadpole/Sullivan/2005/2005_X-076.4914_Y0041.5509.png</t>
  </si>
  <si>
    <t>2013-06-27-17-53-26</t>
  </si>
  <si>
    <t>2013-07-01-10-54-42</t>
  </si>
  <si>
    <t>https://s3.amazonaws.com/FrackFinder/Tadpole/Sullivan/2005/2005_X-076.4202_Y0041.4916.png</t>
  </si>
  <si>
    <t>2013-06-27-17-53-27</t>
  </si>
  <si>
    <t>2013-07-01-10-54-44</t>
  </si>
  <si>
    <t>https://s3.amazonaws.com/FrackFinder/Tadpole/Sullivan/2005/2005_X-076.4290_Y0041.5309.png</t>
  </si>
  <si>
    <t>2013-06-27-17-53-38</t>
  </si>
  <si>
    <t>2013-07-01-10-54-46</t>
  </si>
  <si>
    <t>https://s3.amazonaws.com/FrackFinder/Tadpole/Sullivan/2005/2005_X-076.2453_Y0041.5290.png</t>
  </si>
  <si>
    <t>2013-06-27-17-53-39</t>
  </si>
  <si>
    <t>2013-07-01-10-54-47</t>
  </si>
  <si>
    <t>https://s3.amazonaws.com/FrackFinder/Tadpole/Sullivan/2005/2005_X-076.5146_Y0041.5478.png</t>
  </si>
  <si>
    <t>2013-06-27-17-53-43</t>
  </si>
  <si>
    <t>2013-07-01-10-54-48</t>
  </si>
  <si>
    <t>https://s3.amazonaws.com/FrackFinder/Tadpole/Sullivan/2005/2005_X-076.6832_Y0041.5294.png</t>
  </si>
  <si>
    <t>2013-06-27-17-53-44</t>
  </si>
  <si>
    <t>2013-07-01-10-54-50</t>
  </si>
  <si>
    <t>https://s3.amazonaws.com/FrackFinder/Tadpole/Sullivan/2005/2005_X-076.6740_Y0041.5622.png</t>
  </si>
  <si>
    <t>2013-06-27-17-53-46</t>
  </si>
  <si>
    <t>2013-07-01-10-54-51</t>
  </si>
  <si>
    <t>https://s3.amazonaws.com/FrackFinder/Tadpole/Sullivan/2005/2005_X-076.2959_Y0041.5445.png</t>
  </si>
  <si>
    <t>2013-06-27-17-53-48</t>
  </si>
  <si>
    <t>2013-07-01-10-54-52</t>
  </si>
  <si>
    <t>https://s3.amazonaws.com/FrackFinder/Tadpole/Sullivan/2005/2005_X-076.6144_Y0041.3716.png</t>
  </si>
  <si>
    <t>2013-06-27-17-53-49</t>
  </si>
  <si>
    <t>2013-07-01-10-54-53</t>
  </si>
  <si>
    <t>https://s3.amazonaws.com/FrackFinder/Tadpole/Sullivan/2005/2005_X-076.4800_Y0041.5177.png</t>
  </si>
  <si>
    <t>2013-06-27-17-53-51</t>
  </si>
  <si>
    <t>2013-07-01-10-54-55</t>
  </si>
  <si>
    <t>https://s3.amazonaws.com/FrackFinder/Tadpole/Sullivan/2005/2005_X-076.4269_Y0041.5459.png</t>
  </si>
  <si>
    <t>2013-06-27-17-54-00</t>
  </si>
  <si>
    <t>2013-07-01-10-55-01</t>
  </si>
  <si>
    <t>https://s3.amazonaws.com/FrackFinder/Tadpole/Sullivan/2005/2005_X-076.4930_Y0041.5457.png</t>
  </si>
  <si>
    <t>2013-06-27-17-54-02</t>
  </si>
  <si>
    <t>2013-07-01-10-55-03</t>
  </si>
  <si>
    <t>https://s3.amazonaws.com/FrackFinder/Tadpole/Sullivan/2005/2005_X-076.7266_Y0041.5658.png</t>
  </si>
  <si>
    <t>2013-06-27-17-54-04</t>
  </si>
  <si>
    <t>2013-07-01-10-55-04</t>
  </si>
  <si>
    <t>https://s3.amazonaws.com/FrackFinder/Tadpole/Sullivan/2005/2005_X-076.4013_Y0041.4619.png</t>
  </si>
  <si>
    <t>2013-06-27-17-54-07</t>
  </si>
  <si>
    <t>2013-07-01-10-55-15</t>
  </si>
  <si>
    <t>https://s3.amazonaws.com/FrackFinder/Tadpole/Sullivan/2005/2005_X-076.3853_Y0041.5452.png</t>
  </si>
  <si>
    <t>2013-06-27-17-54-08</t>
  </si>
  <si>
    <t>2013-07-01-10-55-16</t>
  </si>
  <si>
    <t>https://s3.amazonaws.com/FrackFinder/Tadpole/Sullivan/2005/2005_X-076.6069_Y0041.5643.png</t>
  </si>
  <si>
    <t>2013-06-27-17-54-10</t>
  </si>
  <si>
    <t>2013-07-01-10-55-18</t>
  </si>
  <si>
    <t>https://s3.amazonaws.com/FrackFinder/Tadpole/Sullivan/2005/2005_X-076.6308_Y0041.5148.png</t>
  </si>
  <si>
    <t>2013-06-27-17-54-11</t>
  </si>
  <si>
    <t>2013-07-01-10-55-19</t>
  </si>
  <si>
    <t>https://s3.amazonaws.com/FrackFinder/Tadpole/Sullivan/2005/2005_X-076.5730_Y0041.3528.png</t>
  </si>
  <si>
    <t>2013-06-27-17-54-13</t>
  </si>
  <si>
    <t>2013-07-01-10-55-20</t>
  </si>
  <si>
    <t>https://s3.amazonaws.com/FrackFinder/Tadpole/Sullivan/2005/2005_X-076.6493_Y0041.5486.png</t>
  </si>
  <si>
    <t>2013-06-27-17-54-16</t>
  </si>
  <si>
    <t>2013-07-01-10-55-21</t>
  </si>
  <si>
    <t>https://s3.amazonaws.com/FrackFinder/Tadpole/Sullivan/2005/2005_X-076.4453_Y0041.5222.png</t>
  </si>
  <si>
    <t>2013-06-27-17-54-44</t>
  </si>
  <si>
    <t>2013-07-01-10-55-22</t>
  </si>
  <si>
    <t>https://s3.amazonaws.com/FrackFinder/Tadpole/Sullivan/2005/2005_X-076.7156_Y0041.5660.png</t>
  </si>
  <si>
    <t>2013-06-27-17-54-45</t>
  </si>
  <si>
    <t>2013-07-01-10-55-24</t>
  </si>
  <si>
    <t>https://s3.amazonaws.com/FrackFinder/Tadpole/Sullivan/2005/2005_X-076.5999_Y0041.3220.png</t>
  </si>
  <si>
    <t>2013-06-27-17-54-46</t>
  </si>
  <si>
    <t>2013-07-01-10-55-26</t>
  </si>
  <si>
    <t>https://s3.amazonaws.com/FrackFinder/Tadpole/Sullivan/2005/2005_X-076.2301_Y0041.5333.png</t>
  </si>
  <si>
    <t>2013-06-27-17-54-48</t>
  </si>
  <si>
    <t>2013-07-01-10-55-28</t>
  </si>
  <si>
    <t>https://s3.amazonaws.com/FrackFinder/Tadpole/Sullivan/2005/2005_X-076.4037_Y0041.5424.png</t>
  </si>
  <si>
    <t>2013-06-27-17-54-49</t>
  </si>
  <si>
    <t>2013-07-01-10-55-30</t>
  </si>
  <si>
    <t>https://s3.amazonaws.com/FrackFinder/Tadpole/Sullivan/2005/2005_X-076.5919_Y0041.5353.png</t>
  </si>
  <si>
    <t>2013-06-27-17-54-51</t>
  </si>
  <si>
    <t>2013-07-01-10-55-32</t>
  </si>
  <si>
    <t>https://s3.amazonaws.com/FrackFinder/Tadpole/Sullivan/2005/2005_X-076.3495_Y0041.5265.png</t>
  </si>
  <si>
    <t>2013-06-27-17-54-53</t>
  </si>
  <si>
    <t>2013-07-01-10-55-34</t>
  </si>
  <si>
    <t>https://s3.amazonaws.com/FrackFinder/Tadpole/Sullivan/2005/2005_X-076.5690_Y0041.3240.png</t>
  </si>
  <si>
    <t>2013-06-27-17-54-54</t>
  </si>
  <si>
    <t>2013-07-01-10-55-35</t>
  </si>
  <si>
    <t>https://s3.amazonaws.com/FrackFinder/Tadpole/Sullivan/2005/2005_X-076.4678_Y0041.5550.png</t>
  </si>
  <si>
    <t>2013-06-27-17-54-55</t>
  </si>
  <si>
    <t>2013-07-01-10-55-37</t>
  </si>
  <si>
    <t>https://s3.amazonaws.com/FrackFinder/Tadpole/Sullivan/2005/2005_X-076.4630_Y0041.5313.png</t>
  </si>
  <si>
    <t>2013-06-27-17-54-57</t>
  </si>
  <si>
    <t>2013-07-01-10-55-38</t>
  </si>
  <si>
    <t>https://s3.amazonaws.com/FrackFinder/Tadpole/Sullivan/2005/2005_X-076.7116_Y0041.5325.png</t>
  </si>
  <si>
    <t>2013-06-27-17-55-12</t>
  </si>
  <si>
    <t>2013-07-01-10-55-41</t>
  </si>
  <si>
    <t>https://s3.amazonaws.com/FrackFinder/Tadpole/Sullivan/2005/2005_X-076.4664_Y0041.5171.png</t>
  </si>
  <si>
    <t>2013-06-27-17-55-13</t>
  </si>
  <si>
    <t>2013-07-01-10-55-45</t>
  </si>
  <si>
    <t>https://s3.amazonaws.com/FrackFinder/Tadpole/Sullivan/2005/2005_X-076.7059_Y0041.5597.png</t>
  </si>
  <si>
    <t>2013-06-27-17-55-15</t>
  </si>
  <si>
    <t>2013-07-01-10-55-47</t>
  </si>
  <si>
    <t>https://s3.amazonaws.com/FrackFinder/Tadpole/Sullivan/2005/2005_X-076.3755_Y0041.5498.png</t>
  </si>
  <si>
    <t>2013-06-27-17-55-16</t>
  </si>
  <si>
    <t>2013-07-01-10-55-48</t>
  </si>
  <si>
    <t>https://s3.amazonaws.com/FrackFinder/Tadpole/Sullivan/2005/2005_X-076.6300_Y0041.3465.png</t>
  </si>
  <si>
    <t>2013-06-27-17-55-17</t>
  </si>
  <si>
    <t>2013-07-01-10-55-50</t>
  </si>
  <si>
    <t>https://s3.amazonaws.com/FrackFinder/Tadpole/Sullivan/2005/2005_X-076.5306_Y0041.5567.png</t>
  </si>
  <si>
    <t>2013-06-27-17-55-19</t>
  </si>
  <si>
    <t>2013-07-01-10-55-51</t>
  </si>
  <si>
    <t>https://s3.amazonaws.com/FrackFinder/Tadpole/Sullivan/2005/2005_X-076.6769_Y0041.3621.png</t>
  </si>
  <si>
    <t>2013-06-27-17-55-20</t>
  </si>
  <si>
    <t>2013-07-01-10-55-52</t>
  </si>
  <si>
    <t>https://s3.amazonaws.com/FrackFinder/Tadpole/Sullivan/2005/2005_X-076.6005_Y0041.5069.png</t>
  </si>
  <si>
    <t>2013-06-27-17-55-21</t>
  </si>
  <si>
    <t>2013-07-01-10-55-53</t>
  </si>
  <si>
    <t>https://s3.amazonaws.com/FrackFinder/Tadpole/Sullivan/2005/2005_X-076.7548_Y0041.5350.png</t>
  </si>
  <si>
    <t>2013-06-27-17-55-22</t>
  </si>
  <si>
    <t>2013-07-01-10-55-55</t>
  </si>
  <si>
    <t>https://s3.amazonaws.com/FrackFinder/Tadpole/Sullivan/2005/2005_X-076.6253_Y0041.5691.png</t>
  </si>
  <si>
    <t>2013-06-27-17-55-23</t>
  </si>
  <si>
    <t>2013-07-01-10-55-56</t>
  </si>
  <si>
    <t>https://s3.amazonaws.com/FrackFinder/Tadpole/Sullivan/2005/2005_X-076.6575_Y0041.5310.png</t>
  </si>
  <si>
    <t>2013-06-27-17-55-25</t>
  </si>
  <si>
    <t>2013-06-27-23-53-33</t>
  </si>
  <si>
    <t>https://s3.amazonaws.com/FrackFinder/Tadpole/Sullivan/2005/2005_X-076.7372_Y0041.5520.png</t>
  </si>
  <si>
    <t>2013-06-27-17-55-26</t>
  </si>
  <si>
    <t>2013-06-27-23-53-36</t>
  </si>
  <si>
    <t>https://s3.amazonaws.com/FrackFinder/Tadpole/Sullivan/2005/2005_X-076.6782_Y0041.5466.png</t>
  </si>
  <si>
    <t>2013-06-27-17-55-29</t>
  </si>
  <si>
    <t>2013-06-27-23-53-37</t>
  </si>
  <si>
    <t>https://s3.amazonaws.com/FrackFinder/Tadpole/Sullivan/2005/2005_X-076.6812_Y0041.5580.png</t>
  </si>
  <si>
    <t>2013-06-27-17-55-30</t>
  </si>
  <si>
    <t>2013-06-27-23-53-39</t>
  </si>
  <si>
    <t>https://s3.amazonaws.com/FrackFinder/Tadpole/Sullivan/2005/2005_X-076.5705_Y0041.5589.png</t>
  </si>
  <si>
    <t>2013-06-27-17-55-32</t>
  </si>
  <si>
    <t>2013-06-27-23-53-40</t>
  </si>
  <si>
    <t>https://s3.amazonaws.com/FrackFinder/Tadpole/Sullivan/2005/2005_X-076.6399_Y0041.5594.png</t>
  </si>
  <si>
    <t>2013-06-27-17-55-34</t>
  </si>
  <si>
    <t>2013-06-27-23-53-42</t>
  </si>
  <si>
    <t>https://s3.amazonaws.com/FrackFinder/Tadpole/Sullivan/2005/2005_X-076.6623_Y0041.5627.png</t>
  </si>
  <si>
    <t>2013-06-27-17-55-35</t>
  </si>
  <si>
    <t>2013-06-27-23-53-43</t>
  </si>
  <si>
    <t>https://s3.amazonaws.com/FrackFinder/Tadpole/Sullivan/2005/2005_X-076.5765_Y0041.5447.png</t>
  </si>
  <si>
    <t>2013-06-27-17-55-37</t>
  </si>
  <si>
    <t>2013-06-27-23-53-44</t>
  </si>
  <si>
    <t>https://s3.amazonaws.com/FrackFinder/Tadpole/Sullivan/2005/2005_X-076.4844_Y0041.5477.png</t>
  </si>
  <si>
    <t>2013-06-27-17-55-42</t>
  </si>
  <si>
    <t>2013-06-27-23-53-47</t>
  </si>
  <si>
    <t>https://s3.amazonaws.com/FrackFinder/Tadpole/Sullivan/2005/2005_X-076.5387_Y0041.5256.png</t>
  </si>
  <si>
    <t>2013-06-27-17-55-43</t>
  </si>
  <si>
    <t>2013-06-27-23-53-48</t>
  </si>
  <si>
    <t>https://s3.amazonaws.com/FrackFinder/Tadpole/Sullivan/2005/2005_X-076.7663_Y0041.5378.png</t>
  </si>
  <si>
    <t>2013-06-27-17-55-48</t>
  </si>
  <si>
    <t>2013-06-27-23-53-52</t>
  </si>
  <si>
    <t>https://s3.amazonaws.com/FrackFinder/Tadpole/Sullivan/2005/2005_X-076.3506_Y0041.5064.png</t>
  </si>
  <si>
    <t>2013-06-27-17-55-49</t>
  </si>
  <si>
    <t>2013-06-27-23-53-53</t>
  </si>
  <si>
    <t>https://s3.amazonaws.com/FrackFinder/Tadpole/Sullivan/2005/2005_X-076.3304_Y0041.5337.png</t>
  </si>
  <si>
    <t>2013-06-27-17-55-51</t>
  </si>
  <si>
    <t>2013-06-27-23-53-54</t>
  </si>
  <si>
    <t>https://s3.amazonaws.com/FrackFinder/Tadpole/Sullivan/2005/2005_X-076.4344_Y0041.3493.png</t>
  </si>
  <si>
    <t>2013-06-27-17-55-52</t>
  </si>
  <si>
    <t>2013-06-27-23-53-55</t>
  </si>
  <si>
    <t>https://s3.amazonaws.com/FrackFinder/Tadpole/Sullivan/2005/2005_X-076.4499_Y0041.5589.png</t>
  </si>
  <si>
    <t>2013-06-27-17-55-54</t>
  </si>
  <si>
    <t>2013-06-27-23-53-59</t>
  </si>
  <si>
    <t>https://s3.amazonaws.com/FrackFinder/Tadpole/Sullivan/2005/2005_X-076.4144_Y0041.5221.png</t>
  </si>
  <si>
    <t>2013-06-27-17-55-55</t>
  </si>
  <si>
    <t>2013-06-27-23-54-00</t>
  </si>
  <si>
    <t>https://s3.amazonaws.com/FrackFinder/Tadpole/Cambria/2005/2005_X-078.5868_Y0040.6102.png</t>
  </si>
  <si>
    <t>2013-06-27-23-54-02</t>
  </si>
  <si>
    <t>2013-06-28-14-33-58</t>
  </si>
  <si>
    <t>https://s3.amazonaws.com/FrackFinder/Tadpole/Cambria/2005/2005_X-078.7790_Y0040.2918.png</t>
  </si>
  <si>
    <t>2013-06-27-23-54-03</t>
  </si>
  <si>
    <t>2013-06-28-14-33-59</t>
  </si>
  <si>
    <t>https://s3.amazonaws.com/FrackFinder/Tadpole/Cambria/2005/2005_X-078.8749_Y0040.4033.png</t>
  </si>
  <si>
    <t>2013-06-27-23-54-04</t>
  </si>
  <si>
    <t>2013-06-28-14-34-01</t>
  </si>
  <si>
    <t>https://s3.amazonaws.com/FrackFinder/Tadpole/Cambria/2005/2005_X-078.6901_Y0040.2815.png</t>
  </si>
  <si>
    <t>2013-06-27-23-54-05</t>
  </si>
  <si>
    <t>2013-06-28-14-34-02</t>
  </si>
  <si>
    <t>https://s3.amazonaws.com/FrackFinder/Tadpole/Cambria/2005/2005_X-078.4726_Y0040.6776.png</t>
  </si>
  <si>
    <t>2013-06-27-23-54-06</t>
  </si>
  <si>
    <t>2013-06-28-14-34-04</t>
  </si>
  <si>
    <t>https://s3.amazonaws.com/FrackFinder/Tadpole/Cambria/2008/2008_X-078.5868_Y0040.6102.png</t>
  </si>
  <si>
    <t>2013-06-27-23-54-09</t>
  </si>
  <si>
    <t>2013-06-28-14-34-05</t>
  </si>
  <si>
    <t>https://s3.amazonaws.com/FrackFinder/Tadpole/Cambria/2008/2008_X-078.7790_Y0040.2918.png</t>
  </si>
  <si>
    <t>2013-06-27-23-54-12</t>
  </si>
  <si>
    <t>2013-06-28-14-34-06</t>
  </si>
  <si>
    <t>https://s3.amazonaws.com/FrackFinder/Tadpole/Cambria/2008/2008_X-078.8749_Y0040.4033.png</t>
  </si>
  <si>
    <t>2013-06-27-23-54-14</t>
  </si>
  <si>
    <t>2013-06-28-14-34-09</t>
  </si>
  <si>
    <t>https://s3.amazonaws.com/FrackFinder/Tadpole/Cambria/2008/2008_X-078.6901_Y0040.2815.png</t>
  </si>
  <si>
    <t>2013-06-27-23-54-17</t>
  </si>
  <si>
    <t>2013-06-28-14-34-16</t>
  </si>
  <si>
    <t>https://s3.amazonaws.com/FrackFinder/Tadpole/Cambria/2008/2008_X-078.4726_Y0040.6776.png</t>
  </si>
  <si>
    <t>2013-06-27-23-54-20</t>
  </si>
  <si>
    <t>2013-06-28-14-34-21</t>
  </si>
  <si>
    <t>https://s3.amazonaws.com/FrackFinder/Tadpole/Cameron/2005/2005_X-078.3635_Y0041.6079.png</t>
  </si>
  <si>
    <t>2013-06-27-23-54-21</t>
  </si>
  <si>
    <t>2013-06-28-14-34-23</t>
  </si>
  <si>
    <t>https://s3.amazonaws.com/FrackFinder/Tadpole/Cameron/2005/2005_X-078.2269_Y0041.4453.png</t>
  </si>
  <si>
    <t>2013-06-27-23-54-23</t>
  </si>
  <si>
    <t>2013-06-28-14-34-24</t>
  </si>
  <si>
    <t>https://s3.amazonaws.com/FrackFinder/Tadpole/Cameron/2005/2005_X-078.3316_Y0041.5956.png</t>
  </si>
  <si>
    <t>2013-06-27-23-54-25</t>
  </si>
  <si>
    <t>2013-06-28-14-34-27</t>
  </si>
  <si>
    <t>https://s3.amazonaws.com/FrackFinder/Tadpole/Cameron/2005/2005_X-078.2683_Y0041.4557.png</t>
  </si>
  <si>
    <t>2013-06-27-23-54-26</t>
  </si>
  <si>
    <t>2013-06-28-14-34-29</t>
  </si>
  <si>
    <t>https://s3.amazonaws.com/FrackFinder/Tadpole/Cameron/2005/2005_X-078.4164_Y0041.4959.png</t>
  </si>
  <si>
    <t>2013-06-27-23-54-28</t>
  </si>
  <si>
    <t>2013-06-28-14-34-30</t>
  </si>
  <si>
    <t>https://s3.amazonaws.com/FrackFinder/Tadpole/Cameron/2005/2005_X-078.2518_Y0041.4464.png</t>
  </si>
  <si>
    <t>2013-06-27-23-54-29</t>
  </si>
  <si>
    <t>2013-06-28-14-34-32</t>
  </si>
  <si>
    <t>https://s3.amazonaws.com/FrackFinder/Tadpole/Cameron/2005/2005_X-078.2714_Y0041.4166.png</t>
  </si>
  <si>
    <t>2013-06-27-23-54-34</t>
  </si>
  <si>
    <t>2013-06-28-14-34-38</t>
  </si>
  <si>
    <t>https://s3.amazonaws.com/FrackFinder/Tadpole/Cameron/2005/2005_X-078.3633_Y0041.6018.png</t>
  </si>
  <si>
    <t>2013-06-27-23-54-35</t>
  </si>
  <si>
    <t>2013-06-28-14-34-40</t>
  </si>
  <si>
    <t>https://s3.amazonaws.com/FrackFinder/Tadpole/Cameron/2005/2005_X-078.2487_Y0041.4157.png</t>
  </si>
  <si>
    <t>2013-06-27-23-54-37</t>
  </si>
  <si>
    <t>2013-06-28-14-34-41</t>
  </si>
  <si>
    <t>https://s3.amazonaws.com/FrackFinder/Tadpole/Cameron/2008/2008_X-078.3635_Y0041.6079.png</t>
  </si>
  <si>
    <t>2013-06-27-23-54-39</t>
  </si>
  <si>
    <t>2013-06-28-14-34-43</t>
  </si>
  <si>
    <t>https://s3.amazonaws.com/FrackFinder/Tadpole/Cameron/2008/2008_X-078.2269_Y0041.4453.png</t>
  </si>
  <si>
    <t>2013-06-27-23-54-41</t>
  </si>
  <si>
    <t>2013-06-28-14-34-46</t>
  </si>
  <si>
    <t>https://s3.amazonaws.com/FrackFinder/Tadpole/Cameron/2008/2008_X-078.3316_Y0041.5956.png</t>
  </si>
  <si>
    <t>2013-06-27-23-54-44</t>
  </si>
  <si>
    <t>2013-06-28-14-34-50</t>
  </si>
  <si>
    <t>https://s3.amazonaws.com/FrackFinder/Tadpole/Cameron/2008/2008_X-078.2683_Y0041.4557.png</t>
  </si>
  <si>
    <t>2013-06-27-23-54-46</t>
  </si>
  <si>
    <t>2013-06-28-14-34-52</t>
  </si>
  <si>
    <t>https://s3.amazonaws.com/FrackFinder/Tadpole/Cameron/2008/2008_X-078.4164_Y0041.4959.png</t>
  </si>
  <si>
    <t>2013-06-27-23-54-48</t>
  </si>
  <si>
    <t>2013-06-28-14-34-53</t>
  </si>
  <si>
    <t>https://s3.amazonaws.com/FrackFinder/Tadpole/Cameron/2008/2008_X-078.2518_Y0041.4464.png</t>
  </si>
  <si>
    <t>2013-06-27-23-54-52</t>
  </si>
  <si>
    <t>2013-06-28-14-34-55</t>
  </si>
  <si>
    <t>https://s3.amazonaws.com/FrackFinder/Tadpole/Cameron/2008/2008_X-078.2714_Y0041.4166.png</t>
  </si>
  <si>
    <t>2013-06-27-23-54-56</t>
  </si>
  <si>
    <t>2013-06-28-14-34-57</t>
  </si>
  <si>
    <t>https://s3.amazonaws.com/FrackFinder/Tadpole/Cameron/2008/2008_X-078.3633_Y0041.6018.png</t>
  </si>
  <si>
    <t>2013-06-27-23-54-59</t>
  </si>
  <si>
    <t>2013-06-28-14-35-00</t>
  </si>
  <si>
    <t>https://s3.amazonaws.com/FrackFinder/Tadpole/Cameron/2008/2008_X-078.2487_Y0041.4157.png</t>
  </si>
  <si>
    <t>2013-06-27-23-55-01</t>
  </si>
  <si>
    <t>2013-06-28-14-35-01</t>
  </si>
  <si>
    <t>https://s3.amazonaws.com/FrackFinder/Tadpole/Centre/2008/2008_X-078.2443_Y0040.8486.png</t>
  </si>
  <si>
    <t>2013-06-27-23-55-05</t>
  </si>
  <si>
    <t>2013-06-28-14-35-05</t>
  </si>
  <si>
    <t>https://s3.amazonaws.com/FrackFinder/Tadpole/Centre/2008/2008_X-077.9185_Y0041.0153.png</t>
  </si>
  <si>
    <t>2013-06-27-23-55-08</t>
  </si>
  <si>
    <t>2013-06-28-14-35-07</t>
  </si>
  <si>
    <t>https://s3.amazonaws.com/FrackFinder/Tadpole/Centre/2008/2008_X-077.9664_Y0041.0595.png</t>
  </si>
  <si>
    <t>2013-06-27-23-55-10</t>
  </si>
  <si>
    <t>2013-06-28-14-35-10</t>
  </si>
  <si>
    <t>https://s3.amazonaws.com/FrackFinder/Tadpole/Centre/2008/2008_X-077.9809_Y0041.0739.png</t>
  </si>
  <si>
    <t>2013-06-27-23-55-13</t>
  </si>
  <si>
    <t>2013-06-28-14-35-11</t>
  </si>
  <si>
    <t>https://s3.amazonaws.com/FrackFinder/Tadpole/Centre/2008/2008_X-077.7726_Y0041.1062.png</t>
  </si>
  <si>
    <t>2013-06-27-23-55-16</t>
  </si>
  <si>
    <t>2013-06-28-14-35-13</t>
  </si>
  <si>
    <t>https://s3.amazonaws.com/FrackFinder/Tadpole/Centre/2008/2008_X-077.9553_Y0041.0924.png</t>
  </si>
  <si>
    <t>2013-06-27-23-55-18</t>
  </si>
  <si>
    <t>2013-06-28-14-35-16</t>
  </si>
  <si>
    <t>https://s3.amazonaws.com/FrackFinder/Tadpole/Centre/2008/2008_X-077.9694_Y0041.0913.png</t>
  </si>
  <si>
    <t>2013-06-27-23-55-21</t>
  </si>
  <si>
    <t>2013-06-28-14-35-20</t>
  </si>
  <si>
    <t>https://s3.amazonaws.com/FrackFinder/Tadpole/Centre/2008/2008_X-077.9806_Y0041.0205.png</t>
  </si>
  <si>
    <t>2013-06-27-23-55-24</t>
  </si>
  <si>
    <t>2013-06-28-14-35-23</t>
  </si>
  <si>
    <t>https://s3.amazonaws.com/FrackFinder/Tadpole/Centre/2008/2008_X-078.0566_Y0041.0205.png</t>
  </si>
  <si>
    <t>2013-06-27-23-55-27</t>
  </si>
  <si>
    <t>2013-06-28-14-35-32</t>
  </si>
  <si>
    <t>https://s3.amazonaws.com/FrackFinder/Tadpole/Centre/2008/2008_X-077.8268_Y0041.0597.png</t>
  </si>
  <si>
    <t>2013-06-27-23-55-29</t>
  </si>
  <si>
    <t>2013-06-28-14-35-34</t>
  </si>
  <si>
    <t>https://s3.amazonaws.com/FrackFinder/Tadpole/Centre/2008/2008_X-078.0604_Y0041.1188.png</t>
  </si>
  <si>
    <t>2013-06-27-23-56-53</t>
  </si>
  <si>
    <t>2013-06-28-14-35-35</t>
  </si>
  <si>
    <t>https://s3.amazonaws.com/FrackFinder/Tadpole/Centre/2008/2008_X-077.8060_Y0041.0663.png</t>
  </si>
  <si>
    <t>2013-06-27-23-56-55</t>
  </si>
  <si>
    <t>2013-06-28-14-35-37</t>
  </si>
  <si>
    <t>https://s3.amazonaws.com/FrackFinder/Tadpole/Centre/2008/2008_X-077.9666_Y0041.1210.png</t>
  </si>
  <si>
    <t>2013-06-27-23-56-58</t>
  </si>
  <si>
    <t>2013-06-28-14-35-47</t>
  </si>
  <si>
    <t>https://s3.amazonaws.com/FrackFinder/Tadpole/Centre/2008/2008_X-077.9085_Y0041.0506.png</t>
  </si>
  <si>
    <t>2013-06-27-23-57-02</t>
  </si>
  <si>
    <t>2013-06-28-14-35-50</t>
  </si>
  <si>
    <t>https://s3.amazonaws.com/FrackFinder/Tadpole/Centre/2008/2008_X-078.0472_Y0041.1309.png</t>
  </si>
  <si>
    <t>2013-06-27-23-57-03</t>
  </si>
  <si>
    <t>2013-06-28-14-35-52</t>
  </si>
  <si>
    <t>https://s3.amazonaws.com/FrackFinder/Tadpole/Centre/2008/2008_X-077.9608_Y0041.0066.png</t>
  </si>
  <si>
    <t>2013-06-27-23-57-11</t>
  </si>
  <si>
    <t>2013-06-28-14-35-56</t>
  </si>
  <si>
    <t>https://s3.amazonaws.com/FrackFinder/Tadpole/Centre/2008/2008_X-077.8866_Y0041.1343.png</t>
  </si>
  <si>
    <t>2013-06-27-23-57-16</t>
  </si>
  <si>
    <t>2013-06-28-14-36-05</t>
  </si>
  <si>
    <t>https://s3.amazonaws.com/FrackFinder/Tadpole/Centre/2008/2008_X-078.0199_Y0041.0845.png</t>
  </si>
  <si>
    <t>2013-06-27-23-57-26</t>
  </si>
  <si>
    <t>2013-06-28-14-36-08</t>
  </si>
  <si>
    <t>https://s3.amazonaws.com/FrackFinder/Tadpole/Centre/2008/2008_X-078.0075_Y0041.0772.png</t>
  </si>
  <si>
    <t>2013-06-27-23-57-28</t>
  </si>
  <si>
    <t>2013-06-28-14-36-11</t>
  </si>
  <si>
    <t>https://s3.amazonaws.com/FrackFinder/Tadpole/Centre/2008/2008_X-077.8887_Y0041.1309.png</t>
  </si>
  <si>
    <t>2013-06-27-23-57-34</t>
  </si>
  <si>
    <t>2013-06-28-14-36-17</t>
  </si>
  <si>
    <t>https://s3.amazonaws.com/FrackFinder/Tadpole/Centre/2008/2008_X-077.9043_Y0041.0663.png</t>
  </si>
  <si>
    <t>2013-06-27-23-57-36</t>
  </si>
  <si>
    <t>2013-06-28-14-36-19</t>
  </si>
  <si>
    <t>https://s3.amazonaws.com/FrackFinder/Tadpole/Centre/2008/2008_X-077.8011_Y0041.0747.png</t>
  </si>
  <si>
    <t>2013-06-27-23-57-39</t>
  </si>
  <si>
    <t>2013-06-28-14-36-21</t>
  </si>
  <si>
    <t>https://s3.amazonaws.com/FrackFinder/Tadpole/Clarion/2005/2005_X-079.3464_Y0041.0464.png</t>
  </si>
  <si>
    <t>2013-06-27-23-57-41</t>
  </si>
  <si>
    <t>2013-06-28-14-36-23</t>
  </si>
  <si>
    <t>https://s3.amazonaws.com/FrackFinder/Tadpole/Clarion/2005/2005_X-079.3488_Y0041.3044.png</t>
  </si>
  <si>
    <t>2013-06-27-23-57-44</t>
  </si>
  <si>
    <t>2013-06-28-14-36-25</t>
  </si>
  <si>
    <t>https://s3.amazonaws.com/FrackFinder/Tadpole/Clarion/2005/2005_X-079.4879_Y0041.2859.png</t>
  </si>
  <si>
    <t>2013-06-27-23-57-46</t>
  </si>
  <si>
    <t>2013-06-28-14-36-27</t>
  </si>
  <si>
    <t>https://s3.amazonaws.com/FrackFinder/Tadpole/Clarion/2005/2005_X-079.5086_Y0041.2455.png</t>
  </si>
  <si>
    <t>2013-06-27-23-57-47</t>
  </si>
  <si>
    <t>2013-06-28-14-36-29</t>
  </si>
  <si>
    <t>https://s3.amazonaws.com/FrackFinder/Tadpole/Clarion/2005/2005_X-079.4405_Y0041.0510.png</t>
  </si>
  <si>
    <t>2013-06-27-23-57-48</t>
  </si>
  <si>
    <t>2013-06-28-14-36-30</t>
  </si>
  <si>
    <t>https://s3.amazonaws.com/FrackFinder/Tadpole/Clarion/2005/2005_X-079.3765_Y0041.0935.png</t>
  </si>
  <si>
    <t>2013-06-27-23-57-49</t>
  </si>
  <si>
    <t>2013-06-28-14-36-31</t>
  </si>
  <si>
    <t>https://s3.amazonaws.com/FrackFinder/Tadpole/Clarion/2005/2005_X-079.2340_Y0041.0486.png</t>
  </si>
  <si>
    <t>2013-06-27-23-57-51</t>
  </si>
  <si>
    <t>2013-06-28-14-36-33</t>
  </si>
  <si>
    <t>https://s3.amazonaws.com/FrackFinder/Tadpole/Clarion/2005/2005_X-079.4976_Y0041.0872.png</t>
  </si>
  <si>
    <t>2013-06-27-23-57-52</t>
  </si>
  <si>
    <t>2013-06-28-14-36-35</t>
  </si>
  <si>
    <t>https://s3.amazonaws.com/FrackFinder/Tadpole/Clarion/2005/2005_X-079.4478_Y0040.9997.png</t>
  </si>
  <si>
    <t>2013-06-27-23-57-53</t>
  </si>
  <si>
    <t>2013-06-28-14-36-37</t>
  </si>
  <si>
    <t>https://s3.amazonaws.com/FrackFinder/Tadpole/Clarion/2005/2005_X-079.2131_Y0041.1954.png</t>
  </si>
  <si>
    <t>2013-06-27-23-57-54</t>
  </si>
  <si>
    <t>2013-06-28-14-36-40</t>
  </si>
  <si>
    <t>https://s3.amazonaws.com/FrackFinder/Tadpole/Clarion/2005/2005_X-079.2145_Y0041.2013.png</t>
  </si>
  <si>
    <t>2013-06-27-23-57-57</t>
  </si>
  <si>
    <t>2013-06-28-14-36-49</t>
  </si>
  <si>
    <t>https://s3.amazonaws.com/FrackFinder/Tadpole/Clarion/2005/2005_X-079.5325_Y0041.2602.png</t>
  </si>
  <si>
    <t>2013-06-27-23-57-59</t>
  </si>
  <si>
    <t>2013-06-28-14-36-51</t>
  </si>
  <si>
    <t>https://s3.amazonaws.com/FrackFinder/Tadpole/Clarion/2005/2005_X-079.3696_Y0041.3931.png</t>
  </si>
  <si>
    <t>2013-06-27-23-58-00</t>
  </si>
  <si>
    <t>2013-06-28-14-36-52</t>
  </si>
  <si>
    <t>https://s3.amazonaws.com/FrackFinder/Tadpole/Clarion/2005/2005_X-079.2158_Y0041.1501.png</t>
  </si>
  <si>
    <t>2013-06-27-23-58-01</t>
  </si>
  <si>
    <t>2013-06-28-14-36-53</t>
  </si>
  <si>
    <t>https://s3.amazonaws.com/FrackFinder/Tadpole/Clarion/2005/2005_X-079.4554_Y0041.0431.png</t>
  </si>
  <si>
    <t>2013-06-27-23-58-03</t>
  </si>
  <si>
    <t>2013-06-28-14-36-54</t>
  </si>
  <si>
    <t>https://s3.amazonaws.com/FrackFinder/Tadpole/Clarion/2005/2005_X-079.3773_Y0041.0789.png</t>
  </si>
  <si>
    <t>2013-06-27-23-58-04</t>
  </si>
  <si>
    <t>2013-06-28-14-36-56</t>
  </si>
  <si>
    <t>https://s3.amazonaws.com/FrackFinder/Tadpole/Clarion/2005/2005_X-079.4541_Y0041.0325.png</t>
  </si>
  <si>
    <t>2013-06-27-23-58-05</t>
  </si>
  <si>
    <t>2013-06-28-14-36-57</t>
  </si>
  <si>
    <t>https://s3.amazonaws.com/FrackFinder/Tadpole/Clarion/2008/2008_X-079.3464_Y0041.0464.png</t>
  </si>
  <si>
    <t>2013-06-27-23-58-07</t>
  </si>
  <si>
    <t>2013-06-28-14-36-58</t>
  </si>
  <si>
    <t>https://s3.amazonaws.com/FrackFinder/Tadpole/Clarion/2008/2008_X-079.3488_Y0041.3044.png</t>
  </si>
  <si>
    <t>2013-06-27-23-58-10</t>
  </si>
  <si>
    <t>2013-06-28-14-37-01</t>
  </si>
  <si>
    <t>https://s3.amazonaws.com/FrackFinder/Tadpole/Clarion/2008/2008_X-079.4879_Y0041.2859.png</t>
  </si>
  <si>
    <t>2013-06-27-23-58-12</t>
  </si>
  <si>
    <t>2013-06-28-14-37-03</t>
  </si>
  <si>
    <t>https://s3.amazonaws.com/FrackFinder/Tadpole/Clarion/2008/2008_X-079.5086_Y0041.2455.png</t>
  </si>
  <si>
    <t>2013-06-27-23-58-14</t>
  </si>
  <si>
    <t>2013-06-28-14-37-04</t>
  </si>
  <si>
    <t>https://s3.amazonaws.com/FrackFinder/Tadpole/Clarion/2008/2008_X-079.4405_Y0041.0510.png</t>
  </si>
  <si>
    <t>2013-06-27-23-58-16</t>
  </si>
  <si>
    <t>2013-06-28-14-37-06</t>
  </si>
  <si>
    <t>https://s3.amazonaws.com/FrackFinder/Tadpole/Clarion/2008/2008_X-079.3765_Y0041.0935.png</t>
  </si>
  <si>
    <t>2013-06-27-23-58-18</t>
  </si>
  <si>
    <t>2013-06-28-14-37-07</t>
  </si>
  <si>
    <t>https://s3.amazonaws.com/FrackFinder/Tadpole/Clarion/2008/2008_X-079.2340_Y0041.0486.png</t>
  </si>
  <si>
    <t>2013-06-27-23-58-22</t>
  </si>
  <si>
    <t>2013-06-28-14-37-09</t>
  </si>
  <si>
    <t>https://s3.amazonaws.com/FrackFinder/Tadpole/Clarion/2008/2008_X-079.4976_Y0041.0872.png</t>
  </si>
  <si>
    <t>2013-06-27-23-58-24</t>
  </si>
  <si>
    <t>2013-06-28-14-37-10</t>
  </si>
  <si>
    <t>https://s3.amazonaws.com/FrackFinder/Tadpole/Clarion/2008/2008_X-079.4478_Y0040.9997.png</t>
  </si>
  <si>
    <t>2013-06-27-23-58-26</t>
  </si>
  <si>
    <t>2013-06-28-14-37-13</t>
  </si>
  <si>
    <t>https://s3.amazonaws.com/FrackFinder/Tadpole/Clarion/2008/2008_X-079.2131_Y0041.1954.png</t>
  </si>
  <si>
    <t>2013-06-27-23-58-29</t>
  </si>
  <si>
    <t>2013-06-28-14-37-17</t>
  </si>
  <si>
    <t>https://s3.amazonaws.com/FrackFinder/Tadpole/Clarion/2008/2008_X-079.2145_Y0041.2013.png</t>
  </si>
  <si>
    <t>2013-06-27-23-58-32</t>
  </si>
  <si>
    <t>2013-06-28-14-37-19</t>
  </si>
  <si>
    <t>https://s3.amazonaws.com/FrackFinder/Tadpole/Clarion/2008/2008_X-079.5325_Y0041.2602.png</t>
  </si>
  <si>
    <t>2013-06-27-23-58-38</t>
  </si>
  <si>
    <t>2013-06-28-14-37-21</t>
  </si>
  <si>
    <t>https://s3.amazonaws.com/FrackFinder/Tadpole/Clarion/2008/2008_X-079.3696_Y0041.3931.png</t>
  </si>
  <si>
    <t>2013-06-27-23-58-40</t>
  </si>
  <si>
    <t>2013-06-28-14-37-23</t>
  </si>
  <si>
    <t>https://s3.amazonaws.com/FrackFinder/Tadpole/Clarion/2008/2008_X-079.2158_Y0041.1501.png</t>
  </si>
  <si>
    <t>2013-06-27-23-58-47</t>
  </si>
  <si>
    <t>2013-06-28-14-38-10</t>
  </si>
  <si>
    <t>https://s3.amazonaws.com/FrackFinder/Tadpole/Clarion/2008/2008_X-079.4554_Y0041.0431.png</t>
  </si>
  <si>
    <t>2013-06-27-23-58-50</t>
  </si>
  <si>
    <t>2013-06-28-14-38-12</t>
  </si>
  <si>
    <t>https://s3.amazonaws.com/FrackFinder/Tadpole/Clarion/2008/2008_X-079.3773_Y0041.0789.png</t>
  </si>
  <si>
    <t>2013-06-27-23-58-51</t>
  </si>
  <si>
    <t>2013-06-28-14-38-14</t>
  </si>
  <si>
    <t>https://s3.amazonaws.com/FrackFinder/Tadpole/Clarion/2008/2008_X-079.4541_Y0041.0325.png</t>
  </si>
  <si>
    <t>2013-06-27-23-58-53</t>
  </si>
  <si>
    <t>2013-06-28-14-38-15</t>
  </si>
  <si>
    <t>https://s3.amazonaws.com/FrackFinder/Tadpole/Clinton/2005/2005_X-077.4747_Y0041.2467.png</t>
  </si>
  <si>
    <t>2013-06-27-23-58-54</t>
  </si>
  <si>
    <t>2013-06-28-14-38-17</t>
  </si>
  <si>
    <t>https://s3.amazonaws.com/FrackFinder/Tadpole/Clinton/2005/2005_X-077.9980_Y0041.2246.png</t>
  </si>
  <si>
    <t>2013-06-27-23-58-55</t>
  </si>
  <si>
    <t>2013-06-28-14-38-20</t>
  </si>
  <si>
    <t>https://s3.amazonaws.com/FrackFinder/Tadpole/Clinton/2005/2005_X-077.6277_Y0041.4064.png</t>
  </si>
  <si>
    <t>2013-06-27-23-58-57</t>
  </si>
  <si>
    <t>2013-06-28-14-38-23</t>
  </si>
  <si>
    <t>https://s3.amazonaws.com/FrackFinder/Tadpole/Clinton/2005/2005_X-077.7506_Y0041.1570.png</t>
  </si>
  <si>
    <t>2013-06-27-23-58-59</t>
  </si>
  <si>
    <t>2013-06-28-14-38-35</t>
  </si>
  <si>
    <t>https://s3.amazonaws.com/FrackFinder/Tadpole/Clinton/2005/2005_X-077.6705_Y0041.3671.png</t>
  </si>
  <si>
    <t>2013-06-27-23-59-01</t>
  </si>
  <si>
    <t>2013-06-28-14-38-37</t>
  </si>
  <si>
    <t>https://s3.amazonaws.com/FrackFinder/Tadpole/Clinton/2005/2005_X-077.6830_Y0041.1968.png</t>
  </si>
  <si>
    <t>2013-06-27-23-59-02</t>
  </si>
  <si>
    <t>2013-06-28-14-38-43</t>
  </si>
  <si>
    <t>https://s3.amazonaws.com/FrackFinder/Tadpole/Clinton/2005/2005_X-077.3796_Y0041.2377.png</t>
  </si>
  <si>
    <t>2013-06-27-23-59-04</t>
  </si>
  <si>
    <t>2013-06-28-14-38-44</t>
  </si>
  <si>
    <t>https://s3.amazonaws.com/FrackFinder/Tadpole/Clinton/2005/2005_X-077.5649_Y0041.4093.png</t>
  </si>
  <si>
    <t>2013-06-27-23-59-05</t>
  </si>
  <si>
    <t>2013-06-28-14-43-33</t>
  </si>
  <si>
    <t>https://s3.amazonaws.com/FrackFinder/Tadpole/Clinton/2005/2005_X-077.4535_Y0041.2394.png</t>
  </si>
  <si>
    <t>2013-06-27-23-59-06</t>
  </si>
  <si>
    <t>2013-06-28-14-43-35</t>
  </si>
  <si>
    <t>https://s3.amazonaws.com/FrackFinder/Tadpole/Clinton/2005/2005_X-077.5329_Y0041.2839.png</t>
  </si>
  <si>
    <t>2013-06-27-23-59-08</t>
  </si>
  <si>
    <t>2013-06-28-14-43-37</t>
  </si>
  <si>
    <t>https://s3.amazonaws.com/FrackFinder/Tadpole/Clinton/2005/2005_X-077.7577_Y0041.2332.png</t>
  </si>
  <si>
    <t>2013-06-27-23-59-16</t>
  </si>
  <si>
    <t>2013-06-28-14-43-41</t>
  </si>
  <si>
    <t>https://s3.amazonaws.com/FrackFinder/Tadpole/Clinton/2005/2005_X-077.7124_Y0041.2842.png</t>
  </si>
  <si>
    <t>2013-06-27-23-59-18</t>
  </si>
  <si>
    <t>2013-06-28-14-43-42</t>
  </si>
  <si>
    <t>https://s3.amazonaws.com/FrackFinder/Tadpole/Clinton/2005/2005_X-077.7078_Y0041.2222.png</t>
  </si>
  <si>
    <t>2013-06-27-23-59-20</t>
  </si>
  <si>
    <t>2013-06-28-14-43-43</t>
  </si>
  <si>
    <t>https://s3.amazonaws.com/FrackFinder/Tadpole/Clinton/2005/2005_X-077.9781_Y0041.2441.png</t>
  </si>
  <si>
    <t>2013-06-27-23-59-21</t>
  </si>
  <si>
    <t>2013-06-28-14-43-45</t>
  </si>
  <si>
    <t>https://s3.amazonaws.com/FrackFinder/Tadpole/Clinton/2005/2005_X-077.5720_Y0041.4051.png</t>
  </si>
  <si>
    <t>2013-06-27-23-59-22</t>
  </si>
  <si>
    <t>2013-06-28-14-43-46</t>
  </si>
  <si>
    <t>https://s3.amazonaws.com/FrackFinder/Tadpole/Clinton/2005/2005_X-077.5660_Y0041.3714.png</t>
  </si>
  <si>
    <t>2013-06-27-23-59-26</t>
  </si>
  <si>
    <t>2013-06-28-14-43-49</t>
  </si>
  <si>
    <t>https://s3.amazonaws.com/FrackFinder/Tadpole/Clinton/2005/2005_X-077.5917_Y0041.1928.png</t>
  </si>
  <si>
    <t>2013-06-27-23-59-27</t>
  </si>
  <si>
    <t>2013-06-28-14-43-50</t>
  </si>
  <si>
    <t>https://s3.amazonaws.com/FrackFinder/Tadpole/Clinton/2005/2005_X-077.6882_Y0041.1981.png</t>
  </si>
  <si>
    <t>2013-06-27-23-59-29</t>
  </si>
  <si>
    <t>2013-06-28-14-43-53</t>
  </si>
  <si>
    <t>https://s3.amazonaws.com/FrackFinder/Tadpole/Clinton/2005/2005_X-077.5554_Y0041.3802.png</t>
  </si>
  <si>
    <t>2013-06-27-23-59-31</t>
  </si>
  <si>
    <t>2013-06-28-14-43-55</t>
  </si>
  <si>
    <t>https://s3.amazonaws.com/FrackFinder/Tadpole/Clinton/2005/2005_X-077.5964_Y0041.1925.png</t>
  </si>
  <si>
    <t>2013-06-27-23-59-32</t>
  </si>
  <si>
    <t>2013-06-28-14-43-56</t>
  </si>
  <si>
    <t>https://s3.amazonaws.com/FrackFinder/Tadpole/Clinton/2005/2005_X-077.6211_Y0041.4097.png</t>
  </si>
  <si>
    <t>2013-06-27-23-59-33</t>
  </si>
  <si>
    <t>2013-06-28-14-43-57</t>
  </si>
  <si>
    <t>https://s3.amazonaws.com/FrackFinder/Tadpole/Clinton/2005/2005_X-077.5464_Y0041.3856.png</t>
  </si>
  <si>
    <t>2013-06-27-23-59-35</t>
  </si>
  <si>
    <t>2013-06-28-14-43-59</t>
  </si>
  <si>
    <t>https://s3.amazonaws.com/FrackFinder/Tadpole/Clinton/2005/2005_X-077.5880_Y0041.3698.png</t>
  </si>
  <si>
    <t>2013-06-27-23-59-36</t>
  </si>
  <si>
    <t>2013-06-28-14-44-01</t>
  </si>
  <si>
    <t>https://s3.amazonaws.com/FrackFinder/Tadpole/Clinton/2005/2005_X-077.6214_Y0041.3845.png</t>
  </si>
  <si>
    <t>2013-06-27-23-59-37</t>
  </si>
  <si>
    <t>2013-06-28-14-44-02</t>
  </si>
  <si>
    <t>https://s3.amazonaws.com/FrackFinder/Tadpole/Clinton/2005/2005_X-077.7773_Y0041.1980.png</t>
  </si>
  <si>
    <t>2013-06-27-23-59-39</t>
  </si>
  <si>
    <t>2013-06-28-14-44-03</t>
  </si>
  <si>
    <t>https://s3.amazonaws.com/FrackFinder/Tadpole/Clinton/2005/2005_X-077.4677_Y0041.2307.png</t>
  </si>
  <si>
    <t>2013-06-27-23-59-40</t>
  </si>
  <si>
    <t>2013-06-28-14-44-04</t>
  </si>
  <si>
    <t>https://s3.amazonaws.com/FrackFinder/Tadpole/Clinton/2005/2005_X-077.5595_Y0041.3693.png</t>
  </si>
  <si>
    <t>2013-06-27-23-59-42</t>
  </si>
  <si>
    <t>2013-06-28-14-44-07</t>
  </si>
  <si>
    <t>https://s3.amazonaws.com/FrackFinder/Tadpole/Clinton/2005/2005_X-077.6877_Y0041.1951.png</t>
  </si>
  <si>
    <t>2013-06-27-23-59-47</t>
  </si>
  <si>
    <t>2013-06-28-14-44-11</t>
  </si>
  <si>
    <t>https://s3.amazonaws.com/FrackFinder/Tadpole/Clinton/2005/2005_X-077.7635_Y0041.2200.png</t>
  </si>
  <si>
    <t>2013-06-27-23-59-49</t>
  </si>
  <si>
    <t>2013-06-28-14-44-12</t>
  </si>
  <si>
    <t>https://s3.amazonaws.com/FrackFinder/Tadpole/Clinton/2005/2005_X-077.5807_Y0041.3703.png</t>
  </si>
  <si>
    <t>2013-06-27-23-59-50</t>
  </si>
  <si>
    <t>2013-06-28-14-44-13</t>
  </si>
  <si>
    <t>https://s3.amazonaws.com/FrackFinder/Tadpole/Clinton/2005/2005_X-077.6735_Y0041.3524.png</t>
  </si>
  <si>
    <t>2013-06-27-23-59-53</t>
  </si>
  <si>
    <t>2013-06-28-14-44-19</t>
  </si>
  <si>
    <t>https://s3.amazonaws.com/FrackFinder/Tadpole/Columbia/2005/2005_X-076.3664_Y0041.2369.png</t>
  </si>
  <si>
    <t>2013-06-27-23-59-55</t>
  </si>
  <si>
    <t>2013-06-28-14-44-20</t>
  </si>
  <si>
    <t>https://s3.amazonaws.com/FrackFinder/Tadpole/Columbia/2005/2005_X-076.4562_Y0041.2494.png</t>
  </si>
  <si>
    <t>2013-06-27-23-59-56</t>
  </si>
  <si>
    <t>2013-06-28-14-44-22</t>
  </si>
  <si>
    <t>https://s3.amazonaws.com/FrackFinder/Tadpole/Columbia/2005/2005_X-076.3320_Y0041.2842.png</t>
  </si>
  <si>
    <t>2013-06-27-23-59-59</t>
  </si>
  <si>
    <t>2013-06-28-14-44-23</t>
  </si>
  <si>
    <t>https://s3.amazonaws.com/FrackFinder/Tadpole/Columbia/2008/2008_X-076.3664_Y0041.2369.png</t>
  </si>
  <si>
    <t>2013-06-28-00-00-01</t>
  </si>
  <si>
    <t>2013-06-28-14-44-26</t>
  </si>
  <si>
    <t>https://s3.amazonaws.com/FrackFinder/Tadpole/Columbia/2008/2008_X-076.4562_Y0041.2494.png</t>
  </si>
  <si>
    <t>2013-06-28-00-00-03</t>
  </si>
  <si>
    <t>2013-06-28-14-44-28</t>
  </si>
  <si>
    <t>https://s3.amazonaws.com/FrackFinder/Tadpole/Columbia/2008/2008_X-076.3320_Y0041.2842.png</t>
  </si>
  <si>
    <t>2013-06-28-00-00-09</t>
  </si>
  <si>
    <t>2013-06-28-14-44-29</t>
  </si>
  <si>
    <t>https://s3.amazonaws.com/FrackFinder/Tadpole/Blair/2005/2005_X-078.5659_Y0040.3533.png</t>
  </si>
  <si>
    <t>2013-06-28-00-00-12</t>
  </si>
  <si>
    <t>2013-06-28-14-44-31</t>
  </si>
  <si>
    <t>https://s3.amazonaws.com/FrackFinder/Tadpole/Blair/2005/2005_X-078.5559_Y0040.3606.png</t>
  </si>
  <si>
    <t>2013-06-28-00-00-13</t>
  </si>
  <si>
    <t>2013-06-28-14-44-32</t>
  </si>
  <si>
    <t>https://s3.amazonaws.com/FrackFinder/Tadpole/Blair/2005/2005_X-078.5499_Y0040.3626.png</t>
  </si>
  <si>
    <t>2013-06-28-00-00-16</t>
  </si>
  <si>
    <t>2013-06-28-14-44-33</t>
  </si>
  <si>
    <t>https://s3.amazonaws.com/FrackFinder/Tadpole/Blair/2005/2005_X-078.5360_Y0040.3707.png</t>
  </si>
  <si>
    <t>2013-06-28-00-00-17</t>
  </si>
  <si>
    <t>2013-06-28-14-44-35</t>
  </si>
  <si>
    <t>https://s3.amazonaws.com/FrackFinder/Tadpole/Blair/2008/2008_X-078.5659_Y0040.3533.png</t>
  </si>
  <si>
    <t>2013-06-28-14-45-02</t>
  </si>
  <si>
    <t>https://s3.amazonaws.com/FrackFinder/Tadpole/Blair/2008/2008_X-078.5559_Y0040.3606.png</t>
  </si>
  <si>
    <t>2013-06-28-00-00-21</t>
  </si>
  <si>
    <t>2013-06-28-14-45-04</t>
  </si>
  <si>
    <t>https://s3.amazonaws.com/FrackFinder/Tadpole/Blair/2008/2008_X-078.5499_Y0040.3626.png</t>
  </si>
  <si>
    <t>2013-06-28-00-00-24</t>
  </si>
  <si>
    <t>2013-06-28-14-45-09</t>
  </si>
  <si>
    <t>https://s3.amazonaws.com/FrackFinder/Tadpole/Blair/2008/2008_X-078.5360_Y0040.3707.png</t>
  </si>
  <si>
    <t>2013-06-28-00-00-26</t>
  </si>
  <si>
    <t>2013-06-28-14-45-11</t>
  </si>
  <si>
    <t>936a824b-5f56-50f1-aea6-53298bfff2c5</t>
  </si>
  <si>
    <t>Armstrong</t>
  </si>
  <si>
    <t>https://s3.amazonaws.com/FrackFinder/Tadpole/Armstrong/2008/2008_X-079.6732_Y0040.7842.png</t>
  </si>
  <si>
    <t>2013-06-28-00-00-28</t>
  </si>
  <si>
    <t>2013-06-28-14-45-13</t>
  </si>
  <si>
    <t>de9bf576-e4ee-5a11-a62f-846ac818b920</t>
  </si>
  <si>
    <t>https://s3.amazonaws.com/FrackFinder/Tadpole/Armstrong/2008/2008_X-079.5556_Y0040.8829.png</t>
  </si>
  <si>
    <t>2013-06-28-00-00-34</t>
  </si>
  <si>
    <t>2013-06-28-14-45-15</t>
  </si>
  <si>
    <t>89e3dd28-833b-5627-9d73-7e534a3dd066</t>
  </si>
  <si>
    <t>https://s3.amazonaws.com/FrackFinder/Tadpole/Armstrong/2008/2008_X-079.5689_Y0040.7741.png</t>
  </si>
  <si>
    <t>2013-06-28-00-00-37</t>
  </si>
  <si>
    <t>2013-06-28-14-45-19</t>
  </si>
  <si>
    <t>c61576bc-2106-59ff-ac97-107d5b62acb3</t>
  </si>
  <si>
    <t>https://s3.amazonaws.com/FrackFinder/Tadpole/Armstrong/2008/2008_X-079.6804_Y0040.8223.png</t>
  </si>
  <si>
    <t>2013-06-28-00-00-39</t>
  </si>
  <si>
    <t>2013-06-28-14-45-22</t>
  </si>
  <si>
    <t>65fa2a6c-58af-5c93-82f2-93f28dc1dcda</t>
  </si>
  <si>
    <t>https://s3.amazonaws.com/FrackFinder/Tadpole/Armstrong/2008/2008_X-079.6876_Y0040.8377.png</t>
  </si>
  <si>
    <t>2013-06-28-14-45-28</t>
  </si>
  <si>
    <t>a722f5b7-a159-5598-8a8b-dd3bac6b396d</t>
  </si>
  <si>
    <t>https://s3.amazonaws.com/FrackFinder/Tadpole/Armstrong/2008/2008_X-079.6732_Y0040.8340.png</t>
  </si>
  <si>
    <t>2013-06-28-00-00-47</t>
  </si>
  <si>
    <t>2013-06-28-14-45-36</t>
  </si>
  <si>
    <t>0acb0d25-da06-51ec-bcc1-fbc724ee07f8</t>
  </si>
  <si>
    <t>https://s3.amazonaws.com/FrackFinder/Tadpole/Armstrong/2008/2008_X-079.5750_Y0040.8126.png</t>
  </si>
  <si>
    <t>2013-06-28-14-45-37</t>
  </si>
  <si>
    <t>c2b3e533-f6c2-5f6e-a1b6-96e2ac41a3be</t>
  </si>
  <si>
    <t>https://s3.amazonaws.com/FrackFinder/Tadpole/Armstrong/2008/2008_X-079.4985_Y0040.8632.png</t>
  </si>
  <si>
    <t>2013-06-28-00-00-52</t>
  </si>
  <si>
    <t>2013-06-28-14-45-42</t>
  </si>
  <si>
    <t>cb9af1e3-f365-56dd-846d-6779c7421efa</t>
  </si>
  <si>
    <t>https://s3.amazonaws.com/FrackFinder/Tadpole/Armstrong/2008/2008_X-079.6522_Y0040.7877.png</t>
  </si>
  <si>
    <t>2013-06-28-00-00-53</t>
  </si>
  <si>
    <t>2013-06-28-14-45-43</t>
  </si>
  <si>
    <t>58ee6348-0346-5aa6-a373-828c2270cb6d</t>
  </si>
  <si>
    <t>https://s3.amazonaws.com/FrackFinder/Tadpole/Armstrong/2008/2008_X-079.3663_Y0040.6874.png</t>
  </si>
  <si>
    <t>2013-06-28-00-00-55</t>
  </si>
  <si>
    <t>2013-06-28-14-45-45</t>
  </si>
  <si>
    <t>e1fc2c2d-c93b-5a05-8e26-affabd15c810</t>
  </si>
  <si>
    <t>https://s3.amazonaws.com/FrackFinder/Tadpole/Armstrong/2008/2008_X-079.5611_Y0040.7802.png</t>
  </si>
  <si>
    <t>2013-06-28-00-00-57</t>
  </si>
  <si>
    <t>2013-06-28-14-45-51</t>
  </si>
  <si>
    <t>5f498e71-1ce3-5df5-852f-400e7f99ae20</t>
  </si>
  <si>
    <t>https://s3.amazonaws.com/FrackFinder/Tadpole/Armstrong/2008/2008_X-079.6467_Y0040.7431.png</t>
  </si>
  <si>
    <t>2013-06-28-00-00-59</t>
  </si>
  <si>
    <t>2013-06-28-14-45-52</t>
  </si>
  <si>
    <t>e7eb658d-67aa-526b-9835-3527786310dc</t>
  </si>
  <si>
    <t>https://s3.amazonaws.com/FrackFinder/Tadpole/Armstrong/2008/2008_X-079.5392_Y0040.8967.png</t>
  </si>
  <si>
    <t>2013-06-28-00-01-06</t>
  </si>
  <si>
    <t>2013-06-28-14-45-55</t>
  </si>
  <si>
    <t>8a52af20-8e3a-5c46-a0b6-4a8e263e2cb9</t>
  </si>
  <si>
    <t>https://s3.amazonaws.com/FrackFinder/Tadpole/Armstrong/2008/2008_X-079.5978_Y0040.6775.png</t>
  </si>
  <si>
    <t>2013-06-28-00-01-11</t>
  </si>
  <si>
    <t>2013-06-28-14-45-56</t>
  </si>
  <si>
    <t>fc8de8b5-7165-5896-9a90-c3ecc8e2a8b8</t>
  </si>
  <si>
    <t>https://s3.amazonaws.com/FrackFinder/Tadpole/Armstrong/2008/2008_X-079.5956_Y0040.7978.png</t>
  </si>
  <si>
    <t>2013-06-28-14-45-58</t>
  </si>
  <si>
    <t>8a427638-37c4-5340-b282-e5f61f9ce1cb</t>
  </si>
  <si>
    <t>https://s3.amazonaws.com/FrackFinder/Tadpole/Armstrong/2008/2008_X-079.4218_Y0040.8888.png</t>
  </si>
  <si>
    <t>2013-06-28-00-01-17</t>
  </si>
  <si>
    <t>2013-06-28-14-46-05</t>
  </si>
  <si>
    <t>8e155d35-2e51-5311-843c-9b1faefeb5dc</t>
  </si>
  <si>
    <t>https://s3.amazonaws.com/FrackFinder/Tadpole/Armstrong/2008/2008_X-079.4211_Y0040.7228.png</t>
  </si>
  <si>
    <t>2013-06-28-00-01-19</t>
  </si>
  <si>
    <t>2013-06-28-14-46-07</t>
  </si>
  <si>
    <t>23e25708-4c5f-56b0-96e3-fed6f7494ec5</t>
  </si>
  <si>
    <t>https://s3.amazonaws.com/FrackFinder/Tadpole/Armstrong/2008/2008_X-079.6389_Y0040.8232.png</t>
  </si>
  <si>
    <t>2013-06-28-00-01-21</t>
  </si>
  <si>
    <t>2013-06-28-14-46-08</t>
  </si>
  <si>
    <t>cdd4ae41-c962-58a0-9757-c9a3d708f69b</t>
  </si>
  <si>
    <t>https://s3.amazonaws.com/FrackFinder/Tadpole/Armstrong/2008/2008_X-079.4066_Y0040.9782.png</t>
  </si>
  <si>
    <t>2013-06-28-00-01-23</t>
  </si>
  <si>
    <t>2013-06-28-14-46-10</t>
  </si>
  <si>
    <t>91443883-28ae-5385-9093-95a2a96eafc3</t>
  </si>
  <si>
    <t>https://s3.amazonaws.com/FrackFinder/Tadpole/Armstrong/2008/2008_X-079.5745_Y0040.8625.png</t>
  </si>
  <si>
    <t>2013-06-28-14-46-11</t>
  </si>
  <si>
    <t>4c69f705-17cf-58dc-9c84-5aa69626be20</t>
  </si>
  <si>
    <t>https://s3.amazonaws.com/FrackFinder/Tadpole/Armstrong/2008/2008_X-079.6001_Y0040.7896.png</t>
  </si>
  <si>
    <t>2013-06-28-00-01-29</t>
  </si>
  <si>
    <t>2013-06-28-14-46-14</t>
  </si>
  <si>
    <t>9a0312c1-f85f-556f-a7e3-15d377f5e98f</t>
  </si>
  <si>
    <t>https://s3.amazonaws.com/FrackFinder/Tadpole/Armstrong/2008/2008_X-079.5943_Y0040.7826.png</t>
  </si>
  <si>
    <t>2013-06-28-00-01-32</t>
  </si>
  <si>
    <t>2013-06-28-14-46-21</t>
  </si>
  <si>
    <t>8254559a-a468-5081-a35a-3402549e0ae1</t>
  </si>
  <si>
    <t>https://s3.amazonaws.com/FrackFinder/Tadpole/Armstrong/2008/2008_X-079.6502_Y0040.8096.png</t>
  </si>
  <si>
    <t>2013-06-28-00-01-34</t>
  </si>
  <si>
    <t>2013-06-28-14-46-23</t>
  </si>
  <si>
    <t>d98aca7d-2f50-5532-bc10-533400552d22</t>
  </si>
  <si>
    <t>https://s3.amazonaws.com/FrackFinder/Tadpole/Armstrong/2008/2008_X-079.6658_Y0040.8273.png</t>
  </si>
  <si>
    <t>2013-06-28-00-01-43</t>
  </si>
  <si>
    <t>2013-06-28-14-46-24</t>
  </si>
  <si>
    <t>d654d627-db04-50e1-84c4-c30fa9e13fdd</t>
  </si>
  <si>
    <t>https://s3.amazonaws.com/FrackFinder/Tadpole/Armstrong/2008/2008_X-079.4910_Y0040.8107.png</t>
  </si>
  <si>
    <t>2013-06-28-00-01-50</t>
  </si>
  <si>
    <t>2013-06-28-14-46-32</t>
  </si>
  <si>
    <t>1da7b1ec-b589-531d-9eb2-4b0471e575d8</t>
  </si>
  <si>
    <t>https://s3.amazonaws.com/FrackFinder/Tadpole/Armstrong/2008/2008_X-079.2695_Y0040.8860.png</t>
  </si>
  <si>
    <t>2013-06-28-00-01-55</t>
  </si>
  <si>
    <t>2013-06-28-14-46-34</t>
  </si>
  <si>
    <t>a0adb300-519d-500f-902d-0b28130fcc7c</t>
  </si>
  <si>
    <t>https://s3.amazonaws.com/FrackFinder/Tadpole/Armstrong/2008/2008_X-079.5542_Y0040.8366.png</t>
  </si>
  <si>
    <t>2013-06-28-00-01-57</t>
  </si>
  <si>
    <t>2013-06-28-14-46-39</t>
  </si>
  <si>
    <t>ea10ed6d-60d9-5834-8ccc-695c40fbeeb4</t>
  </si>
  <si>
    <t>https://s3.amazonaws.com/FrackFinder/Tadpole/Armstrong/2008/2008_X-079.5148_Y0040.7370.png</t>
  </si>
  <si>
    <t>2013-06-28-00-01-59</t>
  </si>
  <si>
    <t>2013-06-28-14-46-41</t>
  </si>
  <si>
    <t>ada7cac5-4865-5e31-93d6-aeb0b5561d06</t>
  </si>
  <si>
    <t>https://s3.amazonaws.com/FrackFinder/Tadpole/Armstrong/2008/2008_X-079.6613_Y0040.8028.png</t>
  </si>
  <si>
    <t>2013-06-28-00-02-02</t>
  </si>
  <si>
    <t>2013-06-28-14-46-45</t>
  </si>
  <si>
    <t>5620a89d-269c-52ff-8a46-27004f5d0e46</t>
  </si>
  <si>
    <t>https://s3.amazonaws.com/FrackFinder/Tadpole/Armstrong/2008/2008_X-079.6136_Y0040.8897.png</t>
  </si>
  <si>
    <t>2013-06-28-00-02-08</t>
  </si>
  <si>
    <t>2013-06-28-14-46-50</t>
  </si>
  <si>
    <t>82bbb458-d42f-5c00-adb2-b7cba9115118</t>
  </si>
  <si>
    <t>https://s3.amazonaws.com/FrackFinder/Tadpole/Armstrong/2008/2008_X-079.5116_Y0040.8917.png</t>
  </si>
  <si>
    <t>2013-06-28-00-02-11</t>
  </si>
  <si>
    <t>2013-06-28-14-46-52</t>
  </si>
  <si>
    <t>c8874477-6faf-5cad-9157-ea2d8ec12b50</t>
  </si>
  <si>
    <t>https://s3.amazonaws.com/FrackFinder/Tadpole/Armstrong/2008/2008_X-079.4819_Y0040.6987.png</t>
  </si>
  <si>
    <t>2013-06-28-00-02-15</t>
  </si>
  <si>
    <t>2013-06-28-14-46-54</t>
  </si>
  <si>
    <t>3b542c4a-a592-5842-a3cf-2433c74d1784</t>
  </si>
  <si>
    <t>https://s3.amazonaws.com/FrackFinder/Tadpole/Armstrong/2008/2008_X-079.5914_Y0040.7998.png</t>
  </si>
  <si>
    <t>2013-06-28-00-02-18</t>
  </si>
  <si>
    <t>2013-06-28-14-46-58</t>
  </si>
  <si>
    <t>23a29a6a-0c9c-500e-b709-5b4f3045ea77</t>
  </si>
  <si>
    <t>https://s3.amazonaws.com/FrackFinder/Tadpole/Armstrong/2008/2008_X-079.6262_Y0040.7107.png</t>
  </si>
  <si>
    <t>2013-06-28-00-02-20</t>
  </si>
  <si>
    <t>2013-06-28-14-47-00</t>
  </si>
  <si>
    <t>bd23cd36-551c-52f5-a034-318522de0f8d</t>
  </si>
  <si>
    <t>https://s3.amazonaws.com/FrackFinder/Tadpole/Armstrong/2008/2008_X-079.3670_Y0040.6300.png</t>
  </si>
  <si>
    <t>2013-06-28-00-02-23</t>
  </si>
  <si>
    <t>2013-06-28-14-47-03</t>
  </si>
  <si>
    <t>8a877c5d-08ac-5125-9088-78a9548450d5</t>
  </si>
  <si>
    <t>https://s3.amazonaws.com/FrackFinder/Tadpole/Armstrong/2008/2008_X-079.6123_Y0040.8472.png</t>
  </si>
  <si>
    <t>2013-06-28-00-02-26</t>
  </si>
  <si>
    <t>2013-06-28-14-47-05</t>
  </si>
  <si>
    <t>4b0d54ad-9ce6-5b3a-827d-d515ee9ecdfc</t>
  </si>
  <si>
    <t>https://s3.amazonaws.com/FrackFinder/Tadpole/Armstrong/2008/2008_X-079.6522_Y0040.8182.png</t>
  </si>
  <si>
    <t>2013-06-28-00-02-29</t>
  </si>
  <si>
    <t>2013-06-28-14-47-07</t>
  </si>
  <si>
    <t>092f8739-d1dc-512c-aecd-e7a5d861141e</t>
  </si>
  <si>
    <t>https://s3.amazonaws.com/FrackFinder/Tadpole/Armstrong/2008/2008_X-079.6404_Y0040.8339.png</t>
  </si>
  <si>
    <t>2013-06-28-00-02-31</t>
  </si>
  <si>
    <t>2013-06-28-14-47-08</t>
  </si>
  <si>
    <t>f03ef8f0-bf86-5512-90ef-2a96749e95d6</t>
  </si>
  <si>
    <t>https://s3.amazonaws.com/FrackFinder/Tadpole/Armstrong/2008/2008_X-079.3275_Y0040.8229.png</t>
  </si>
  <si>
    <t>2013-06-28-00-02-34</t>
  </si>
  <si>
    <t>2013-06-28-14-47-09</t>
  </si>
  <si>
    <t>311381fa-630c-56bf-b87f-b78a7838152a</t>
  </si>
  <si>
    <t>https://s3.amazonaws.com/FrackFinder/Tadpole/Armstrong/2008/2008_X-079.5283_Y0040.9262.png</t>
  </si>
  <si>
    <t>2013-06-28-00-02-37</t>
  </si>
  <si>
    <t>2013-06-28-14-47-11</t>
  </si>
  <si>
    <t>b34a5145-10f3-5331-a434-f451e53dc87e</t>
  </si>
  <si>
    <t>https://s3.amazonaws.com/FrackFinder/Tadpole/Armstrong/2008/2008_X-079.6541_Y0040.7550.png</t>
  </si>
  <si>
    <t>2013-06-28-00-02-51</t>
  </si>
  <si>
    <t>2013-06-28-14-47-12</t>
  </si>
  <si>
    <t>7f181c69-ec33-543d-8f71-2eb51f13d471</t>
  </si>
  <si>
    <t>https://s3.amazonaws.com/FrackFinder/Tadpole/Armstrong/2008/2008_X-079.6817_Y0040.8381.png</t>
  </si>
  <si>
    <t>2013-06-28-00-02-53</t>
  </si>
  <si>
    <t>2013-06-28-14-47-14</t>
  </si>
  <si>
    <t>c667a738-67ff-5e3c-a966-91a1fec91f87</t>
  </si>
  <si>
    <t>https://s3.amazonaws.com/FrackFinder/Tadpole/Armstrong/2008/2008_X-079.4916_Y0040.7914.png</t>
  </si>
  <si>
    <t>2013-06-28-00-02-56</t>
  </si>
  <si>
    <t>2013-06-28-14-47-53</t>
  </si>
  <si>
    <t>d5b404d8-8e34-5cee-b8c5-6d75a02c2b11</t>
  </si>
  <si>
    <t>https://s3.amazonaws.com/FrackFinder/Tadpole/Armstrong/2008/2008_X-079.5936_Y0040.8611.png</t>
  </si>
  <si>
    <t>2013-06-28-00-03-00</t>
  </si>
  <si>
    <t>2013-06-28-14-47-56</t>
  </si>
  <si>
    <t>313907cb-9d11-5036-bf64-5095c7659910</t>
  </si>
  <si>
    <t>https://s3.amazonaws.com/FrackFinder/Tadpole/Armstrong/2008/2008_X-079.5130_Y0040.7645.png</t>
  </si>
  <si>
    <t>2013-06-28-00-03-03</t>
  </si>
  <si>
    <t>2013-06-28-14-48-01</t>
  </si>
  <si>
    <t>5ee48fad-3942-5b5e-a8c0-d63c00a4ddee</t>
  </si>
  <si>
    <t>https://s3.amazonaws.com/FrackFinder/Tadpole/Armstrong/2008/2008_X-079.4585_Y0040.8261.png</t>
  </si>
  <si>
    <t>2013-06-28-00-03-07</t>
  </si>
  <si>
    <t>2013-06-28-14-48-02</t>
  </si>
  <si>
    <t>8dc9968b-ab14-55eb-9431-9335fb1fab43</t>
  </si>
  <si>
    <t>https://s3.amazonaws.com/FrackFinder/Tadpole/Armstrong/2008/2008_X-079.6565_Y0040.8025.png</t>
  </si>
  <si>
    <t>2013-06-28-00-03-09</t>
  </si>
  <si>
    <t>2013-06-28-14-48-03</t>
  </si>
  <si>
    <t>25ff81da-52b4-5b0a-8f4a-d5b70c5b79b5</t>
  </si>
  <si>
    <t>https://s3.amazonaws.com/FrackFinder/Tadpole/Armstrong/2008/2008_X-079.5989_Y0040.7798.png</t>
  </si>
  <si>
    <t>2013-06-28-00-03-12</t>
  </si>
  <si>
    <t>2013-06-28-14-48-06</t>
  </si>
  <si>
    <t>a01dd4bc-8543-5d0c-9753-146df3ddb22e</t>
  </si>
  <si>
    <t>https://s3.amazonaws.com/FrackFinder/Tadpole/Armstrong/2008/2008_X-079.4913_Y0040.7628.png</t>
  </si>
  <si>
    <t>2013-06-28-00-03-14</t>
  </si>
  <si>
    <t>2013-06-28-14-48-09</t>
  </si>
  <si>
    <t>1ed64ff6-db9e-5617-bd29-4c4dd712f18e</t>
  </si>
  <si>
    <t>https://s3.amazonaws.com/FrackFinder/Tadpole/Armstrong/2008/2008_X-079.6456_Y0040.7861.png</t>
  </si>
  <si>
    <t>2013-06-28-00-03-17</t>
  </si>
  <si>
    <t>2013-06-28-14-48-10</t>
  </si>
  <si>
    <t>5eeda469-2d49-5e1d-9f47-54d37a8b4545</t>
  </si>
  <si>
    <t>https://s3.amazonaws.com/FrackFinder/Tadpole/Armstrong/2008/2008_X-079.5501_Y0040.8041.png</t>
  </si>
  <si>
    <t>2013-06-28-00-03-19</t>
  </si>
  <si>
    <t>2013-06-28-14-48-16</t>
  </si>
  <si>
    <t>f52e4b67-f397-5bdd-a482-86f233198c34</t>
  </si>
  <si>
    <t>https://s3.amazonaws.com/FrackFinder/Tadpole/Armstrong/2008/2008_X-079.5970_Y0040.7876.png</t>
  </si>
  <si>
    <t>2013-06-28-00-03-22</t>
  </si>
  <si>
    <t>2013-06-28-14-48-24</t>
  </si>
  <si>
    <t>6cfc9232-6519-575c-b3b9-f4e31d3cbdf5</t>
  </si>
  <si>
    <t>https://s3.amazonaws.com/FrackFinder/Tadpole/Armstrong/2008/2008_X-079.5168_Y0040.8777.png</t>
  </si>
  <si>
    <t>2013-06-28-00-03-25</t>
  </si>
  <si>
    <t>2013-06-28-14-48-25</t>
  </si>
  <si>
    <t>77899e22-78df-5c1a-8c05-b2e653c9269e</t>
  </si>
  <si>
    <t>https://s3.amazonaws.com/FrackFinder/Tadpole/Armstrong/2008/2008_X-079.5314_Y0040.8979.png</t>
  </si>
  <si>
    <t>2013-06-28-00-03-27</t>
  </si>
  <si>
    <t>2013-06-28-14-48-27</t>
  </si>
  <si>
    <t>c644f515-b249-5826-ad32-43ea84446c11</t>
  </si>
  <si>
    <t>https://s3.amazonaws.com/FrackFinder/Tadpole/Armstrong/2008/2008_X-079.6502_Y0040.8276.png</t>
  </si>
  <si>
    <t>2013-06-28-00-03-29</t>
  </si>
  <si>
    <t>2013-06-28-14-48-28</t>
  </si>
  <si>
    <t>c2bfaf99-92d2-5349-860e-bdb0f6fb13b3</t>
  </si>
  <si>
    <t>https://s3.amazonaws.com/FrackFinder/Tadpole/Armstrong/2008/2008_X-079.6266_Y0040.7788.png</t>
  </si>
  <si>
    <t>2013-06-28-00-03-32</t>
  </si>
  <si>
    <t>2013-06-28-14-48-31</t>
  </si>
  <si>
    <t>ab356962-64cf-5907-bda9-31760923ec42</t>
  </si>
  <si>
    <t>https://s3.amazonaws.com/FrackFinder/Tadpole/Armstrong/2008/2008_X-079.5561_Y0040.8035.png</t>
  </si>
  <si>
    <t>2013-06-28-00-03-38</t>
  </si>
  <si>
    <t>2013-06-28-14-48-33</t>
  </si>
  <si>
    <t>629b118a-acda-5ce4-89fe-ac2c95424ebf</t>
  </si>
  <si>
    <t>https://s3.amazonaws.com/FrackFinder/Tadpole/Armstrong/2008/2008_X-079.5947_Y0040.6809.png</t>
  </si>
  <si>
    <t>2013-06-28-00-03-40</t>
  </si>
  <si>
    <t>2013-06-28-14-48-35</t>
  </si>
  <si>
    <t>63ac943e-bfc8-5b5f-bfd8-1e0c20d10a1f</t>
  </si>
  <si>
    <t>https://s3.amazonaws.com/FrackFinder/Tadpole/Armstrong/2008/2008_X-079.3869_Y0040.6467.png</t>
  </si>
  <si>
    <t>2013-06-28-00-03-45</t>
  </si>
  <si>
    <t>2013-06-28-14-48-39</t>
  </si>
  <si>
    <t>14f6be2e-6f6d-572a-9fea-b597af2ef0f6</t>
  </si>
  <si>
    <t>https://s3.amazonaws.com/FrackFinder/Tadpole/Armstrong/2008/2008_X-079.4863_Y0040.9152.png</t>
  </si>
  <si>
    <t>2013-06-28-00-03-49</t>
  </si>
  <si>
    <t>2013-06-28-14-48-42</t>
  </si>
  <si>
    <t>95b6a4c2-beb5-504d-a247-98830c302585</t>
  </si>
  <si>
    <t>https://s3.amazonaws.com/FrackFinder/Tadpole/Armstrong/2008/2008_X-079.5382_Y0040.8630.png</t>
  </si>
  <si>
    <t>2013-06-28-00-03-52</t>
  </si>
  <si>
    <t>2013-06-28-14-48-44</t>
  </si>
  <si>
    <t>06dd9860-2e7c-5efa-8edd-5eb2c35da985</t>
  </si>
  <si>
    <t>https://s3.amazonaws.com/FrackFinder/Tadpole/Armstrong/2008/2008_X-079.6739_Y0040.8294.png</t>
  </si>
  <si>
    <t>2013-06-28-00-03-54</t>
  </si>
  <si>
    <t>2013-06-28-14-48-46</t>
  </si>
  <si>
    <t>dffdd2f9-9238-5f9c-bfcc-2d30668ab35b</t>
  </si>
  <si>
    <t>https://s3.amazonaws.com/FrackFinder/Tadpole/Armstrong/2008/2008_X-079.5049_Y0040.7828.png</t>
  </si>
  <si>
    <t>2013-06-28-00-03-58</t>
  </si>
  <si>
    <t>2013-06-28-14-48-49</t>
  </si>
  <si>
    <t>6f978a0d-80c5-591e-88a4-5f5fda466dd8</t>
  </si>
  <si>
    <t>https://s3.amazonaws.com/FrackFinder/Tadpole/Armstrong/2008/2008_X-079.5893_Y0040.7969.png</t>
  </si>
  <si>
    <t>2013-06-28-00-04-02</t>
  </si>
  <si>
    <t>2013-06-28-14-48-52</t>
  </si>
  <si>
    <t>6b6d72eb-cb9b-5b0c-ab64-9d0b6cca4a15</t>
  </si>
  <si>
    <t>https://s3.amazonaws.com/FrackFinder/Tadpole/Armstrong/2008/2008_X-079.5800_Y0040.8605.png</t>
  </si>
  <si>
    <t>2013-06-28-00-04-06</t>
  </si>
  <si>
    <t>2013-06-28-14-48-56</t>
  </si>
  <si>
    <t>57ca5c45-127e-52e3-88b6-6b150c9f0b2c</t>
  </si>
  <si>
    <t>https://s3.amazonaws.com/FrackFinder/Tadpole/Armstrong/2008/2008_X-079.5097_Y0040.7528.png</t>
  </si>
  <si>
    <t>2013-06-28-00-04-12</t>
  </si>
  <si>
    <t>42caa194-65db-52b1-bd54-41c70308e3c3</t>
  </si>
  <si>
    <t>https://s3.amazonaws.com/FrackFinder/Tadpole/Armstrong/2008/2008_X-079.5263_Y0040.8653.png</t>
  </si>
  <si>
    <t>2013-06-28-00-04-15</t>
  </si>
  <si>
    <t>416885af-bb80-56a7-aa48-c22be034a1f7</t>
  </si>
  <si>
    <t>https://s3.amazonaws.com/FrackFinder/Tadpole/Armstrong/2008/2008_X-079.6138_Y0040.8493.png</t>
  </si>
  <si>
    <t>2013-06-28-00-04-17</t>
  </si>
  <si>
    <t>43d786ce-1db4-5257-935a-d4218777302e</t>
  </si>
  <si>
    <t>https://s3.amazonaws.com/FrackFinder/Tadpole/Armstrong/2008/2008_X-079.3688_Y0040.9138.png</t>
  </si>
  <si>
    <t>2013-06-28-00-04-19</t>
  </si>
  <si>
    <t>9cf3c19c-fd65-5dcb-870e-606c1c5e62e6</t>
  </si>
  <si>
    <t>https://s3.amazonaws.com/FrackFinder/Tadpole/Armstrong/2008/2008_X-079.6437_Y0040.7646.png</t>
  </si>
  <si>
    <t>2013-06-28-00-04-21</t>
  </si>
  <si>
    <t>f989774b-0ca1-5a0f-b545-32d09ef15357</t>
  </si>
  <si>
    <t>https://s3.amazonaws.com/FrackFinder/Tadpole/Armstrong/2008/2008_X-079.6456_Y0040.8989.png</t>
  </si>
  <si>
    <t>2013-06-28-00-04-24</t>
  </si>
  <si>
    <t>9171ee50-d466-5e7d-b95c-56bb92f800e9</t>
  </si>
  <si>
    <t>https://s3.amazonaws.com/FrackFinder/Tadpole/Armstrong/2008/2008_X-079.5081_Y0040.7459.png</t>
  </si>
  <si>
    <t>2013-06-28-00-04-26</t>
  </si>
  <si>
    <t>248dcbdf-461e-5ead-bac2-6d497747b045</t>
  </si>
  <si>
    <t>https://s3.amazonaws.com/FrackFinder/Tadpole/Armstrong/2008/2008_X-079.6255_Y0040.7719.png</t>
  </si>
  <si>
    <t>2013-06-28-00-04-29</t>
  </si>
  <si>
    <t>aed48800-2d06-58d7-8583-80e1db1a9ce8</t>
  </si>
  <si>
    <t>https://s3.amazonaws.com/FrackFinder/Tadpole/Armstrong/2008/2008_X-079.5043_Y0040.7878.png</t>
  </si>
  <si>
    <t>2013-06-28-00-04-34</t>
  </si>
  <si>
    <t>24bb2d13-33df-5316-bac9-76d2a0e3db12</t>
  </si>
  <si>
    <t>https://s3.amazonaws.com/FrackFinder/Tadpole/Armstrong/2008/2008_X-079.4292_Y0040.9501.png</t>
  </si>
  <si>
    <t>2013-06-28-00-04-36</t>
  </si>
  <si>
    <t>b9b68f73-b3a9-50a3-9757-b683f8dcb7bd</t>
  </si>
  <si>
    <t>https://s3.amazonaws.com/FrackFinder/Tadpole/Armstrong/2008/2008_X-079.6611_Y0040.7989.png</t>
  </si>
  <si>
    <t>2013-06-28-00-04-38</t>
  </si>
  <si>
    <t>add06027-dc5c-5444-ba06-5e2372956c9b</t>
  </si>
  <si>
    <t>https://s3.amazonaws.com/FrackFinder/Tadpole/Armstrong/2008/2008_X-079.6884_Y0040.8317.png</t>
  </si>
  <si>
    <t>2013-06-28-00-04-40</t>
  </si>
  <si>
    <t>75d3c6cb-434a-5554-816b-c023d7c8c5cb</t>
  </si>
  <si>
    <t>https://s3.amazonaws.com/FrackFinder/Tadpole/Armstrong/2008/2008_X-079.5810_Y0040.8525.png</t>
  </si>
  <si>
    <t>2013-06-28-00-04-42</t>
  </si>
  <si>
    <t>6381a0d1-ecda-516e-9dcb-5eaf414ec726</t>
  </si>
  <si>
    <t>https://s3.amazonaws.com/FrackFinder/Tadpole/Armstrong/2008/2008_X-079.5211_Y0040.8776.png</t>
  </si>
  <si>
    <t>2013-06-28-00-04-44</t>
  </si>
  <si>
    <t>2b08ffa6-aa38-5442-83c4-d7f958aefb99</t>
  </si>
  <si>
    <t>https://s3.amazonaws.com/FrackFinder/Tadpole/Armstrong/2008/2008_X-079.4182_Y0040.8921.png</t>
  </si>
  <si>
    <t>2013-06-28-00-04-46</t>
  </si>
  <si>
    <t>fa6052b9-4e13-516c-8aa3-bf9a30233a87</t>
  </si>
  <si>
    <t>https://s3.amazonaws.com/FrackFinder/Tadpole/Armstrong/2008/2008_X-079.5864_Y0040.8156.png</t>
  </si>
  <si>
    <t>2013-06-28-00-04-50</t>
  </si>
  <si>
    <t>40124b7a-23f7-5f26-8f20-bf78edca7e21</t>
  </si>
  <si>
    <t>https://s3.amazonaws.com/FrackFinder/Tadpole/Armstrong/2008/2008_X-079.5525_Y0040.7867.png</t>
  </si>
  <si>
    <t>2013-06-28-00-04-56</t>
  </si>
  <si>
    <t>34fe38dc-7a70-560f-a0d6-608d8cf601c8</t>
  </si>
  <si>
    <t>https://s3.amazonaws.com/FrackFinder/Tadpole/Armstrong/2008/2008_X-079.6839_Y0040.8340.png</t>
  </si>
  <si>
    <t>2013-06-28-00-04-57</t>
  </si>
  <si>
    <t>3937d4d1-cef1-584b-b49e-f9ed949eb530</t>
  </si>
  <si>
    <t>https://s3.amazonaws.com/FrackFinder/Tadpole/Armstrong/2008/2008_X-079.5422_Y0040.7927.png</t>
  </si>
  <si>
    <t>2013-06-28-00-05-00</t>
  </si>
  <si>
    <t>a5d28f12-ba59-5146-b08a-7fe6f7b5ff20</t>
  </si>
  <si>
    <t>https://s3.amazonaws.com/FrackFinder/Tadpole/Armstrong/2008/2008_X-079.5449_Y0040.9256.png</t>
  </si>
  <si>
    <t>2013-06-28-00-05-03</t>
  </si>
  <si>
    <t>39bb19ef-b18e-582f-9227-0db3205ebe98</t>
  </si>
  <si>
    <t>https://s3.amazonaws.com/FrackFinder/Tadpole/Armstrong/2008/2008_X-079.4756_Y0040.8250.png</t>
  </si>
  <si>
    <t>2013-06-28-00-05-05</t>
  </si>
  <si>
    <t>3f6fc61e-4cab-52f5-90e7-9bc45290dfc8</t>
  </si>
  <si>
    <t>https://s3.amazonaws.com/FrackFinder/Tadpole/Armstrong/2008/2008_X-079.5392_Y0040.8886.png</t>
  </si>
  <si>
    <t>2013-06-28-00-05-09</t>
  </si>
  <si>
    <t>6b1c1d48-84bb-58c0-a38a-9ab257b49a99</t>
  </si>
  <si>
    <t>https://s3.amazonaws.com/FrackFinder/Tadpole/Armstrong/2008/2008_X-079.4523_Y0040.9046.png</t>
  </si>
  <si>
    <t>2013-06-28-00-05-12</t>
  </si>
  <si>
    <t>102431a3-8427-5296-9066-fcc49337b67c</t>
  </si>
  <si>
    <t>https://s3.amazonaws.com/FrackFinder/Tadpole/Armstrong/2008/2008_X-079.3624_Y0040.9414.png</t>
  </si>
  <si>
    <t>2013-06-28-00-05-14</t>
  </si>
  <si>
    <t>8221fdca-667f-51b8-8071-e40785fca79a</t>
  </si>
  <si>
    <t>https://s3.amazonaws.com/FrackFinder/Tadpole/Armstrong/2008/2008_X-079.5862_Y0040.9216.png</t>
  </si>
  <si>
    <t>2013-06-28-00-05-18</t>
  </si>
  <si>
    <t>c3e96039-05fb-535b-9481-95f85627e214</t>
  </si>
  <si>
    <t>https://s3.amazonaws.com/FrackFinder/Tadpole/Armstrong/2008/2008_X-079.5982_Y0040.7384.png</t>
  </si>
  <si>
    <t>2013-06-28-00-05-22</t>
  </si>
  <si>
    <t>0454036d-af5b-52bc-94d0-8501026dd5e7</t>
  </si>
  <si>
    <t>https://s3.amazonaws.com/FrackFinder/Tadpole/Armstrong/2008/2008_X-079.5538_Y0040.8454.png</t>
  </si>
  <si>
    <t>2013-06-28-00-05-24</t>
  </si>
  <si>
    <t>c1d2c3cb-e0a1-523a-ae44-b26e5d8cd9d9</t>
  </si>
  <si>
    <t>https://s3.amazonaws.com/FrackFinder/Tadpole/Armstrong/2008/2008_X-079.6206_Y0040.8480.png</t>
  </si>
  <si>
    <t>2013-06-28-00-05-26</t>
  </si>
  <si>
    <t>ecf997d3-bc67-55ed-a272-f79f11a0e9f7</t>
  </si>
  <si>
    <t>https://s3.amazonaws.com/FrackFinder/Tadpole/Armstrong/2008/2008_X-079.5881_Y0040.8698.png</t>
  </si>
  <si>
    <t>2013-06-28-00-05-29</t>
  </si>
  <si>
    <t>076accac-3248-5c50-98e4-1d83ac16aa9c</t>
  </si>
  <si>
    <t>https://s3.amazonaws.com/FrackFinder/Tadpole/Armstrong/2008/2008_X-079.6035_Y0040.8314.png</t>
  </si>
  <si>
    <t>2013-06-28-00-05-32</t>
  </si>
  <si>
    <t>60530d81-548f-51da-a8af-cf816cb10e1d</t>
  </si>
  <si>
    <t>https://s3.amazonaws.com/FrackFinder/Tadpole/Armstrong/2008/2008_X-079.5758_Y0040.6808.png</t>
  </si>
  <si>
    <t>2013-06-28-00-05-36</t>
  </si>
  <si>
    <t>8319a04f-290f-5509-bbd1-386620158fd1</t>
  </si>
  <si>
    <t>https://s3.amazonaws.com/FrackFinder/Tadpole/Armstrong/2008/2008_X-079.5485_Y0040.8671.png</t>
  </si>
  <si>
    <t>2013-06-28-00-05-38</t>
  </si>
  <si>
    <t>a6f447b7-5eaf-580a-93df-4cc29d502a41</t>
  </si>
  <si>
    <t>https://s3.amazonaws.com/FrackFinder/Tadpole/Armstrong/2008/2008_X-079.3816_Y0040.6779.png</t>
  </si>
  <si>
    <t>2013-06-28-00-05-39</t>
  </si>
  <si>
    <t>3b0b7751-551f-57ae-a0f6-a3b5c685c416</t>
  </si>
  <si>
    <t>https://s3.amazonaws.com/FrackFinder/Tadpole/Armstrong/2008/2008_X-079.5132_Y0040.8760.png</t>
  </si>
  <si>
    <t>2013-06-28-00-05-42</t>
  </si>
  <si>
    <t>6bfc6315-ad37-58f1-a2d0-caed863df0fe</t>
  </si>
  <si>
    <t>https://s3.amazonaws.com/FrackFinder/Tadpole/Armstrong/2008/2008_X-079.5096_Y0040.8572.png</t>
  </si>
  <si>
    <t>2013-06-28-00-05-45</t>
  </si>
  <si>
    <t>b1e2f612-9388-515c-a6c0-92b2a031d480</t>
  </si>
  <si>
    <t>https://s3.amazonaws.com/FrackFinder/Tadpole/Armstrong/2008/2008_X-079.6141_Y0040.7754.png</t>
  </si>
  <si>
    <t>2013-06-28-00-05-47</t>
  </si>
  <si>
    <t>70360237-17d7-5811-b313-6e08f91aa292</t>
  </si>
  <si>
    <t>https://s3.amazonaws.com/FrackFinder/Tadpole/Armstrong/2008/2008_X-079.5042_Y0040.8587.png</t>
  </si>
  <si>
    <t>2013-06-28-00-05-50</t>
  </si>
  <si>
    <t>be5bc4bf-9238-58a3-81cd-23137937f232</t>
  </si>
  <si>
    <t>https://s3.amazonaws.com/FrackFinder/Tadpole/Armstrong/2008/2008_X-079.5546_Y0040.8595.png</t>
  </si>
  <si>
    <t>2013-06-28-00-05-53</t>
  </si>
  <si>
    <t>7106461e-e79d-5f4f-861c-395e2ba2c75d</t>
  </si>
  <si>
    <t>https://s3.amazonaws.com/FrackFinder/Tadpole/Armstrong/2008/2008_X-079.6195_Y0040.7754.png</t>
  </si>
  <si>
    <t>2013-06-28-00-05-55</t>
  </si>
  <si>
    <t>5bbcda00-412a-5697-b5e1-9fd0116a30d0</t>
  </si>
  <si>
    <t>https://s3.amazonaws.com/FrackFinder/Tadpole/Armstrong/2008/2008_X-079.6450_Y0040.8899.png</t>
  </si>
  <si>
    <t>2013-06-28-00-05-57</t>
  </si>
  <si>
    <t>ae474b86-275f-5bc7-8f42-9bdf04427511</t>
  </si>
  <si>
    <t>https://s3.amazonaws.com/FrackFinder/Tadpole/Armstrong/2008/2008_X-079.4983_Y0040.9046.png</t>
  </si>
  <si>
    <t>2013-06-28-00-06-03</t>
  </si>
  <si>
    <t>0c8a8b79-440e-5a71-9ca2-f782a7daa426</t>
  </si>
  <si>
    <t>https://s3.amazonaws.com/FrackFinder/Tadpole/Armstrong/2008/2008_X-079.4211_Y0040.8858.png</t>
  </si>
  <si>
    <t>2013-06-28-00-06-06</t>
  </si>
  <si>
    <t>064a00f2-ff42-5ce5-9e92-f9bc7bbd8ccc</t>
  </si>
  <si>
    <t>https://s3.amazonaws.com/FrackFinder/Tadpole/Armstrong/2008/2008_X-079.5748_Y0040.8088.png</t>
  </si>
  <si>
    <t>2013-06-28-00-06-08</t>
  </si>
  <si>
    <t>349a9341-a4c4-52dc-9658-22053f47eacd</t>
  </si>
  <si>
    <t>https://s3.amazonaws.com/FrackFinder/Tadpole/Armstrong/2008/2008_X-079.6746_Y0040.7450.png</t>
  </si>
  <si>
    <t>2013-06-28-00-06-11</t>
  </si>
  <si>
    <t>1ef494de-88ae-54a1-b745-056ca432fc1a</t>
  </si>
  <si>
    <t>https://s3.amazonaws.com/FrackFinder/Tadpole/Armstrong/2008/2008_X-079.5264_Y0040.8723.png</t>
  </si>
  <si>
    <t>2013-06-28-00-06-13</t>
  </si>
  <si>
    <t>a74c21b3-0ece-5b9c-b746-c5065c92aa7a</t>
  </si>
  <si>
    <t>https://s3.amazonaws.com/FrackFinder/Tadpole/Armstrong/2008/2008_X-079.6516_Y0040.8127.png</t>
  </si>
  <si>
    <t>2013-06-28-00-06-15</t>
  </si>
  <si>
    <t>3c49b2fe-5e13-5f1c-a44b-19ad9508cb3f</t>
  </si>
  <si>
    <t>https://s3.amazonaws.com/FrackFinder/Tadpole/Armstrong/2008/2008_X-079.5577_Y0040.8903.png</t>
  </si>
  <si>
    <t>2013-06-28-00-06-17</t>
  </si>
  <si>
    <t>e2d675fa-d0c4-5bd9-bcee-3b3c9e2e3d79</t>
  </si>
  <si>
    <t>https://s3.amazonaws.com/FrackFinder/Tadpole/Armstrong/2008/2008_X-079.6390_Y0040.8003.png</t>
  </si>
  <si>
    <t>2013-06-28-00-06-20</t>
  </si>
  <si>
    <t>1ba5ace3-9193-5c07-9bd1-8c93612fc883</t>
  </si>
  <si>
    <t>https://s3.amazonaws.com/FrackFinder/Tadpole/Armstrong/2008/2008_X-079.5953_Y0040.8803.png</t>
  </si>
  <si>
    <t>2013-06-28-00-06-22</t>
  </si>
  <si>
    <t>ba24f8cb-5439-5e3b-bf50-c38fd1298437</t>
  </si>
  <si>
    <t>https://s3.amazonaws.com/FrackFinder/Tadpole/Armstrong/2008/2008_X-079.5978_Y0040.7997.png</t>
  </si>
  <si>
    <t>2013-06-28-00-06-25</t>
  </si>
  <si>
    <t>123d5320-a67e-58ca-a269-beb48307e3b5</t>
  </si>
  <si>
    <t>https://s3.amazonaws.com/FrackFinder/Tadpole/Armstrong/2008/2008_X-079.5428_Y0040.7799.png</t>
  </si>
  <si>
    <t>2013-06-28-00-06-29</t>
  </si>
  <si>
    <t>db016269-ced6-5d97-bb91-1e8e679087e7</t>
  </si>
  <si>
    <t>https://s3.amazonaws.com/FrackFinder/Tadpole/Armstrong/2008/2008_X-079.4467_Y0040.8750.png</t>
  </si>
  <si>
    <t>2013-06-28-00-06-32</t>
  </si>
  <si>
    <t>a53782d5-dcd6-5203-8e57-77ac5f580463</t>
  </si>
  <si>
    <t>https://s3.amazonaws.com/FrackFinder/Tadpole/Armstrong/2008/2008_X-079.4865_Y0040.9092.png</t>
  </si>
  <si>
    <t>2013-06-28-00-06-42</t>
  </si>
  <si>
    <t>88afa51f-5890-5da2-ac92-5136b505277a</t>
  </si>
  <si>
    <t>https://s3.amazonaws.com/FrackFinder/Tadpole/Armstrong/2008/2008_X-079.6484_Y0040.7110.png</t>
  </si>
  <si>
    <t>2013-06-28-00-06-44</t>
  </si>
  <si>
    <t>ea50c3c6-9925-5859-9b5c-570e8b8fd2de</t>
  </si>
  <si>
    <t>https://s3.amazonaws.com/FrackFinder/Tadpole/Armstrong/2008/2008_X-079.6704_Y0040.7429.png</t>
  </si>
  <si>
    <t>2013-06-28-00-06-47</t>
  </si>
  <si>
    <t>b1bc2b11-be11-5780-8e59-761a616834c1</t>
  </si>
  <si>
    <t>https://s3.amazonaws.com/FrackFinder/Tadpole/Armstrong/2008/2008_X-079.6547_Y0040.7591.png</t>
  </si>
  <si>
    <t>2013-06-28-00-06-49</t>
  </si>
  <si>
    <t>1b751498-3dd0-522c-835f-a2fb8e0b2723</t>
  </si>
  <si>
    <t>https://s3.amazonaws.com/FrackFinder/Tadpole/Armstrong/2008/2008_X-079.4135_Y0040.9643.png</t>
  </si>
  <si>
    <t>2013-06-28-00-06-52</t>
  </si>
  <si>
    <t>38d8a943-c827-5697-bed1-4302f3f9ce1f</t>
  </si>
  <si>
    <t>https://s3.amazonaws.com/FrackFinder/Tadpole/Armstrong/2008/2008_X-079.4757_Y0040.7170.png</t>
  </si>
  <si>
    <t>2013-06-28-00-06-54</t>
  </si>
  <si>
    <t>578d370b-c2b4-5ea6-91dc-e7cf70b97db1</t>
  </si>
  <si>
    <t>https://s3.amazonaws.com/FrackFinder/Tadpole/Armstrong/2008/2008_X-079.4515_Y0040.8879.png</t>
  </si>
  <si>
    <t>2013-06-28-00-06-56</t>
  </si>
  <si>
    <t>23817b1c-a09d-5096-aca4-db7f881f0e3d</t>
  </si>
  <si>
    <t>https://s3.amazonaws.com/FrackFinder/Tadpole/Armstrong/2008/2008_X-079.4744_Y0040.8890.png</t>
  </si>
  <si>
    <t>2013-06-28-00-06-57</t>
  </si>
  <si>
    <t>b7132791-cb85-5cb9-ac45-127d0a26eae7</t>
  </si>
  <si>
    <t>https://s3.amazonaws.com/FrackFinder/Tadpole/Armstrong/2008/2008_X-079.3850_Y0040.9235.png</t>
  </si>
  <si>
    <t>2013-06-28-00-06-59</t>
  </si>
  <si>
    <t>0d8ba9fe-fee8-5f78-b2d4-7bd4fb89bffb</t>
  </si>
  <si>
    <t>https://s3.amazonaws.com/FrackFinder/Tadpole/Armstrong/2008/2008_X-079.5986_Y0040.8115.png</t>
  </si>
  <si>
    <t>2013-06-28-00-07-01</t>
  </si>
  <si>
    <t>31f190ae-a181-5e70-b4cc-5bd75121ffa3</t>
  </si>
  <si>
    <t>https://s3.amazonaws.com/FrackFinder/Tadpole/Armstrong/2008/2008_X-079.5080_Y0040.7730.png</t>
  </si>
  <si>
    <t>2013-06-28-00-07-06</t>
  </si>
  <si>
    <t>a4aa192d-c31d-5057-bc9f-05e84bba0dc9</t>
  </si>
  <si>
    <t>https://s3.amazonaws.com/FrackFinder/Tadpole/Armstrong/2008/2008_X-079.6108_Y0040.7426.png</t>
  </si>
  <si>
    <t>2013-06-28-00-07-10</t>
  </si>
  <si>
    <t>6b4f5860-ac9e-593c-9daf-dc3abbd4921c</t>
  </si>
  <si>
    <t>https://s3.amazonaws.com/FrackFinder/Tadpole/Armstrong/2008/2008_X-079.4092_Y0040.7058.png</t>
  </si>
  <si>
    <t>2013-06-28-00-07-13</t>
  </si>
  <si>
    <t>154131f2-f607-5d8b-9d00-4879335d47e1</t>
  </si>
  <si>
    <t>https://s3.amazonaws.com/FrackFinder/Tadpole/Armstrong/2008/2008_X-079.6425_Y0040.7049.png</t>
  </si>
  <si>
    <t>2013-06-28-00-07-14</t>
  </si>
  <si>
    <t>62d7de25-2b1d-5805-8e18-520fabbb31d8</t>
  </si>
  <si>
    <t>https://s3.amazonaws.com/FrackFinder/Tadpole/Armstrong/2008/2008_X-079.6164_Y0040.7279.png</t>
  </si>
  <si>
    <t>2013-06-28-00-07-17</t>
  </si>
  <si>
    <t>edbfeac5-efd4-51d6-9b7a-53f4edd5c0d0</t>
  </si>
  <si>
    <t>https://s3.amazonaws.com/FrackFinder/Tadpole/Armstrong/2008/2008_X-079.2623_Y0041.0036.png</t>
  </si>
  <si>
    <t>2013-06-28-00-07-20</t>
  </si>
  <si>
    <t>7fb016ca-1642-5f8f-ba4c-57350d81dfed</t>
  </si>
  <si>
    <t>https://s3.amazonaws.com/FrackFinder/Tadpole/Armstrong/2008/2008_X-079.5632_Y0040.8706.png</t>
  </si>
  <si>
    <t>2013-06-28-00-07-23</t>
  </si>
  <si>
    <t>7122a679-4a8c-5be6-b52b-8e32e031cf7f</t>
  </si>
  <si>
    <t>https://s3.amazonaws.com/FrackFinder/Tadpole/Armstrong/2008/2008_X-079.6221_Y0040.8407.png</t>
  </si>
  <si>
    <t>2013-06-28-00-07-26</t>
  </si>
  <si>
    <t>b751745a-3cce-5ecf-96e1-b6d77435923f</t>
  </si>
  <si>
    <t>https://s3.amazonaws.com/FrackFinder/Tadpole/Armstrong/2008/2008_X-079.4748_Y0040.8346.png</t>
  </si>
  <si>
    <t>2013-06-28-00-07-30</t>
  </si>
  <si>
    <t>aa00eea1-5397-58c3-b169-4d8fdb80b6d1</t>
  </si>
  <si>
    <t>https://s3.amazonaws.com/FrackFinder/Tadpole/Armstrong/2008/2008_X-079.5923_Y0040.8077.png</t>
  </si>
  <si>
    <t>2013-06-28-00-07-35</t>
  </si>
  <si>
    <t>4e7f9386-8353-5110-ad17-274e8f268abf</t>
  </si>
  <si>
    <t>https://s3.amazonaws.com/FrackFinder/Tadpole/Armstrong/2008/2008_X-079.4121_Y0040.5942.png</t>
  </si>
  <si>
    <t>2013-06-28-00-07-37</t>
  </si>
  <si>
    <t>1bb386e0-68d0-5670-ad3f-6e77b74e7765</t>
  </si>
  <si>
    <t>https://s3.amazonaws.com/FrackFinder/Tadpole/Armstrong/2008/2008_X-079.6312_Y0040.6788.png</t>
  </si>
  <si>
    <t>2013-06-28-00-07-39</t>
  </si>
  <si>
    <t>1bf4f559-0540-591a-9c30-1d2aaa565d28</t>
  </si>
  <si>
    <t>https://s3.amazonaws.com/FrackFinder/Tadpole/Armstrong/2008/2008_X-079.5047_Y0040.8711.png</t>
  </si>
  <si>
    <t>2013-06-28-00-07-41</t>
  </si>
  <si>
    <t>f9f16f85-5577-52ac-b658-216635b1c509</t>
  </si>
  <si>
    <t>https://s3.amazonaws.com/FrackFinder/Tadpole/Armstrong/2008/2008_X-079.6178_Y0040.7445.png</t>
  </si>
  <si>
    <t>2013-06-28-00-07-44</t>
  </si>
  <si>
    <t>cb721f36-3ae6-541b-b740-4ad6fabd827a</t>
  </si>
  <si>
    <t>https://s3.amazonaws.com/FrackFinder/Tadpole/Armstrong/2008/2008_X-079.6338_Y0040.7971.png</t>
  </si>
  <si>
    <t>2013-06-28-00-07-47</t>
  </si>
  <si>
    <t>a361568d-8d72-564f-ab4c-6dfc00215e5b</t>
  </si>
  <si>
    <t>https://s3.amazonaws.com/FrackFinder/Tadpole/Armstrong/2008/2008_X-079.4527_Y0040.8713.png</t>
  </si>
  <si>
    <t>2013-06-28-00-07-50</t>
  </si>
  <si>
    <t>Row Labels</t>
  </si>
  <si>
    <t>Grand Total</t>
  </si>
  <si>
    <t>(Multiple Items)</t>
  </si>
  <si>
    <t>Sum of answer1_pct</t>
  </si>
  <si>
    <t>Agree?</t>
  </si>
  <si>
    <t>1=yes</t>
  </si>
  <si>
    <t>Count</t>
  </si>
  <si>
    <t>yes=1</t>
  </si>
  <si>
    <t>HYPERLINK</t>
  </si>
  <si>
    <t>?</t>
  </si>
  <si>
    <t>% Agreement</t>
  </si>
  <si>
    <t>COVERAGE</t>
  </si>
  <si>
    <t>ACCURACY</t>
  </si>
  <si>
    <t>Confidence</t>
  </si>
  <si>
    <t>&gt;60%</t>
  </si>
  <si>
    <t>&gt;70%</t>
  </si>
  <si>
    <t>&gt;80%</t>
  </si>
  <si>
    <t>&gt;90%</t>
  </si>
  <si>
    <t># of Ans</t>
  </si>
  <si>
    <t># correct</t>
  </si>
  <si>
    <t>Count of answer1</t>
  </si>
  <si>
    <t>Summary of Analysis</t>
  </si>
  <si>
    <t xml:space="preserve">&gt;50% </t>
  </si>
  <si>
    <t>Wrong answers</t>
  </si>
  <si>
    <t>Comments</t>
  </si>
  <si>
    <t>Overgrown</t>
  </si>
  <si>
    <t>Off center. No roads.</t>
  </si>
  <si>
    <t>Slightly off center bare pad.</t>
  </si>
  <si>
    <t>Bright sandy spot at bottom of image.</t>
  </si>
  <si>
    <t>Off center.</t>
  </si>
  <si>
    <t>Total 100%</t>
  </si>
  <si>
    <t>Column1</t>
  </si>
  <si>
    <t>Popular Ans</t>
  </si>
  <si>
    <t>No Pad</t>
  </si>
  <si>
    <t>Bare Pad</t>
  </si>
  <si>
    <t>Equipment</t>
  </si>
  <si>
    <t xml:space="preserve">Old overgrown pad. Looks like theres No Pad. </t>
  </si>
  <si>
    <t>HYPERLINKS</t>
  </si>
  <si>
    <t>My Answer</t>
  </si>
  <si>
    <t>overal users agree 92% of the time and when 100% complete, agree 89% of the time</t>
  </si>
  <si>
    <t>generally about 90%-ish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</si>
</sst>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42"/>
    <xf numFmtId="164" fontId="11" fillId="6" borderId="4" xfId="11" applyNumberFormat="1"/>
    <xf numFmtId="0" fontId="11" fillId="6" borderId="4" xfId="11"/>
    <xf numFmtId="0" fontId="0" fillId="33" borderId="10" xfId="0" applyFont="1" applyFill="1" applyBorder="1"/>
    <xf numFmtId="0" fontId="0" fillId="0" borderId="10" xfId="0" applyFont="1" applyBorder="1"/>
    <xf numFmtId="0" fontId="4" fillId="0" borderId="2" xfId="3"/>
    <xf numFmtId="0" fontId="3" fillId="0" borderId="1" xfId="2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</font>
    </dxf>
    <dxf>
      <numFmt numFmtId="14" formatCode="0.00%"/>
    </dxf>
    <dxf>
      <numFmt numFmtId="165" formatCode="0.0%"/>
    </dxf>
    <dxf>
      <border outline="0"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landita" refreshedDate="41457.481335532408" createdVersion="4" refreshedVersion="4" minRefreshableVersion="3" recordCount="829">
  <cacheSource type="worksheet">
    <worksheetSource ref="A1:P830" sheet="2013-07-01-14-01-03-results"/>
  </cacheSource>
  <cacheFields count="16">
    <cacheField name="id" numFmtId="0">
      <sharedItems containsSemiMixedTypes="0" containsString="0" containsNumber="1" containsInteger="1" minValue="256676" maxValue="257518"/>
    </cacheField>
    <cacheField name="siteID" numFmtId="0">
      <sharedItems/>
    </cacheField>
    <cacheField name="year" numFmtId="0">
      <sharedItems containsSemiMixedTypes="0" containsString="0" containsNumber="1" containsInteger="1" minValue="2005" maxValue="2010"/>
    </cacheField>
    <cacheField name="county" numFmtId="0">
      <sharedItems/>
    </cacheField>
    <cacheField name="url" numFmtId="0">
      <sharedItems count="829">
        <s v="https://s3.amazonaws.com/FrackFinder/Tadpole/Allegheny/2010/2010_X-079.7835_Y0040.6251.png"/>
        <s v="https://s3.amazonaws.com/FrackFinder/Tadpole/Allegheny/2010/2010_X-079.7538_Y0040.6344.png"/>
        <s v="https://s3.amazonaws.com/FrackFinder/Tadpole/Allegheny/2010/2010_X-079.8069_Y0040.5731.png"/>
        <s v="https://s3.amazonaws.com/FrackFinder/Tadpole/Allegheny/2010/2010_X-079.7865_Y0040.6161.png"/>
        <s v="https://s3.amazonaws.com/FrackFinder/Tadpole/Allegheny/2010/2010_X-079.7811_Y0040.6579.png"/>
        <s v="https://s3.amazonaws.com/FrackFinder/Tadpole/Allegheny/2010/2010_X-079.7777_Y0040.6487.png"/>
        <s v="https://s3.amazonaws.com/FrackFinder/Tadpole/Allegheny/2010/2010_X-079.9047_Y0040.2435.png"/>
        <s v="https://s3.amazonaws.com/FrackFinder/Tadpole/Beaver/2010/2010_X-080.4807_Y0040.6155.png"/>
        <s v="https://s3.amazonaws.com/FrackFinder/Tadpole/Beaver/2010/2010_X-080.3808_Y0040.4878.png"/>
        <s v="https://s3.amazonaws.com/FrackFinder/Tadpole/Beaver/2010/2010_X-080.2080_Y0040.8139.png"/>
        <s v="https://s3.amazonaws.com/FrackFinder/Tadpole/Beaver/2010/2010_X-080.5089_Y0040.7929.png"/>
        <s v="https://s3.amazonaws.com/FrackFinder/Tadpole/Beaver/2010/2010_X-080.4934_Y0040.7711.png"/>
        <s v="https://s3.amazonaws.com/FrackFinder/Tadpole/Beaver/2010/2010_X-080.4706_Y0040.7778.png"/>
        <s v="https://s3.amazonaws.com/FrackFinder/Tadpole/Beaver/2010/2010_X-080.4271_Y0040.6107.png"/>
        <s v="https://s3.amazonaws.com/FrackFinder/Tadpole/Beaver/2010/2010_X-080.4528_Y0040.7300.png"/>
        <s v="https://s3.amazonaws.com/FrackFinder/Tadpole/Beaver/2010/2010_X-080.4650_Y0040.7885.png"/>
        <s v="https://s3.amazonaws.com/FrackFinder/Tadpole/Beaver/2010/2010_X-080.4030_Y0040.6876.png"/>
        <s v="https://s3.amazonaws.com/FrackFinder/Tadpole/Beaver/2010/2010_X-080.4596_Y0040.7269.png"/>
        <s v="https://s3.amazonaws.com/FrackFinder/Tadpole/Beaver/2010/2010_X-080.3831_Y0040.5447.png"/>
        <s v="https://s3.amazonaws.com/FrackFinder/Tadpole/Beaver/2010/2010_X-080.4541_Y0040.6489.png"/>
        <s v="https://s3.amazonaws.com/FrackFinder/Tadpole/Beaver/2010/2010_X-080.1847_Y0040.7749.png"/>
        <s v="https://s3.amazonaws.com/FrackFinder/Tadpole/Beaver/2010/2010_X-080.4435_Y0040.7359.png"/>
        <s v="https://s3.amazonaws.com/FrackFinder/Tadpole/Beaver/2010/2010_X-080.3846_Y0040.7555.png"/>
        <s v="https://s3.amazonaws.com/FrackFinder/Tadpole/Beaver/2010/2010_X-080.3875_Y0040.8356.png"/>
        <s v="https://s3.amazonaws.com/FrackFinder/Tadpole/Beaver/2010/2010_X-080.5046_Y0040.7705.png"/>
        <s v="https://s3.amazonaws.com/FrackFinder/Tadpole/Blair/2010/2010_X-078.5659_Y0040.3533.png"/>
        <s v="https://s3.amazonaws.com/FrackFinder/Tadpole/Blair/2010/2010_X-078.5559_Y0040.3606.png"/>
        <s v="https://s3.amazonaws.com/FrackFinder/Tadpole/Blair/2010/2010_X-078.5499_Y0040.3626.png"/>
        <s v="https://s3.amazonaws.com/FrackFinder/Tadpole/Blair/2010/2010_X-078.5360_Y0040.3707.png"/>
        <s v="https://s3.amazonaws.com/FrackFinder/Tadpole/Cambria/2010/2010_X-078.5868_Y0040.6102.png"/>
        <s v="https://s3.amazonaws.com/FrackFinder/Tadpole/Cambria/2010/2010_X-078.7790_Y0040.2918.png"/>
        <s v="https://s3.amazonaws.com/FrackFinder/Tadpole/Cambria/2010/2010_X-078.8749_Y0040.4033.png"/>
        <s v="https://s3.amazonaws.com/FrackFinder/Tadpole/Cambria/2010/2010_X-078.6901_Y0040.2815.png"/>
        <s v="https://s3.amazonaws.com/FrackFinder/Tadpole/Cambria/2010/2010_X-078.4726_Y0040.6776.png"/>
        <s v="https://s3.amazonaws.com/FrackFinder/Tadpole/Cameron/2010/2010_X-078.3635_Y0041.6079.png"/>
        <s v="https://s3.amazonaws.com/FrackFinder/Tadpole/Cameron/2010/2010_X-078.2269_Y0041.4453.png"/>
        <s v="https://s3.amazonaws.com/FrackFinder/Tadpole/Cameron/2010/2010_X-078.3316_Y0041.5956.png"/>
        <s v="https://s3.amazonaws.com/FrackFinder/Tadpole/Cameron/2010/2010_X-078.2683_Y0041.4557.png"/>
        <s v="https://s3.amazonaws.com/FrackFinder/Tadpole/Cameron/2010/2010_X-078.4164_Y0041.4959.png"/>
        <s v="https://s3.amazonaws.com/FrackFinder/Tadpole/Cameron/2010/2010_X-078.2518_Y0041.4464.png"/>
        <s v="https://s3.amazonaws.com/FrackFinder/Tadpole/Cameron/2010/2010_X-078.2714_Y0041.4166.png"/>
        <s v="https://s3.amazonaws.com/FrackFinder/Tadpole/Cameron/2010/2010_X-078.3633_Y0041.6018.png"/>
        <s v="https://s3.amazonaws.com/FrackFinder/Tadpole/Cameron/2010/2010_X-078.2487_Y0041.4157.png"/>
        <s v="https://s3.amazonaws.com/FrackFinder/Tadpole/Centre/2010/2010_X-078.2443_Y0040.8486.png"/>
        <s v="https://s3.amazonaws.com/FrackFinder/Tadpole/Centre/2010/2010_X-077.9185_Y0041.0153.png"/>
        <s v="https://s3.amazonaws.com/FrackFinder/Tadpole/Centre/2010/2010_X-077.9664_Y0041.0595.png"/>
        <s v="https://s3.amazonaws.com/FrackFinder/Tadpole/Centre/2010/2010_X-077.9809_Y0041.0739.png"/>
        <s v="https://s3.amazonaws.com/FrackFinder/Tadpole/Centre/2010/2010_X-077.7726_Y0041.1062.png"/>
        <s v="https://s3.amazonaws.com/FrackFinder/Tadpole/Centre/2010/2010_X-077.9553_Y0041.0924.png"/>
        <s v="https://s3.amazonaws.com/FrackFinder/Tadpole/Centre/2010/2010_X-077.9694_Y0041.0913.png"/>
        <s v="https://s3.amazonaws.com/FrackFinder/Tadpole/Centre/2010/2010_X-077.9806_Y0041.0205.png"/>
        <s v="https://s3.amazonaws.com/FrackFinder/Tadpole/Centre/2010/2010_X-078.0566_Y0041.0205.png"/>
        <s v="https://s3.amazonaws.com/FrackFinder/Tadpole/Centre/2010/2010_X-077.8268_Y0041.0597.png"/>
        <s v="https://s3.amazonaws.com/FrackFinder/Tadpole/Centre/2010/2010_X-078.0604_Y0041.1188.png"/>
        <s v="https://s3.amazonaws.com/FrackFinder/Tadpole/Centre/2010/2010_X-077.8060_Y0041.0663.png"/>
        <s v="https://s3.amazonaws.com/FrackFinder/Tadpole/Centre/2010/2010_X-077.9666_Y0041.1210.png"/>
        <s v="https://s3.amazonaws.com/FrackFinder/Tadpole/Centre/2010/2010_X-077.9085_Y0041.0506.png"/>
        <s v="https://s3.amazonaws.com/FrackFinder/Tadpole/Centre/2010/2010_X-078.0472_Y0041.1309.png"/>
        <s v="https://s3.amazonaws.com/FrackFinder/Tadpole/Centre/2010/2010_X-077.9608_Y0041.0066.png"/>
        <s v="https://s3.amazonaws.com/FrackFinder/Tadpole/Centre/2010/2010_X-077.8866_Y0041.1343.png"/>
        <s v="https://s3.amazonaws.com/FrackFinder/Tadpole/Centre/2010/2010_X-078.0199_Y0041.0845.png"/>
        <s v="https://s3.amazonaws.com/FrackFinder/Tadpole/Centre/2010/2010_X-078.0075_Y0041.0772.png"/>
        <s v="https://s3.amazonaws.com/FrackFinder/Tadpole/Centre/2010/2010_X-077.8887_Y0041.1309.png"/>
        <s v="https://s3.amazonaws.com/FrackFinder/Tadpole/Centre/2010/2010_X-077.9043_Y0041.0663.png"/>
        <s v="https://s3.amazonaws.com/FrackFinder/Tadpole/Centre/2010/2010_X-077.8011_Y0041.0747.png"/>
        <s v="https://s3.amazonaws.com/FrackFinder/Tadpole/Clarion/2010/2010_X-079.3464_Y0041.0464.png"/>
        <s v="https://s3.amazonaws.com/FrackFinder/Tadpole/Clarion/2010/2010_X-079.3488_Y0041.3044.png"/>
        <s v="https://s3.amazonaws.com/FrackFinder/Tadpole/Clarion/2010/2010_X-079.4879_Y0041.2859.png"/>
        <s v="https://s3.amazonaws.com/FrackFinder/Tadpole/Clarion/2010/2010_X-079.5086_Y0041.2455.png"/>
        <s v="https://s3.amazonaws.com/FrackFinder/Tadpole/Clarion/2010/2010_X-079.4405_Y0041.0510.png"/>
        <s v="https://s3.amazonaws.com/FrackFinder/Tadpole/Clarion/2010/2010_X-079.3765_Y0041.0935.png"/>
        <s v="https://s3.amazonaws.com/FrackFinder/Tadpole/Clarion/2010/2010_X-079.2340_Y0041.0486.png"/>
        <s v="https://s3.amazonaws.com/FrackFinder/Tadpole/Clarion/2010/2010_X-079.4976_Y0041.0872.png"/>
        <s v="https://s3.amazonaws.com/FrackFinder/Tadpole/Clarion/2010/2010_X-079.4478_Y0040.9997.png"/>
        <s v="https://s3.amazonaws.com/FrackFinder/Tadpole/Clarion/2010/2010_X-079.2131_Y0041.1954.png"/>
        <s v="https://s3.amazonaws.com/FrackFinder/Tadpole/Clarion/2010/2010_X-079.2145_Y0041.2013.png"/>
        <s v="https://s3.amazonaws.com/FrackFinder/Tadpole/Clarion/2010/2010_X-079.5325_Y0041.2602.png"/>
        <s v="https://s3.amazonaws.com/FrackFinder/Tadpole/Clarion/2010/2010_X-079.3696_Y0041.3931.png"/>
        <s v="https://s3.amazonaws.com/FrackFinder/Tadpole/Clarion/2010/2010_X-079.2158_Y0041.1501.png"/>
        <s v="https://s3.amazonaws.com/FrackFinder/Tadpole/Clarion/2010/2010_X-079.4554_Y0041.0431.png"/>
        <s v="https://s3.amazonaws.com/FrackFinder/Tadpole/Clarion/2010/2010_X-079.3773_Y0041.0789.png"/>
        <s v="https://s3.amazonaws.com/FrackFinder/Tadpole/Clarion/2010/2010_X-079.4541_Y0041.0325.png"/>
        <s v="https://s3.amazonaws.com/FrackFinder/Tadpole/Clinton/2010/2010_X-077.4747_Y0041.2467.png"/>
        <s v="https://s3.amazonaws.com/FrackFinder/Tadpole/Clinton/2010/2010_X-077.9980_Y0041.2246.png"/>
        <s v="https://s3.amazonaws.com/FrackFinder/Tadpole/Clinton/2010/2010_X-077.6277_Y0041.4064.png"/>
        <s v="https://s3.amazonaws.com/FrackFinder/Tadpole/Clinton/2010/2010_X-077.7506_Y0041.1570.png"/>
        <s v="https://s3.amazonaws.com/FrackFinder/Tadpole/Clinton/2010/2010_X-077.6705_Y0041.3671.png"/>
        <s v="https://s3.amazonaws.com/FrackFinder/Tadpole/Clinton/2010/2010_X-077.6830_Y0041.1968.png"/>
        <s v="https://s3.amazonaws.com/FrackFinder/Tadpole/Clinton/2010/2010_X-077.3796_Y0041.2377.png"/>
        <s v="https://s3.amazonaws.com/FrackFinder/Tadpole/Clinton/2010/2010_X-077.5649_Y0041.4093.png"/>
        <s v="https://s3.amazonaws.com/FrackFinder/Tadpole/Clinton/2010/2010_X-077.4535_Y0041.2394.png"/>
        <s v="https://s3.amazonaws.com/FrackFinder/Tadpole/Clinton/2010/2010_X-077.5329_Y0041.2839.png"/>
        <s v="https://s3.amazonaws.com/FrackFinder/Tadpole/Clinton/2010/2010_X-077.7577_Y0041.2332.png"/>
        <s v="https://s3.amazonaws.com/FrackFinder/Tadpole/Clinton/2010/2010_X-077.7124_Y0041.2842.png"/>
        <s v="https://s3.amazonaws.com/FrackFinder/Tadpole/Clinton/2010/2010_X-077.7078_Y0041.2222.png"/>
        <s v="https://s3.amazonaws.com/FrackFinder/Tadpole/Clinton/2010/2010_X-077.9781_Y0041.2441.png"/>
        <s v="https://s3.amazonaws.com/FrackFinder/Tadpole/Clinton/2010/2010_X-077.5720_Y0041.4051.png"/>
        <s v="https://s3.amazonaws.com/FrackFinder/Tadpole/Clinton/2010/2010_X-077.5660_Y0041.3714.png"/>
        <s v="https://s3.amazonaws.com/FrackFinder/Tadpole/Clinton/2010/2010_X-077.5917_Y0041.1928.png"/>
        <s v="https://s3.amazonaws.com/FrackFinder/Tadpole/Clinton/2010/2010_X-077.6882_Y0041.1981.png"/>
        <s v="https://s3.amazonaws.com/FrackFinder/Tadpole/Clinton/2010/2010_X-077.5554_Y0041.3802.png"/>
        <s v="https://s3.amazonaws.com/FrackFinder/Tadpole/Clinton/2010/2010_X-077.5964_Y0041.1925.png"/>
        <s v="https://s3.amazonaws.com/FrackFinder/Tadpole/Clinton/2010/2010_X-077.6211_Y0041.4097.png"/>
        <s v="https://s3.amazonaws.com/FrackFinder/Tadpole/Clinton/2010/2010_X-077.5464_Y0041.3856.png"/>
        <s v="https://s3.amazonaws.com/FrackFinder/Tadpole/Clinton/2010/2010_X-077.5880_Y0041.3698.png"/>
        <s v="https://s3.amazonaws.com/FrackFinder/Tadpole/Clinton/2010/2010_X-077.6214_Y0041.3845.png"/>
        <s v="https://s3.amazonaws.com/FrackFinder/Tadpole/Clinton/2010/2010_X-077.7773_Y0041.1980.png"/>
        <s v="https://s3.amazonaws.com/FrackFinder/Tadpole/Clinton/2010/2010_X-077.4677_Y0041.2307.png"/>
        <s v="https://s3.amazonaws.com/FrackFinder/Tadpole/Clinton/2010/2010_X-077.5595_Y0041.3693.png"/>
        <s v="https://s3.amazonaws.com/FrackFinder/Tadpole/Clinton/2010/2010_X-077.6877_Y0041.1951.png"/>
        <s v="https://s3.amazonaws.com/FrackFinder/Tadpole/Clinton/2010/2010_X-077.7635_Y0041.2200.png"/>
        <s v="https://s3.amazonaws.com/FrackFinder/Tadpole/Clinton/2010/2010_X-077.5807_Y0041.3703.png"/>
        <s v="https://s3.amazonaws.com/FrackFinder/Tadpole/Clinton/2010/2010_X-077.6735_Y0041.3524.png"/>
        <s v="https://s3.amazonaws.com/FrackFinder/Tadpole/Columbia/2010/2010_X-076.3664_Y0041.2369.png"/>
        <s v="https://s3.amazonaws.com/FrackFinder/Tadpole/Columbia/2010/2010_X-076.4562_Y0041.2494.png"/>
        <s v="https://s3.amazonaws.com/FrackFinder/Tadpole/Columbia/2010/2010_X-076.3320_Y0041.2842.png"/>
        <s v="https://s3.amazonaws.com/FrackFinder/Tadpole/Elk/2010/2010_X-078.5364_Y0041.3502.png"/>
        <s v="https://s3.amazonaws.com/FrackFinder/Tadpole/Elk/2010/2010_X-078.9200_Y0041.4693.png"/>
        <s v="https://s3.amazonaws.com/FrackFinder/Tadpole/Elk/2010/2010_X-078.6219_Y0041.2923.png"/>
        <s v="https://s3.amazonaws.com/FrackFinder/Tadpole/Elk/2010/2010_X-078.6882_Y0041.2292.png"/>
        <s v="https://s3.amazonaws.com/FrackFinder/Tadpole/Elk/2010/2010_X-078.7175_Y0041.5318.png"/>
        <s v="https://s3.amazonaws.com/FrackFinder/Tadpole/Elk/2010/2010_X-078.7652_Y0041.3184.png"/>
        <s v="https://s3.amazonaws.com/FrackFinder/Tadpole/Elk/2010/2010_X-078.9332_Y0041.4720.png"/>
        <s v="https://s3.amazonaws.com/FrackFinder/Tadpole/Elk/2010/2010_X-078.4230_Y0041.5006.png"/>
        <s v="https://s3.amazonaws.com/FrackFinder/Tadpole/Elk/2010/2010_X-078.6206_Y0041.2813.png"/>
        <s v="https://s3.amazonaws.com/FrackFinder/Tadpole/Elk/2010/2010_X-078.6168_Y0041.5704.png"/>
        <s v="https://s3.amazonaws.com/FrackFinder/Tadpole/Elk/2010/2010_X-078.7966_Y0041.4364.png"/>
        <s v="https://s3.amazonaws.com/FrackFinder/Tadpole/Elk/2010/2010_X-078.4758_Y0041.5835.png"/>
        <s v="https://s3.amazonaws.com/FrackFinder/Tadpole/Elk/2010/2010_X-078.9217_Y0041.4752.png"/>
        <s v="https://s3.amazonaws.com/FrackFinder/Tadpole/Elk/2010/2010_X-078.7196_Y0041.4912.png"/>
        <s v="https://s3.amazonaws.com/FrackFinder/Tadpole/Elk/2010/2010_X-078.5945_Y0041.4934.png"/>
        <s v="https://s3.amazonaws.com/FrackFinder/Tadpole/Elk/2010/2010_X-078.4711_Y0041.5784.png"/>
        <s v="https://s3.amazonaws.com/FrackFinder/Tadpole/Elk/2010/2010_X-078.4724_Y0041.5846.png"/>
        <s v="https://s3.amazonaws.com/FrackFinder/Tadpole/Elk/2010/2010_X-079.0170_Y0041.3914.png"/>
        <s v="https://s3.amazonaws.com/FrackFinder/Tadpole/Elk/2010/2010_X-078.6846_Y0041.2172.png"/>
        <s v="https://s3.amazonaws.com/FrackFinder/Tadpole/Elk/2010/2010_X-078.6857_Y0041.5437.png"/>
        <s v="https://s3.amazonaws.com/FrackFinder/Tadpole/Elk/2010/2010_X-078.7173_Y0041.5531.png"/>
        <s v="https://s3.amazonaws.com/FrackFinder/Tadpole/Elk/2010/2010_X-078.4532_Y0041.2956.png"/>
        <s v="https://s3.amazonaws.com/FrackFinder/Tadpole/Elk/2010/2010_X-078.6180_Y0041.2916.png"/>
        <s v="https://s3.amazonaws.com/FrackFinder/Tadpole/Elk/2010/2010_X-078.8213_Y0041.5842.png"/>
        <s v="https://s3.amazonaws.com/FrackFinder/Tadpole/Elk/2010/2010_X-078.6298_Y0041.5708.png"/>
        <s v="https://s3.amazonaws.com/FrackFinder/Tadpole/Elk/2010/2010_X-078.6889_Y0041.2216.png"/>
        <s v="https://s3.amazonaws.com/FrackFinder/Tadpole/Elk/2010/2010_X-078.9395_Y0041.5851.png"/>
        <s v="https://s3.amazonaws.com/FrackFinder/Tadpole/Elk/2010/2010_X-078.5397_Y0041.3508.png"/>
        <s v="https://s3.amazonaws.com/FrackFinder/Tadpole/Elk/2010/2010_X-078.7081_Y0041.5576.png"/>
        <s v="https://s3.amazonaws.com/FrackFinder/Tadpole/Elk/2010/2010_X-078.6342_Y0041.5684.png"/>
        <s v="https://s3.amazonaws.com/FrackFinder/Tadpole/Elk/2010/2010_X-078.6157_Y0041.2928.png"/>
        <s v="https://s3.amazonaws.com/FrackFinder/Tadpole/Elk/2010/2010_X-079.0107_Y0041.3865.png"/>
        <s v="https://s3.amazonaws.com/FrackFinder/Tadpole/Elk/2010/2010_X-078.8285_Y0041.5915.png"/>
        <s v="https://s3.amazonaws.com/FrackFinder/Tadpole/Elk/2010/2010_X-078.6288_Y0041.5727.png"/>
        <s v="https://s3.amazonaws.com/FrackFinder/Tadpole/Elk/2010/2010_X-078.6185_Y0041.5735.png"/>
        <s v="https://s3.amazonaws.com/FrackFinder/Tadpole/Elk/2010/2010_X-078.9354_Y0041.4755.png"/>
        <s v="https://s3.amazonaws.com/FrackFinder/Tadpole/Forest/2010/2010_X-079.3483_Y0041.5977.png"/>
        <s v="https://s3.amazonaws.com/FrackFinder/Tadpole/Forest/2010/2010_X-079.2972_Y0041.5684.png"/>
        <s v="https://s3.amazonaws.com/FrackFinder/Tadpole/Forest/2010/2010_X-079.0983_Y0041.4188.png"/>
        <s v="https://s3.amazonaws.com/FrackFinder/Tadpole/Forest/2010/2010_X-078.9762_Y0041.5001.png"/>
        <s v="https://s3.amazonaws.com/FrackFinder/Tadpole/Forest/2010/2010_X-079.1645_Y0041.5503.png"/>
        <s v="https://s3.amazonaws.com/FrackFinder/Tadpole/Forest/2010/2010_X-079.1843_Y0041.5302.png"/>
        <s v="https://s3.amazonaws.com/FrackFinder/Tadpole/Forest/2010/2010_X-079.1732_Y0041.5556.png"/>
        <s v="https://s3.amazonaws.com/FrackFinder/Tadpole/Forest/2010/2010_X-079.3075_Y0041.4664.png"/>
        <s v="https://s3.amazonaws.com/FrackFinder/Tadpole/Forest/2010/2010_X-079.4558_Y0041.4117.png"/>
        <s v="https://s3.amazonaws.com/FrackFinder/Tadpole/Forest/2010/2010_X-079.0904_Y0041.5873.png"/>
        <s v="https://s3.amazonaws.com/FrackFinder/Tadpole/Forest/2010/2010_X-079.3007_Y0041.4598.png"/>
        <s v="https://s3.amazonaws.com/FrackFinder/Tadpole/Forest/2010/2010_X-079.2094_Y0041.5985.png"/>
        <s v="https://s3.amazonaws.com/FrackFinder/Tadpole/Indiana/2010/2010_X-078.9607_Y0040.6046.png"/>
        <s v="https://s3.amazonaws.com/FrackFinder/Tadpole/Indiana/2010/2010_X-079.1985_Y0040.5341.png"/>
        <s v="https://s3.amazonaws.com/FrackFinder/Tadpole/Indiana/2010/2010_X-079.0760_Y0040.4337.png"/>
        <s v="https://s3.amazonaws.com/FrackFinder/Tadpole/Indiana/2010/2010_X-079.0683_Y0040.4993.png"/>
        <s v="https://s3.amazonaws.com/FrackFinder/Tadpole/Indiana/2010/2010_X-079.1835_Y0040.8849.png"/>
        <s v="https://s3.amazonaws.com/FrackFinder/Tadpole/Indiana/2010/2010_X-079.1130_Y0040.6992.png"/>
        <s v="https://s3.amazonaws.com/FrackFinder/Tadpole/Indiana/2010/2010_X-079.0706_Y0040.4335.png"/>
        <s v="https://s3.amazonaws.com/FrackFinder/Tadpole/Indiana/2010/2010_X-079.0785_Y0040.8608.png"/>
        <s v="https://s3.amazonaws.com/FrackFinder/Tadpole/Indiana/2010/2010_X-079.0219_Y0040.6411.png"/>
        <s v="https://s3.amazonaws.com/FrackFinder/Tadpole/Indiana/2010/2010_X-079.2217_Y0040.5659.png"/>
        <s v="https://s3.amazonaws.com/FrackFinder/Tadpole/Indiana/2010/2010_X-078.9638_Y0040.6602.png"/>
        <s v="https://s3.amazonaws.com/FrackFinder/Tadpole/Indiana/2010/2010_X-079.0327_Y0040.8534.png"/>
        <s v="https://s3.amazonaws.com/FrackFinder/Tadpole/Indiana/2010/2010_X-078.9151_Y0040.6946.png"/>
        <s v="https://s3.amazonaws.com/FrackFinder/Tadpole/Indiana/2010/2010_X-079.0315_Y0040.5885.png"/>
        <s v="https://s3.amazonaws.com/FrackFinder/Tadpole/Indiana/2010/2010_X-079.1438_Y0040.4829.png"/>
        <s v="https://s3.amazonaws.com/FrackFinder/Tadpole/Indiana/2010/2010_X-079.2566_Y0040.5504.png"/>
        <s v="https://s3.amazonaws.com/FrackFinder/Tadpole/Indiana/2010/2010_X-079.0441_Y0040.7515.png"/>
        <s v="https://s3.amazonaws.com/FrackFinder/Tadpole/Indiana/2010/2010_X-078.8608_Y0040.6114.png"/>
        <s v="https://s3.amazonaws.com/FrackFinder/Tadpole/Indiana/2010/2010_X-079.1012_Y0040.6294.png"/>
        <s v="https://s3.amazonaws.com/FrackFinder/Tadpole/Indiana/2010/2010_X-079.0773_Y0040.4455.png"/>
        <s v="https://s3.amazonaws.com/FrackFinder/Tadpole/Indiana/2010/2010_X-079.1879_Y0040.5977.png"/>
        <s v="https://s3.amazonaws.com/FrackFinder/Tadpole/Indiana/2010/2010_X-079.2470_Y0040.5768.png"/>
        <s v="https://s3.amazonaws.com/FrackFinder/Tadpole/Indiana/2010/2010_X-079.3824_Y0040.5813.png"/>
        <s v="https://s3.amazonaws.com/FrackFinder/Tadpole/Indiana/2010/2010_X-079.1981_Y0040.5246.png"/>
        <s v="https://s3.amazonaws.com/FrackFinder/Tadpole/Indiana/2010/2010_X-079.0328_Y0040.5416.png"/>
        <s v="https://s3.amazonaws.com/FrackFinder/Tadpole/Indiana/2010/2010_X-079.1480_Y0040.8265.png"/>
        <s v="https://s3.amazonaws.com/FrackFinder/Tadpole/Indiana/2010/2010_X-079.1866_Y0040.5106.png"/>
        <s v="https://s3.amazonaws.com/FrackFinder/Tadpole/Indiana/2010/2010_X-078.9334_Y0040.5424.png"/>
        <s v="https://s3.amazonaws.com/FrackFinder/Tadpole/Jefferson/2010/2010_X-078.7230_Y0041.2283.png"/>
        <s v="https://s3.amazonaws.com/FrackFinder/Tadpole/Jefferson/2010/2010_X-078.9210_Y0041.2930.png"/>
        <s v="https://s3.amazonaws.com/FrackFinder/Tadpole/Jefferson/2010/2010_X-078.9325_Y0041.1465.png"/>
        <s v="https://s3.amazonaws.com/FrackFinder/Tadpole/Jefferson/2010/2010_X-078.9182_Y0041.2672.png"/>
        <s v="https://s3.amazonaws.com/FrackFinder/Tadpole/Jefferson/2010/2010_X-078.7149_Y0041.2266.png"/>
        <s v="https://s3.amazonaws.com/FrackFinder/Tadpole/Jefferson/2010/2010_X-078.7116_Y0041.2153.png"/>
        <s v="https://s3.amazonaws.com/FrackFinder/Tadpole/Jefferson/2010/2010_X-078.9045_Y0041.2907.png"/>
        <s v="https://s3.amazonaws.com/FrackFinder/Tadpole/Jefferson/2010/2010_X-079.1652_Y0040.9773.png"/>
        <s v="https://s3.amazonaws.com/FrackFinder/Tadpole/Jefferson/2010/2010_X-078.9175_Y0041.2982.png"/>
        <s v="https://s3.amazonaws.com/FrackFinder/Tadpole/Jefferson/2010/2010_X-078.8171_Y0041.0264.png"/>
        <s v="https://s3.amazonaws.com/FrackFinder/Tadpole/Jefferson/2010/2010_X-078.8574_Y0040.9558.png"/>
        <s v="https://s3.amazonaws.com/FrackFinder/Tadpole/Jefferson/2010/2010_X-078.8572_Y0041.0007.png"/>
        <s v="https://s3.amazonaws.com/FrackFinder/Tadpole/Jefferson/2010/2010_X-078.7846_Y0041.1949.png"/>
        <s v="https://s3.amazonaws.com/FrackFinder/Tadpole/Jefferson/2010/2010_X-078.8479_Y0040.9745.png"/>
        <s v="https://s3.amazonaws.com/FrackFinder/Tadpole/Jefferson/2010/2010_X-078.8599_Y0040.9973.png"/>
        <s v="https://s3.amazonaws.com/FrackFinder/Tadpole/Jefferson/2010/2010_X-078.8122_Y0041.0859.png"/>
        <s v="https://s3.amazonaws.com/FrackFinder/Tadpole/Jefferson/2010/2010_X-078.9139_Y0041.2950.png"/>
        <s v="https://s3.amazonaws.com/FrackFinder/Tadpole/Jefferson/2010/2010_X-078.7939_Y0041.2183.png"/>
        <s v="https://s3.amazonaws.com/FrackFinder/Tadpole/Jefferson/2010/2010_X-079.1944_Y0041.0715.png"/>
        <s v="https://s3.amazonaws.com/FrackFinder/Tadpole/Jefferson/2010/2010_X-078.9765_Y0041.1723.png"/>
        <s v="https://s3.amazonaws.com/FrackFinder/Tadpole/Jefferson/2010/2010_X-078.8686_Y0040.9639.png"/>
        <s v="https://s3.amazonaws.com/FrackFinder/Tadpole/Jefferson/2010/2010_X-078.9918_Y0041.0406.png"/>
        <s v="https://s3.amazonaws.com/FrackFinder/Tadpole/Jefferson/2010/2010_X-078.9675_Y0041.1211.png"/>
        <s v="https://s3.amazonaws.com/FrackFinder/Tadpole/Jefferson/2010/2010_X-078.9721_Y0041.1041.png"/>
        <s v="https://s3.amazonaws.com/FrackFinder/Tadpole/Lackawanna/2010/2010_X-075.7072_Y0041.6263.png"/>
        <s v="https://s3.amazonaws.com/FrackFinder/Tadpole/Lackawanna/2010/2010_X-075.5726_Y0041.5955.png"/>
        <s v="https://s3.amazonaws.com/FrackFinder/Tadpole/McKean/2010/2010_X-078.3700_Y0041.6373.png"/>
        <s v="https://s3.amazonaws.com/FrackFinder/Tadpole/McKean/2010/2010_X-078.7331_Y0041.7092.png"/>
        <s v="https://s3.amazonaws.com/FrackFinder/Tadpole/McKean/2010/2010_X-078.5011_Y0041.6704.png"/>
        <s v="https://s3.amazonaws.com/FrackFinder/Tadpole/McKean/2010/2010_X-078.4728_Y0041.6466.png"/>
        <s v="https://s3.amazonaws.com/FrackFinder/Tadpole/McKean/2010/2010_X-078.4982_Y0041.6789.png"/>
        <s v="https://s3.amazonaws.com/FrackFinder/Tadpole/McKean/2010/2010_X-078.2721_Y0041.7792.png"/>
        <s v="https://s3.amazonaws.com/FrackFinder/Tadpole/McKean/2010/2010_X-078.3729_Y0041.7204.png"/>
        <s v="https://s3.amazonaws.com/FrackFinder/Tadpole/McKean/2010/2010_X-078.8294_Y0041.8533.png"/>
        <s v="https://s3.amazonaws.com/FrackFinder/Tadpole/McKean/2010/2010_X-078.7923_Y0041.9485.png"/>
        <s v="https://s3.amazonaws.com/FrackFinder/Tadpole/McKean/2010/2010_X-078.2976_Y0041.6366.png"/>
        <s v="https://s3.amazonaws.com/FrackFinder/Tadpole/McKean/2010/2010_X-078.6134_Y0041.8827.png"/>
        <s v="https://s3.amazonaws.com/FrackFinder/Tadpole/McKean/2010/2010_X-078.4909_Y0041.6611.png"/>
        <s v="https://s3.amazonaws.com/FrackFinder/Tadpole/McKean/2010/2010_X-078.4474_Y0041.6177.png"/>
        <s v="https://s3.amazonaws.com/FrackFinder/Tadpole/McKean/2010/2010_X-078.3686_Y0041.6352.png"/>
        <s v="https://s3.amazonaws.com/FrackFinder/Tadpole/McKean/2010/2010_X-078.5065_Y0041.6745.png"/>
        <s v="https://s3.amazonaws.com/FrackFinder/Tadpole/McKean/2010/2010_X-078.3631_Y0041.6414.png"/>
        <s v="https://s3.amazonaws.com/FrackFinder/Tadpole/McKean/2010/2010_X-078.6230_Y0041.6825.png"/>
        <s v="https://s3.amazonaws.com/FrackFinder/Tadpole/McKean/2010/2010_X-078.8637_Y0041.6379.png"/>
        <s v="https://s3.amazonaws.com/FrackFinder/Tadpole/McKean/2010/2010_X-078.5028_Y0041.6754.png"/>
        <s v="https://s3.amazonaws.com/FrackFinder/Tadpole/McKean/2010/2010_X-078.6295_Y0041.8717.png"/>
        <s v="https://s3.amazonaws.com/FrackFinder/Tadpole/McKean/2010/2010_X-078.6241_Y0041.6868.png"/>
        <s v="https://s3.amazonaws.com/FrackFinder/Tadpole/McKean/2010/2010_X-078.2537_Y0041.6712.png"/>
        <s v="https://s3.amazonaws.com/FrackFinder/Tadpole/McKean/2010/2010_X-078.5459_Y0041.7857.png"/>
        <s v="https://s3.amazonaws.com/FrackFinder/Tadpole/McKean/2010/2010_X-078.4797_Y0041.6448.png"/>
        <s v="https://s3.amazonaws.com/FrackFinder/Tadpole/McKean/2010/2010_X-078.3267_Y0041.6841.png"/>
        <s v="https://s3.amazonaws.com/FrackFinder/Tadpole/McKean/2010/2010_X-078.7245_Y0041.6393.png"/>
        <s v="https://s3.amazonaws.com/FrackFinder/Tadpole/McKean/2010/2010_X-078.5022_Y0041.6794.png"/>
        <s v="https://s3.amazonaws.com/FrackFinder/Tadpole/McKean/2010/2010_X-078.5604_Y0041.7301.png"/>
        <s v="https://s3.amazonaws.com/FrackFinder/Tadpole/McKean/2010/2010_X-078.6193_Y0041.6532.png"/>
        <s v="https://s3.amazonaws.com/FrackFinder/Tadpole/McKean/2010/2010_X-078.5451_Y0041.7904.png"/>
        <s v="https://s3.amazonaws.com/FrackFinder/Tadpole/McKean/2010/2010_X-078.4113_Y0041.7553.png"/>
        <s v="https://s3.amazonaws.com/FrackFinder/Tadpole/McKean/2010/2010_X-078.7117_Y0041.6264.png"/>
        <s v="https://s3.amazonaws.com/FrackFinder/Tadpole/Mercer/2010/2010_X-080.2657_Y0041.3687.png"/>
        <s v="https://s3.amazonaws.com/FrackFinder/Tadpole/Mercer/2010/2010_X-080.4636_Y0041.3655.png"/>
        <s v="https://s3.amazonaws.com/FrackFinder/Tadpole/Mercer/2010/2010_X-080.5127_Y0041.3877.png"/>
        <s v="https://s3.amazonaws.com/FrackFinder/Tadpole/Mercer/2010/2010_X-080.2739_Y0041.1775.png"/>
        <s v="https://s3.amazonaws.com/FrackFinder/Tadpole/Mercer/2010/2010_X-080.2816_Y0041.4686.png"/>
        <s v="https://s3.amazonaws.com/FrackFinder/Tadpole/Mercer/2010/2010_X-080.2099_Y0041.3891.png"/>
        <s v="https://s3.amazonaws.com/FrackFinder/Tadpole/Mercer/2010/2010_X-080.3377_Y0041.2327.png"/>
        <s v="https://s3.amazonaws.com/FrackFinder/Tadpole/Mercer/2010/2010_X-080.2831_Y0041.3664.png"/>
        <s v="https://s3.amazonaws.com/FrackFinder/Tadpole/Mercer/2010/2010_X-080.2175_Y0041.3207.png"/>
        <s v="https://s3.amazonaws.com/FrackFinder/Tadpole/Mercer/2010/2010_X-080.3097_Y0041.3210.png"/>
        <s v="https://s3.amazonaws.com/FrackFinder/Tadpole/Potter/2010/2010_X-077.6061_Y0041.6734.png"/>
        <s v="https://s3.amazonaws.com/FrackFinder/Tadpole/Potter/2010/2010_X-077.9332_Y0041.7655.png"/>
        <s v="https://s3.amazonaws.com/FrackFinder/Tadpole/Potter/2010/2010_X-078.1560_Y0041.8783.png"/>
        <s v="https://s3.amazonaws.com/FrackFinder/Tadpole/Potter/2010/2010_X-077.6510_Y0041.6546.png"/>
        <s v="https://s3.amazonaws.com/FrackFinder/Tadpole/Potter/2010/2010_X-077.6649_Y0041.8743.png"/>
        <s v="https://s3.amazonaws.com/FrackFinder/Tadpole/Potter/2010/2010_X-077.6034_Y0041.6853.png"/>
        <s v="https://s3.amazonaws.com/FrackFinder/Tadpole/Potter/2010/2010_X-077.8799_Y0041.8401.png"/>
        <s v="https://s3.amazonaws.com/FrackFinder/Tadpole/Potter/2010/2010_X-077.9168_Y0041.8720.png"/>
        <s v="https://s3.amazonaws.com/FrackFinder/Tadpole/Potter/2010/2010_X-078.1462_Y0041.8496.png"/>
        <s v="https://s3.amazonaws.com/FrackFinder/Tadpole/Potter/2010/2010_X-078.1214_Y0041.8073.png"/>
        <s v="https://s3.amazonaws.com/FrackFinder/Tadpole/Potter/2010/2010_X-077.6827_Y0041.8642.png"/>
        <s v="https://s3.amazonaws.com/FrackFinder/Tadpole/Potter/2010/2010_X-077.6615_Y0041.6890.png"/>
        <s v="https://s3.amazonaws.com/FrackFinder/Tadpole/Potter/2010/2010_X-078.1447_Y0041.7138.png"/>
        <s v="https://s3.amazonaws.com/FrackFinder/Tadpole/Potter/2010/2010_X-078.1564_Y0041.8468.png"/>
        <s v="https://s3.amazonaws.com/FrackFinder/Tadpole/Potter/2010/2010_X-077.8765_Y0041.6147.png"/>
        <s v="https://s3.amazonaws.com/FrackFinder/Tadpole/Potter/2010/2010_X-078.1471_Y0041.7158.png"/>
        <s v="https://s3.amazonaws.com/FrackFinder/Tadpole/Potter/2010/2010_X-078.1562_Y0041.8305.png"/>
        <s v="https://s3.amazonaws.com/FrackFinder/Tadpole/Potter/2010/2010_X-078.1559_Y0041.8454.png"/>
        <s v="https://s3.amazonaws.com/FrackFinder/Tadpole/Potter/2010/2010_X-077.9680_Y0041.5919.png"/>
        <s v="https://s3.amazonaws.com/FrackFinder/Tadpole/Potter/2010/2010_X-078.1672_Y0041.7919.png"/>
        <s v="https://s3.amazonaws.com/FrackFinder/Tadpole/Potter/2010/2010_X-077.7023_Y0041.7253.png"/>
        <s v="https://s3.amazonaws.com/FrackFinder/Tadpole/Potter/2010/2010_X-078.1430_Y0041.7801.png"/>
        <s v="https://s3.amazonaws.com/FrackFinder/Tadpole/Potter/2010/2010_X-077.6146_Y0041.6682.png"/>
        <s v="https://s3.amazonaws.com/FrackFinder/Tadpole/Potter/2010/2010_X-077.6319_Y0041.6905.png"/>
        <s v="https://s3.amazonaws.com/FrackFinder/Tadpole/Potter/2010/2010_X-078.0808_Y0041.8450.png"/>
        <s v="https://s3.amazonaws.com/FrackFinder/Tadpole/Potter/2010/2010_X-077.8992_Y0041.8353.png"/>
        <s v="https://s3.amazonaws.com/FrackFinder/Tadpole/Potter/2010/2010_X-077.8684_Y0041.7782.png"/>
        <s v="https://s3.amazonaws.com/FrackFinder/Tadpole/Potter/2010/2010_X-077.8665_Y0041.7735.png"/>
        <s v="https://s3.amazonaws.com/FrackFinder/Tadpole/Potter/2010/2010_X-078.1674_Y0041.7871.png"/>
        <s v="https://s3.amazonaws.com/FrackFinder/Tadpole/Potter/2010/2010_X-078.0335_Y0041.7903.png"/>
        <s v="https://s3.amazonaws.com/FrackFinder/Tadpole/Potter/2010/2010_X-078.1684_Y0041.7279.png"/>
        <s v="https://s3.amazonaws.com/FrackFinder/Tadpole/Potter/2010/2010_X-078.1683_Y0041.8519.png"/>
        <s v="https://s3.amazonaws.com/FrackFinder/Tadpole/Potter/2010/2010_X-077.6306_Y0041.9495.png"/>
        <s v="https://s3.amazonaws.com/FrackFinder/Tadpole/Potter/2010/2010_X-078.1573_Y0041.8477.png"/>
        <s v="https://s3.amazonaws.com/FrackFinder/Tadpole/Somerset/2010/2010_X-078.8946_Y0039.9450.png"/>
        <s v="https://s3.amazonaws.com/FrackFinder/Tadpole/Somerset/2010/2010_X-079.3425_Y0039.7881.png"/>
        <s v="https://s3.amazonaws.com/FrackFinder/Tadpole/Somerset/2010/2010_X-078.8422_Y0039.7547.png"/>
        <s v="https://s3.amazonaws.com/FrackFinder/Tadpole/Somerset/2010/2010_X-079.2296_Y0039.9414.png"/>
        <s v="https://s3.amazonaws.com/FrackFinder/Tadpole/Somerset/2010/2010_X-079.2464_Y0039.9408.png"/>
        <s v="https://s3.amazonaws.com/FrackFinder/Tadpole/Somerset/2010/2010_X-079.3347_Y0039.8548.png"/>
        <s v="https://s3.amazonaws.com/FrackFinder/Tadpole/Somerset/2010/2010_X-079.1849_Y0040.0336.png"/>
        <s v="https://s3.amazonaws.com/FrackFinder/Tadpole/Somerset/2010/2010_X-079.1856_Y0039.7931.png"/>
        <s v="https://s3.amazonaws.com/FrackFinder/Tadpole/Somerset/2010/2010_X-079.3566_Y0039.7577.png"/>
        <s v="https://s3.amazonaws.com/FrackFinder/Tadpole/Somerset/2010/2010_X-079.0011_Y0039.9333.png"/>
        <s v="https://s3.amazonaws.com/FrackFinder/Tadpole/Somerset/2010/2010_X-078.7620_Y0040.1314.png"/>
        <s v="https://s3.amazonaws.com/FrackFinder/Tadpole/Somerset/2010/2010_X-079.3576_Y0039.7436.png"/>
        <s v="https://s3.amazonaws.com/FrackFinder/Tadpole/Somerset/2010/2010_X-078.7758_Y0039.9283.png"/>
        <s v="https://s3.amazonaws.com/FrackFinder/Tadpole/Somerset/2010/2010_X-078.9718_Y0039.7766.png"/>
        <s v="https://s3.amazonaws.com/FrackFinder/Tadpole/Somerset/2010/2010_X-079.1712_Y0039.8566.png"/>
        <s v="https://s3.amazonaws.com/FrackFinder/Tadpole/Sullivan/2010/2010_X-076.6120_Y0041.5359.png"/>
        <s v="https://s3.amazonaws.com/FrackFinder/Tadpole/Sullivan/2010/2010_X-076.6145_Y0041.5607.png"/>
        <s v="https://s3.amazonaws.com/FrackFinder/Tadpole/Sullivan/2010/2010_X-076.3704_Y0041.5223.png"/>
        <s v="https://s3.amazonaws.com/FrackFinder/Tadpole/Sullivan/2010/2010_X-076.5112_Y0041.5318.png"/>
        <s v="https://s3.amazonaws.com/FrackFinder/Tadpole/Sullivan/2010/2010_X-076.4914_Y0041.5509.png"/>
        <s v="https://s3.amazonaws.com/FrackFinder/Tadpole/Sullivan/2010/2010_X-076.4202_Y0041.4916.png"/>
        <s v="https://s3.amazonaws.com/FrackFinder/Tadpole/Sullivan/2010/2010_X-076.4290_Y0041.5309.png"/>
        <s v="https://s3.amazonaws.com/FrackFinder/Tadpole/Sullivan/2010/2010_X-076.2453_Y0041.5290.png"/>
        <s v="https://s3.amazonaws.com/FrackFinder/Tadpole/Sullivan/2010/2010_X-076.5146_Y0041.5478.png"/>
        <s v="https://s3.amazonaws.com/FrackFinder/Tadpole/Sullivan/2010/2010_X-076.6832_Y0041.5294.png"/>
        <s v="https://s3.amazonaws.com/FrackFinder/Tadpole/Sullivan/2010/2010_X-076.6740_Y0041.5622.png"/>
        <s v="https://s3.amazonaws.com/FrackFinder/Tadpole/Sullivan/2010/2010_X-076.2959_Y0041.5445.png"/>
        <s v="https://s3.amazonaws.com/FrackFinder/Tadpole/Sullivan/2010/2010_X-076.6144_Y0041.3716.png"/>
        <s v="https://s3.amazonaws.com/FrackFinder/Tadpole/Sullivan/2010/2010_X-076.4800_Y0041.5177.png"/>
        <s v="https://s3.amazonaws.com/FrackFinder/Tadpole/Sullivan/2010/2010_X-076.4269_Y0041.5459.png"/>
        <s v="https://s3.amazonaws.com/FrackFinder/Tadpole/Sullivan/2010/2010_X-076.4930_Y0041.5457.png"/>
        <s v="https://s3.amazonaws.com/FrackFinder/Tadpole/Sullivan/2010/2010_X-076.7266_Y0041.5658.png"/>
        <s v="https://s3.amazonaws.com/FrackFinder/Tadpole/Sullivan/2010/2010_X-076.4013_Y0041.4619.png"/>
        <s v="https://s3.amazonaws.com/FrackFinder/Tadpole/Sullivan/2010/2010_X-076.3853_Y0041.5452.png"/>
        <s v="https://s3.amazonaws.com/FrackFinder/Tadpole/Sullivan/2010/2010_X-076.6069_Y0041.5643.png"/>
        <s v="https://s3.amazonaws.com/FrackFinder/Tadpole/Sullivan/2010/2010_X-076.6308_Y0041.5148.png"/>
        <s v="https://s3.amazonaws.com/FrackFinder/Tadpole/Sullivan/2010/2010_X-076.5730_Y0041.3528.png"/>
        <s v="https://s3.amazonaws.com/FrackFinder/Tadpole/Sullivan/2010/2010_X-076.6493_Y0041.5486.png"/>
        <s v="https://s3.amazonaws.com/FrackFinder/Tadpole/Sullivan/2010/2010_X-076.4453_Y0041.5222.png"/>
        <s v="https://s3.amazonaws.com/FrackFinder/Tadpole/Sullivan/2010/2010_X-076.7156_Y0041.5660.png"/>
        <s v="https://s3.amazonaws.com/FrackFinder/Tadpole/Sullivan/2010/2010_X-076.5999_Y0041.3220.png"/>
        <s v="https://s3.amazonaws.com/FrackFinder/Tadpole/Sullivan/2010/2010_X-076.2301_Y0041.5333.png"/>
        <s v="https://s3.amazonaws.com/FrackFinder/Tadpole/Sullivan/2010/2010_X-076.4037_Y0041.5424.png"/>
        <s v="https://s3.amazonaws.com/FrackFinder/Tadpole/Sullivan/2010/2010_X-076.5919_Y0041.5353.png"/>
        <s v="https://s3.amazonaws.com/FrackFinder/Tadpole/Sullivan/2010/2010_X-076.3495_Y0041.5265.png"/>
        <s v="https://s3.amazonaws.com/FrackFinder/Tadpole/Sullivan/2010/2010_X-076.5690_Y0041.3240.png"/>
        <s v="https://s3.amazonaws.com/FrackFinder/Tadpole/Sullivan/2010/2010_X-076.4678_Y0041.5550.png"/>
        <s v="https://s3.amazonaws.com/FrackFinder/Tadpole/Sullivan/2010/2010_X-076.4630_Y0041.5313.png"/>
        <s v="https://s3.amazonaws.com/FrackFinder/Tadpole/Sullivan/2010/2010_X-076.7116_Y0041.5325.png"/>
        <s v="https://s3.amazonaws.com/FrackFinder/Tadpole/Sullivan/2010/2010_X-076.4664_Y0041.5171.png"/>
        <s v="https://s3.amazonaws.com/FrackFinder/Tadpole/Sullivan/2010/2010_X-076.7059_Y0041.5597.png"/>
        <s v="https://s3.amazonaws.com/FrackFinder/Tadpole/Sullivan/2010/2010_X-076.3755_Y0041.5498.png"/>
        <s v="https://s3.amazonaws.com/FrackFinder/Tadpole/Sullivan/2010/2010_X-076.6300_Y0041.3465.png"/>
        <s v="https://s3.amazonaws.com/FrackFinder/Tadpole/Sullivan/2010/2010_X-076.5306_Y0041.5567.png"/>
        <s v="https://s3.amazonaws.com/FrackFinder/Tadpole/Sullivan/2010/2010_X-076.6769_Y0041.3621.png"/>
        <s v="https://s3.amazonaws.com/FrackFinder/Tadpole/Sullivan/2010/2010_X-076.6005_Y0041.5069.png"/>
        <s v="https://s3.amazonaws.com/FrackFinder/Tadpole/Sullivan/2010/2010_X-076.7548_Y0041.5350.png"/>
        <s v="https://s3.amazonaws.com/FrackFinder/Tadpole/Sullivan/2010/2010_X-076.6253_Y0041.5691.png"/>
        <s v="https://s3.amazonaws.com/FrackFinder/Tadpole/Sullivan/2010/2010_X-076.6575_Y0041.5310.png"/>
        <s v="https://s3.amazonaws.com/FrackFinder/Tadpole/Sullivan/2010/2010_X-076.7372_Y0041.5520.png"/>
        <s v="https://s3.amazonaws.com/FrackFinder/Tadpole/Sullivan/2010/2010_X-076.6782_Y0041.5466.png"/>
        <s v="https://s3.amazonaws.com/FrackFinder/Tadpole/Sullivan/2010/2010_X-076.6812_Y0041.5580.png"/>
        <s v="https://s3.amazonaws.com/FrackFinder/Tadpole/Sullivan/2010/2010_X-076.5705_Y0041.5589.png"/>
        <s v="https://s3.amazonaws.com/FrackFinder/Tadpole/Sullivan/2010/2010_X-076.6399_Y0041.5594.png"/>
        <s v="https://s3.amazonaws.com/FrackFinder/Tadpole/Sullivan/2010/2010_X-076.6623_Y0041.5627.png"/>
        <s v="https://s3.amazonaws.com/FrackFinder/Tadpole/Sullivan/2010/2010_X-076.5765_Y0041.5447.png"/>
        <s v="https://s3.amazonaws.com/FrackFinder/Tadpole/Sullivan/2010/2010_X-076.4844_Y0041.5477.png"/>
        <s v="https://s3.amazonaws.com/FrackFinder/Tadpole/Sullivan/2010/2010_X-076.5387_Y0041.5256.png"/>
        <s v="https://s3.amazonaws.com/FrackFinder/Tadpole/Sullivan/2010/2010_X-076.7663_Y0041.5378.png"/>
        <s v="https://s3.amazonaws.com/FrackFinder/Tadpole/Sullivan/2010/2010_X-076.3506_Y0041.5064.png"/>
        <s v="https://s3.amazonaws.com/FrackFinder/Tadpole/Sullivan/2010/2010_X-076.3304_Y0041.5337.png"/>
        <s v="https://s3.amazonaws.com/FrackFinder/Tadpole/Sullivan/2010/2010_X-076.4344_Y0041.3493.png"/>
        <s v="https://s3.amazonaws.com/FrackFinder/Tadpole/Sullivan/2010/2010_X-076.4499_Y0041.5589.png"/>
        <s v="https://s3.amazonaws.com/FrackFinder/Tadpole/Sullivan/2010/2010_X-076.4144_Y0041.5221.png"/>
        <s v="https://s3.amazonaws.com/FrackFinder/Tadpole/Allegheny/2005/2005_X-079.7835_Y0040.6251.png"/>
        <s v="https://s3.amazonaws.com/FrackFinder/Tadpole/Allegheny/2005/2005_X-079.7538_Y0040.6344.png"/>
        <s v="https://s3.amazonaws.com/FrackFinder/Tadpole/Allegheny/2005/2005_X-079.8069_Y0040.5731.png"/>
        <s v="https://s3.amazonaws.com/FrackFinder/Tadpole/Allegheny/2005/2005_X-079.7865_Y0040.6161.png"/>
        <s v="https://s3.amazonaws.com/FrackFinder/Tadpole/Allegheny/2005/2005_X-079.7811_Y0040.6579.png"/>
        <s v="https://s3.amazonaws.com/FrackFinder/Tadpole/Allegheny/2005/2005_X-079.7777_Y0040.6487.png"/>
        <s v="https://s3.amazonaws.com/FrackFinder/Tadpole/Allegheny/2005/2005_X-079.9047_Y0040.2435.png"/>
        <s v="https://s3.amazonaws.com/FrackFinder/Tadpole/Beaver/2005/2005_X-080.4807_Y0040.6155.png"/>
        <s v="https://s3.amazonaws.com/FrackFinder/Tadpole/Beaver/2005/2005_X-080.3808_Y0040.4878.png"/>
        <s v="https://s3.amazonaws.com/FrackFinder/Tadpole/Beaver/2005/2005_X-080.2080_Y0040.8139.png"/>
        <s v="https://s3.amazonaws.com/FrackFinder/Tadpole/Beaver/2005/2005_X-080.5089_Y0040.7929.png"/>
        <s v="https://s3.amazonaws.com/FrackFinder/Tadpole/Beaver/2005/2005_X-080.4934_Y0040.7711.png"/>
        <s v="https://s3.amazonaws.com/FrackFinder/Tadpole/Beaver/2005/2005_X-080.4706_Y0040.7778.png"/>
        <s v="https://s3.amazonaws.com/FrackFinder/Tadpole/Beaver/2005/2005_X-080.4271_Y0040.6107.png"/>
        <s v="https://s3.amazonaws.com/FrackFinder/Tadpole/Beaver/2005/2005_X-080.4528_Y0040.7300.png"/>
        <s v="https://s3.amazonaws.com/FrackFinder/Tadpole/Beaver/2005/2005_X-080.4650_Y0040.7885.png"/>
        <s v="https://s3.amazonaws.com/FrackFinder/Tadpole/Beaver/2005/2005_X-080.4030_Y0040.6876.png"/>
        <s v="https://s3.amazonaws.com/FrackFinder/Tadpole/Beaver/2005/2005_X-080.4596_Y0040.7269.png"/>
        <s v="https://s3.amazonaws.com/FrackFinder/Tadpole/Beaver/2005/2005_X-080.3831_Y0040.5447.png"/>
        <s v="https://s3.amazonaws.com/FrackFinder/Tadpole/Beaver/2005/2005_X-080.4541_Y0040.6489.png"/>
        <s v="https://s3.amazonaws.com/FrackFinder/Tadpole/Beaver/2005/2005_X-080.1847_Y0040.7749.png"/>
        <s v="https://s3.amazonaws.com/FrackFinder/Tadpole/Beaver/2005/2005_X-080.4435_Y0040.7359.png"/>
        <s v="https://s3.amazonaws.com/FrackFinder/Tadpole/Beaver/2005/2005_X-080.3846_Y0040.7555.png"/>
        <s v="https://s3.amazonaws.com/FrackFinder/Tadpole/Beaver/2005/2005_X-080.3875_Y0040.8356.png"/>
        <s v="https://s3.amazonaws.com/FrackFinder/Tadpole/Beaver/2005/2005_X-080.5046_Y0040.7705.png"/>
        <s v="https://s3.amazonaws.com/FrackFinder/Tadpole/Centre/2005/2005_X-078.2443_Y0040.8486.png"/>
        <s v="https://s3.amazonaws.com/FrackFinder/Tadpole/Centre/2005/2005_X-077.9185_Y0041.0153.png"/>
        <s v="https://s3.amazonaws.com/FrackFinder/Tadpole/Centre/2005/2005_X-077.9664_Y0041.0595.png"/>
        <s v="https://s3.amazonaws.com/FrackFinder/Tadpole/Centre/2005/2005_X-077.9809_Y0041.0739.png"/>
        <s v="https://s3.amazonaws.com/FrackFinder/Tadpole/Centre/2005/2005_X-077.7726_Y0041.1062.png"/>
        <s v="https://s3.amazonaws.com/FrackFinder/Tadpole/Centre/2005/2005_X-077.9553_Y0041.0924.png"/>
        <s v="https://s3.amazonaws.com/FrackFinder/Tadpole/Centre/2005/2005_X-077.9694_Y0041.0913.png"/>
        <s v="https://s3.amazonaws.com/FrackFinder/Tadpole/Centre/2005/2005_X-077.9806_Y0041.0205.png"/>
        <s v="https://s3.amazonaws.com/FrackFinder/Tadpole/Centre/2005/2005_X-078.0566_Y0041.0205.png"/>
        <s v="https://s3.amazonaws.com/FrackFinder/Tadpole/Centre/2005/2005_X-077.8268_Y0041.0597.png"/>
        <s v="https://s3.amazonaws.com/FrackFinder/Tadpole/Centre/2005/2005_X-078.0604_Y0041.1188.png"/>
        <s v="https://s3.amazonaws.com/FrackFinder/Tadpole/Centre/2005/2005_X-077.8060_Y0041.0663.png"/>
        <s v="https://s3.amazonaws.com/FrackFinder/Tadpole/Centre/2005/2005_X-077.9666_Y0041.1210.png"/>
        <s v="https://s3.amazonaws.com/FrackFinder/Tadpole/Centre/2005/2005_X-077.9085_Y0041.0506.png"/>
        <s v="https://s3.amazonaws.com/FrackFinder/Tadpole/Centre/2005/2005_X-078.0472_Y0041.1309.png"/>
        <s v="https://s3.amazonaws.com/FrackFinder/Tadpole/Centre/2005/2005_X-077.9608_Y0041.0066.png"/>
        <s v="https://s3.amazonaws.com/FrackFinder/Tadpole/Centre/2005/2005_X-077.8866_Y0041.1343.png"/>
        <s v="https://s3.amazonaws.com/FrackFinder/Tadpole/Centre/2005/2005_X-078.0199_Y0041.0845.png"/>
        <s v="https://s3.amazonaws.com/FrackFinder/Tadpole/Centre/2005/2005_X-078.0075_Y0041.0772.png"/>
        <s v="https://s3.amazonaws.com/FrackFinder/Tadpole/Centre/2005/2005_X-077.8887_Y0041.1309.png"/>
        <s v="https://s3.amazonaws.com/FrackFinder/Tadpole/Centre/2005/2005_X-077.9043_Y0041.0663.png"/>
        <s v="https://s3.amazonaws.com/FrackFinder/Tadpole/Centre/2005/2005_X-077.8011_Y0041.0747.png"/>
        <s v="https://s3.amazonaws.com/FrackFinder/Tadpole/Clinton/2008/2008_X-077.4747_Y0041.2467.png"/>
        <s v="https://s3.amazonaws.com/FrackFinder/Tadpole/Clinton/2008/2008_X-077.9980_Y0041.2246.png"/>
        <s v="https://s3.amazonaws.com/FrackFinder/Tadpole/Clinton/2008/2008_X-077.6277_Y0041.4064.png"/>
        <s v="https://s3.amazonaws.com/FrackFinder/Tadpole/Clinton/2008/2008_X-077.7506_Y0041.1570.png"/>
        <s v="https://s3.amazonaws.com/FrackFinder/Tadpole/Clinton/2008/2008_X-077.6705_Y0041.3671.png"/>
        <s v="https://s3.amazonaws.com/FrackFinder/Tadpole/Clinton/2008/2008_X-077.6830_Y0041.1968.png"/>
        <s v="https://s3.amazonaws.com/FrackFinder/Tadpole/Clinton/2008/2008_X-077.3796_Y0041.2377.png"/>
        <s v="https://s3.amazonaws.com/FrackFinder/Tadpole/Clinton/2008/2008_X-077.5649_Y0041.4093.png"/>
        <s v="https://s3.amazonaws.com/FrackFinder/Tadpole/Clinton/2008/2008_X-077.4535_Y0041.2394.png"/>
        <s v="https://s3.amazonaws.com/FrackFinder/Tadpole/Clinton/2008/2008_X-077.5329_Y0041.2839.png"/>
        <s v="https://s3.amazonaws.com/FrackFinder/Tadpole/Clinton/2008/2008_X-077.7577_Y0041.2332.png"/>
        <s v="https://s3.amazonaws.com/FrackFinder/Tadpole/Clinton/2008/2008_X-077.7124_Y0041.2842.png"/>
        <s v="https://s3.amazonaws.com/FrackFinder/Tadpole/Clinton/2008/2008_X-077.7078_Y0041.2222.png"/>
        <s v="https://s3.amazonaws.com/FrackFinder/Tadpole/Clinton/2008/2008_X-077.9781_Y0041.2441.png"/>
        <s v="https://s3.amazonaws.com/FrackFinder/Tadpole/Clinton/2008/2008_X-077.5720_Y0041.4051.png"/>
        <s v="https://s3.amazonaws.com/FrackFinder/Tadpole/Clinton/2008/2008_X-077.5660_Y0041.3714.png"/>
        <s v="https://s3.amazonaws.com/FrackFinder/Tadpole/Clinton/2008/2008_X-077.5917_Y0041.1928.png"/>
        <s v="https://s3.amazonaws.com/FrackFinder/Tadpole/Clinton/2008/2008_X-077.6882_Y0041.1981.png"/>
        <s v="https://s3.amazonaws.com/FrackFinder/Tadpole/Clinton/2008/2008_X-077.5554_Y0041.3802.png"/>
        <s v="https://s3.amazonaws.com/FrackFinder/Tadpole/Clinton/2008/2008_X-077.5964_Y0041.1925.png"/>
        <s v="https://s3.amazonaws.com/FrackFinder/Tadpole/Clinton/2008/2008_X-077.6211_Y0041.4097.png"/>
        <s v="https://s3.amazonaws.com/FrackFinder/Tadpole/Clinton/2008/2008_X-077.5464_Y0041.3856.png"/>
        <s v="https://s3.amazonaws.com/FrackFinder/Tadpole/Clinton/2008/2008_X-077.5880_Y0041.3698.png"/>
        <s v="https://s3.amazonaws.com/FrackFinder/Tadpole/Clinton/2008/2008_X-077.6214_Y0041.3845.png"/>
        <s v="https://s3.amazonaws.com/FrackFinder/Tadpole/Clinton/2008/2008_X-077.7773_Y0041.1980.png"/>
        <s v="https://s3.amazonaws.com/FrackFinder/Tadpole/Clinton/2008/2008_X-077.4677_Y0041.2307.png"/>
        <s v="https://s3.amazonaws.com/FrackFinder/Tadpole/Clinton/2008/2008_X-077.5595_Y0041.3693.png"/>
        <s v="https://s3.amazonaws.com/FrackFinder/Tadpole/Clinton/2008/2008_X-077.6877_Y0041.1951.png"/>
        <s v="https://s3.amazonaws.com/FrackFinder/Tadpole/Clinton/2008/2008_X-077.7635_Y0041.2200.png"/>
        <s v="https://s3.amazonaws.com/FrackFinder/Tadpole/Clinton/2008/2008_X-077.5807_Y0041.3703.png"/>
        <s v="https://s3.amazonaws.com/FrackFinder/Tadpole/Clinton/2008/2008_X-077.6735_Y0041.3524.png"/>
        <s v="https://s3.amazonaws.com/FrackFinder/Tadpole/Indiana/2008/2008_X-078.9607_Y0040.6046.png"/>
        <s v="https://s3.amazonaws.com/FrackFinder/Tadpole/Indiana/2008/2008_X-079.1985_Y0040.5341.png"/>
        <s v="https://s3.amazonaws.com/FrackFinder/Tadpole/Indiana/2008/2008_X-079.0760_Y0040.4337.png"/>
        <s v="https://s3.amazonaws.com/FrackFinder/Tadpole/Indiana/2008/2008_X-079.0683_Y0040.4993.png"/>
        <s v="https://s3.amazonaws.com/FrackFinder/Tadpole/Indiana/2008/2008_X-079.1835_Y0040.8849.png"/>
        <s v="https://s3.amazonaws.com/FrackFinder/Tadpole/Indiana/2008/2008_X-079.1130_Y0040.6992.png"/>
        <s v="https://s3.amazonaws.com/FrackFinder/Tadpole/Indiana/2008/2008_X-079.0706_Y0040.4335.png"/>
        <s v="https://s3.amazonaws.com/FrackFinder/Tadpole/Indiana/2008/2008_X-079.0785_Y0040.8608.png"/>
        <s v="https://s3.amazonaws.com/FrackFinder/Tadpole/Indiana/2008/2008_X-079.0219_Y0040.6411.png"/>
        <s v="https://s3.amazonaws.com/FrackFinder/Tadpole/Indiana/2008/2008_X-079.2217_Y0040.5659.png"/>
        <s v="https://s3.amazonaws.com/FrackFinder/Tadpole/Indiana/2008/2008_X-078.9638_Y0040.6602.png"/>
        <s v="https://s3.amazonaws.com/FrackFinder/Tadpole/Indiana/2008/2008_X-079.0327_Y0040.8534.png"/>
        <s v="https://s3.amazonaws.com/FrackFinder/Tadpole/Indiana/2008/2008_X-078.9151_Y0040.6946.png"/>
        <s v="https://s3.amazonaws.com/FrackFinder/Tadpole/Indiana/2008/2008_X-079.0315_Y0040.5885.png"/>
        <s v="https://s3.amazonaws.com/FrackFinder/Tadpole/Indiana/2008/2008_X-079.1438_Y0040.4829.png"/>
        <s v="https://s3.amazonaws.com/FrackFinder/Tadpole/Indiana/2008/2008_X-079.2566_Y0040.5504.png"/>
        <s v="https://s3.amazonaws.com/FrackFinder/Tadpole/Indiana/2008/2008_X-079.0441_Y0040.7515.png"/>
        <s v="https://s3.amazonaws.com/FrackFinder/Tadpole/Indiana/2008/2008_X-078.8608_Y0040.6114.png"/>
        <s v="https://s3.amazonaws.com/FrackFinder/Tadpole/Indiana/2008/2008_X-079.1012_Y0040.6294.png"/>
        <s v="https://s3.amazonaws.com/FrackFinder/Tadpole/Indiana/2008/2008_X-079.0773_Y0040.4455.png"/>
        <s v="https://s3.amazonaws.com/FrackFinder/Tadpole/Indiana/2008/2008_X-079.1879_Y0040.5977.png"/>
        <s v="https://s3.amazonaws.com/FrackFinder/Tadpole/Indiana/2008/2008_X-079.2470_Y0040.5768.png"/>
        <s v="https://s3.amazonaws.com/FrackFinder/Tadpole/Indiana/2008/2008_X-079.3824_Y0040.5813.png"/>
        <s v="https://s3.amazonaws.com/FrackFinder/Tadpole/Indiana/2008/2008_X-079.1981_Y0040.5246.png"/>
        <s v="https://s3.amazonaws.com/FrackFinder/Tadpole/Indiana/2008/2008_X-079.0328_Y0040.5416.png"/>
        <s v="https://s3.amazonaws.com/FrackFinder/Tadpole/Indiana/2008/2008_X-079.1480_Y0040.8265.png"/>
        <s v="https://s3.amazonaws.com/FrackFinder/Tadpole/Indiana/2008/2008_X-079.1866_Y0040.5106.png"/>
        <s v="https://s3.amazonaws.com/FrackFinder/Tadpole/Indiana/2008/2008_X-078.9334_Y0040.5424.png"/>
        <s v="https://s3.amazonaws.com/FrackFinder/Tadpole/Jefferson/2005/2005_X-078.7230_Y0041.2283.png"/>
        <s v="https://s3.amazonaws.com/FrackFinder/Tadpole/Jefferson/2005/2005_X-078.9210_Y0041.2930.png"/>
        <s v="https://s3.amazonaws.com/FrackFinder/Tadpole/Jefferson/2005/2005_X-078.9325_Y0041.1465.png"/>
        <s v="https://s3.amazonaws.com/FrackFinder/Tadpole/Jefferson/2005/2005_X-078.9182_Y0041.2672.png"/>
        <s v="https://s3.amazonaws.com/FrackFinder/Tadpole/Jefferson/2005/2005_X-078.7149_Y0041.2266.png"/>
        <s v="https://s3.amazonaws.com/FrackFinder/Tadpole/Jefferson/2005/2005_X-078.7116_Y0041.2153.png"/>
        <s v="https://s3.amazonaws.com/FrackFinder/Tadpole/Jefferson/2005/2005_X-078.9045_Y0041.2907.png"/>
        <s v="https://s3.amazonaws.com/FrackFinder/Tadpole/Jefferson/2005/2005_X-079.1652_Y0040.9773.png"/>
        <s v="https://s3.amazonaws.com/FrackFinder/Tadpole/Jefferson/2005/2005_X-078.9175_Y0041.2982.png"/>
        <s v="https://s3.amazonaws.com/FrackFinder/Tadpole/Jefferson/2005/2005_X-078.8171_Y0041.0264.png"/>
        <s v="https://s3.amazonaws.com/FrackFinder/Tadpole/Jefferson/2005/2005_X-078.8574_Y0040.9558.png"/>
        <s v="https://s3.amazonaws.com/FrackFinder/Tadpole/Jefferson/2005/2005_X-078.8572_Y0041.0007.png"/>
        <s v="https://s3.amazonaws.com/FrackFinder/Tadpole/Jefferson/2005/2005_X-078.7846_Y0041.1949.png"/>
        <s v="https://s3.amazonaws.com/FrackFinder/Tadpole/Jefferson/2005/2005_X-078.8479_Y0040.9745.png"/>
        <s v="https://s3.amazonaws.com/FrackFinder/Tadpole/Jefferson/2005/2005_X-078.8599_Y0040.9973.png"/>
        <s v="https://s3.amazonaws.com/FrackFinder/Tadpole/Jefferson/2005/2005_X-078.8122_Y0041.0859.png"/>
        <s v="https://s3.amazonaws.com/FrackFinder/Tadpole/Jefferson/2005/2005_X-078.9139_Y0041.2950.png"/>
        <s v="https://s3.amazonaws.com/FrackFinder/Tadpole/Jefferson/2005/2005_X-078.7939_Y0041.2183.png"/>
        <s v="https://s3.amazonaws.com/FrackFinder/Tadpole/Jefferson/2005/2005_X-079.1944_Y0041.0715.png"/>
        <s v="https://s3.amazonaws.com/FrackFinder/Tadpole/Jefferson/2005/2005_X-078.9765_Y0041.1723.png"/>
        <s v="https://s3.amazonaws.com/FrackFinder/Tadpole/Jefferson/2005/2005_X-078.8686_Y0040.9639.png"/>
        <s v="https://s3.amazonaws.com/FrackFinder/Tadpole/Jefferson/2005/2005_X-078.9918_Y0041.0406.png"/>
        <s v="https://s3.amazonaws.com/FrackFinder/Tadpole/Jefferson/2005/2005_X-078.9675_Y0041.1211.png"/>
        <s v="https://s3.amazonaws.com/FrackFinder/Tadpole/Jefferson/2005/2005_X-078.9721_Y0041.1041.png"/>
        <s v="https://s3.amazonaws.com/FrackFinder/Tadpole/Sullivan/2005/2005_X-076.6120_Y0041.5359.png"/>
        <s v="https://s3.amazonaws.com/FrackFinder/Tadpole/Sullivan/2005/2005_X-076.6145_Y0041.5607.png"/>
        <s v="https://s3.amazonaws.com/FrackFinder/Tadpole/Sullivan/2005/2005_X-076.3704_Y0041.5223.png"/>
        <s v="https://s3.amazonaws.com/FrackFinder/Tadpole/Sullivan/2005/2005_X-076.5112_Y0041.5318.png"/>
        <s v="https://s3.amazonaws.com/FrackFinder/Tadpole/Sullivan/2005/2005_X-076.4914_Y0041.5509.png"/>
        <s v="https://s3.amazonaws.com/FrackFinder/Tadpole/Sullivan/2005/2005_X-076.4202_Y0041.4916.png"/>
        <s v="https://s3.amazonaws.com/FrackFinder/Tadpole/Sullivan/2005/2005_X-076.4290_Y0041.5309.png"/>
        <s v="https://s3.amazonaws.com/FrackFinder/Tadpole/Sullivan/2005/2005_X-076.2453_Y0041.5290.png"/>
        <s v="https://s3.amazonaws.com/FrackFinder/Tadpole/Sullivan/2005/2005_X-076.5146_Y0041.5478.png"/>
        <s v="https://s3.amazonaws.com/FrackFinder/Tadpole/Sullivan/2005/2005_X-076.6832_Y0041.5294.png"/>
        <s v="https://s3.amazonaws.com/FrackFinder/Tadpole/Sullivan/2005/2005_X-076.6740_Y0041.5622.png"/>
        <s v="https://s3.amazonaws.com/FrackFinder/Tadpole/Sullivan/2005/2005_X-076.2959_Y0041.5445.png"/>
        <s v="https://s3.amazonaws.com/FrackFinder/Tadpole/Sullivan/2005/2005_X-076.6144_Y0041.3716.png"/>
        <s v="https://s3.amazonaws.com/FrackFinder/Tadpole/Sullivan/2005/2005_X-076.4800_Y0041.5177.png"/>
        <s v="https://s3.amazonaws.com/FrackFinder/Tadpole/Sullivan/2005/2005_X-076.4269_Y0041.5459.png"/>
        <s v="https://s3.amazonaws.com/FrackFinder/Tadpole/Sullivan/2005/2005_X-076.4930_Y0041.5457.png"/>
        <s v="https://s3.amazonaws.com/FrackFinder/Tadpole/Sullivan/2005/2005_X-076.7266_Y0041.5658.png"/>
        <s v="https://s3.amazonaws.com/FrackFinder/Tadpole/Sullivan/2005/2005_X-076.4013_Y0041.4619.png"/>
        <s v="https://s3.amazonaws.com/FrackFinder/Tadpole/Sullivan/2005/2005_X-076.3853_Y0041.5452.png"/>
        <s v="https://s3.amazonaws.com/FrackFinder/Tadpole/Sullivan/2005/2005_X-076.6069_Y0041.5643.png"/>
        <s v="https://s3.amazonaws.com/FrackFinder/Tadpole/Sullivan/2005/2005_X-076.6308_Y0041.5148.png"/>
        <s v="https://s3.amazonaws.com/FrackFinder/Tadpole/Sullivan/2005/2005_X-076.5730_Y0041.3528.png"/>
        <s v="https://s3.amazonaws.com/FrackFinder/Tadpole/Sullivan/2005/2005_X-076.6493_Y0041.5486.png"/>
        <s v="https://s3.amazonaws.com/FrackFinder/Tadpole/Sullivan/2005/2005_X-076.4453_Y0041.5222.png"/>
        <s v="https://s3.amazonaws.com/FrackFinder/Tadpole/Sullivan/2005/2005_X-076.7156_Y0041.5660.png"/>
        <s v="https://s3.amazonaws.com/FrackFinder/Tadpole/Sullivan/2005/2005_X-076.5999_Y0041.3220.png"/>
        <s v="https://s3.amazonaws.com/FrackFinder/Tadpole/Sullivan/2005/2005_X-076.2301_Y0041.5333.png"/>
        <s v="https://s3.amazonaws.com/FrackFinder/Tadpole/Sullivan/2005/2005_X-076.4037_Y0041.5424.png"/>
        <s v="https://s3.amazonaws.com/FrackFinder/Tadpole/Sullivan/2005/2005_X-076.5919_Y0041.5353.png"/>
        <s v="https://s3.amazonaws.com/FrackFinder/Tadpole/Sullivan/2005/2005_X-076.3495_Y0041.5265.png"/>
        <s v="https://s3.amazonaws.com/FrackFinder/Tadpole/Sullivan/2005/2005_X-076.5690_Y0041.3240.png"/>
        <s v="https://s3.amazonaws.com/FrackFinder/Tadpole/Sullivan/2005/2005_X-076.4678_Y0041.5550.png"/>
        <s v="https://s3.amazonaws.com/FrackFinder/Tadpole/Sullivan/2005/2005_X-076.4630_Y0041.5313.png"/>
        <s v="https://s3.amazonaws.com/FrackFinder/Tadpole/Sullivan/2005/2005_X-076.7116_Y0041.5325.png"/>
        <s v="https://s3.amazonaws.com/FrackFinder/Tadpole/Sullivan/2005/2005_X-076.4664_Y0041.5171.png"/>
        <s v="https://s3.amazonaws.com/FrackFinder/Tadpole/Sullivan/2005/2005_X-076.7059_Y0041.5597.png"/>
        <s v="https://s3.amazonaws.com/FrackFinder/Tadpole/Sullivan/2005/2005_X-076.3755_Y0041.5498.png"/>
        <s v="https://s3.amazonaws.com/FrackFinder/Tadpole/Sullivan/2005/2005_X-076.6300_Y0041.3465.png"/>
        <s v="https://s3.amazonaws.com/FrackFinder/Tadpole/Sullivan/2005/2005_X-076.5306_Y0041.5567.png"/>
        <s v="https://s3.amazonaws.com/FrackFinder/Tadpole/Sullivan/2005/2005_X-076.6769_Y0041.3621.png"/>
        <s v="https://s3.amazonaws.com/FrackFinder/Tadpole/Sullivan/2005/2005_X-076.6005_Y0041.5069.png"/>
        <s v="https://s3.amazonaws.com/FrackFinder/Tadpole/Sullivan/2005/2005_X-076.7548_Y0041.5350.png"/>
        <s v="https://s3.amazonaws.com/FrackFinder/Tadpole/Sullivan/2005/2005_X-076.6253_Y0041.5691.png"/>
        <s v="https://s3.amazonaws.com/FrackFinder/Tadpole/Sullivan/2005/2005_X-076.6575_Y0041.5310.png"/>
        <s v="https://s3.amazonaws.com/FrackFinder/Tadpole/Sullivan/2005/2005_X-076.7372_Y0041.5520.png"/>
        <s v="https://s3.amazonaws.com/FrackFinder/Tadpole/Sullivan/2005/2005_X-076.6782_Y0041.5466.png"/>
        <s v="https://s3.amazonaws.com/FrackFinder/Tadpole/Sullivan/2005/2005_X-076.6812_Y0041.5580.png"/>
        <s v="https://s3.amazonaws.com/FrackFinder/Tadpole/Sullivan/2005/2005_X-076.5705_Y0041.5589.png"/>
        <s v="https://s3.amazonaws.com/FrackFinder/Tadpole/Sullivan/2005/2005_X-076.6399_Y0041.5594.png"/>
        <s v="https://s3.amazonaws.com/FrackFinder/Tadpole/Sullivan/2005/2005_X-076.6623_Y0041.5627.png"/>
        <s v="https://s3.amazonaws.com/FrackFinder/Tadpole/Sullivan/2005/2005_X-076.5765_Y0041.5447.png"/>
        <s v="https://s3.amazonaws.com/FrackFinder/Tadpole/Sullivan/2005/2005_X-076.4844_Y0041.5477.png"/>
        <s v="https://s3.amazonaws.com/FrackFinder/Tadpole/Sullivan/2005/2005_X-076.5387_Y0041.5256.png"/>
        <s v="https://s3.amazonaws.com/FrackFinder/Tadpole/Sullivan/2005/2005_X-076.7663_Y0041.5378.png"/>
        <s v="https://s3.amazonaws.com/FrackFinder/Tadpole/Sullivan/2005/2005_X-076.3506_Y0041.5064.png"/>
        <s v="https://s3.amazonaws.com/FrackFinder/Tadpole/Sullivan/2005/2005_X-076.3304_Y0041.5337.png"/>
        <s v="https://s3.amazonaws.com/FrackFinder/Tadpole/Sullivan/2005/2005_X-076.4344_Y0041.3493.png"/>
        <s v="https://s3.amazonaws.com/FrackFinder/Tadpole/Sullivan/2005/2005_X-076.4499_Y0041.5589.png"/>
        <s v="https://s3.amazonaws.com/FrackFinder/Tadpole/Sullivan/2005/2005_X-076.4144_Y0041.5221.png"/>
        <s v="https://s3.amazonaws.com/FrackFinder/Tadpole/Cambria/2005/2005_X-078.5868_Y0040.6102.png"/>
        <s v="https://s3.amazonaws.com/FrackFinder/Tadpole/Cambria/2005/2005_X-078.7790_Y0040.2918.png"/>
        <s v="https://s3.amazonaws.com/FrackFinder/Tadpole/Cambria/2005/2005_X-078.8749_Y0040.4033.png"/>
        <s v="https://s3.amazonaws.com/FrackFinder/Tadpole/Cambria/2005/2005_X-078.6901_Y0040.2815.png"/>
        <s v="https://s3.amazonaws.com/FrackFinder/Tadpole/Cambria/2005/2005_X-078.4726_Y0040.6776.png"/>
        <s v="https://s3.amazonaws.com/FrackFinder/Tadpole/Cambria/2008/2008_X-078.5868_Y0040.6102.png"/>
        <s v="https://s3.amazonaws.com/FrackFinder/Tadpole/Cambria/2008/2008_X-078.7790_Y0040.2918.png"/>
        <s v="https://s3.amazonaws.com/FrackFinder/Tadpole/Cambria/2008/2008_X-078.8749_Y0040.4033.png"/>
        <s v="https://s3.amazonaws.com/FrackFinder/Tadpole/Cambria/2008/2008_X-078.6901_Y0040.2815.png"/>
        <s v="https://s3.amazonaws.com/FrackFinder/Tadpole/Cambria/2008/2008_X-078.4726_Y0040.6776.png"/>
        <s v="https://s3.amazonaws.com/FrackFinder/Tadpole/Cameron/2005/2005_X-078.3635_Y0041.6079.png"/>
        <s v="https://s3.amazonaws.com/FrackFinder/Tadpole/Cameron/2005/2005_X-078.2269_Y0041.4453.png"/>
        <s v="https://s3.amazonaws.com/FrackFinder/Tadpole/Cameron/2005/2005_X-078.3316_Y0041.5956.png"/>
        <s v="https://s3.amazonaws.com/FrackFinder/Tadpole/Cameron/2005/2005_X-078.2683_Y0041.4557.png"/>
        <s v="https://s3.amazonaws.com/FrackFinder/Tadpole/Cameron/2005/2005_X-078.4164_Y0041.4959.png"/>
        <s v="https://s3.amazonaws.com/FrackFinder/Tadpole/Cameron/2005/2005_X-078.2518_Y0041.4464.png"/>
        <s v="https://s3.amazonaws.com/FrackFinder/Tadpole/Cameron/2005/2005_X-078.2714_Y0041.4166.png"/>
        <s v="https://s3.amazonaws.com/FrackFinder/Tadpole/Cameron/2005/2005_X-078.3633_Y0041.6018.png"/>
        <s v="https://s3.amazonaws.com/FrackFinder/Tadpole/Cameron/2005/2005_X-078.2487_Y0041.4157.png"/>
        <s v="https://s3.amazonaws.com/FrackFinder/Tadpole/Cameron/2008/2008_X-078.3635_Y0041.6079.png"/>
        <s v="https://s3.amazonaws.com/FrackFinder/Tadpole/Cameron/2008/2008_X-078.2269_Y0041.4453.png"/>
        <s v="https://s3.amazonaws.com/FrackFinder/Tadpole/Cameron/2008/2008_X-078.3316_Y0041.5956.png"/>
        <s v="https://s3.amazonaws.com/FrackFinder/Tadpole/Cameron/2008/2008_X-078.2683_Y0041.4557.png"/>
        <s v="https://s3.amazonaws.com/FrackFinder/Tadpole/Cameron/2008/2008_X-078.4164_Y0041.4959.png"/>
        <s v="https://s3.amazonaws.com/FrackFinder/Tadpole/Cameron/2008/2008_X-078.2518_Y0041.4464.png"/>
        <s v="https://s3.amazonaws.com/FrackFinder/Tadpole/Cameron/2008/2008_X-078.2714_Y0041.4166.png"/>
        <s v="https://s3.amazonaws.com/FrackFinder/Tadpole/Cameron/2008/2008_X-078.3633_Y0041.6018.png"/>
        <s v="https://s3.amazonaws.com/FrackFinder/Tadpole/Cameron/2008/2008_X-078.2487_Y0041.4157.png"/>
        <s v="https://s3.amazonaws.com/FrackFinder/Tadpole/Centre/2008/2008_X-078.2443_Y0040.8486.png"/>
        <s v="https://s3.amazonaws.com/FrackFinder/Tadpole/Centre/2008/2008_X-077.9185_Y0041.0153.png"/>
        <s v="https://s3.amazonaws.com/FrackFinder/Tadpole/Centre/2008/2008_X-077.9664_Y0041.0595.png"/>
        <s v="https://s3.amazonaws.com/FrackFinder/Tadpole/Centre/2008/2008_X-077.9809_Y0041.0739.png"/>
        <s v="https://s3.amazonaws.com/FrackFinder/Tadpole/Centre/2008/2008_X-077.7726_Y0041.1062.png"/>
        <s v="https://s3.amazonaws.com/FrackFinder/Tadpole/Centre/2008/2008_X-077.9553_Y0041.0924.png"/>
        <s v="https://s3.amazonaws.com/FrackFinder/Tadpole/Centre/2008/2008_X-077.9694_Y0041.0913.png"/>
        <s v="https://s3.amazonaws.com/FrackFinder/Tadpole/Centre/2008/2008_X-077.9806_Y0041.0205.png"/>
        <s v="https://s3.amazonaws.com/FrackFinder/Tadpole/Centre/2008/2008_X-078.0566_Y0041.0205.png"/>
        <s v="https://s3.amazonaws.com/FrackFinder/Tadpole/Centre/2008/2008_X-077.8268_Y0041.0597.png"/>
        <s v="https://s3.amazonaws.com/FrackFinder/Tadpole/Centre/2008/2008_X-078.0604_Y0041.1188.png"/>
        <s v="https://s3.amazonaws.com/FrackFinder/Tadpole/Centre/2008/2008_X-077.8060_Y0041.0663.png"/>
        <s v="https://s3.amazonaws.com/FrackFinder/Tadpole/Centre/2008/2008_X-077.9666_Y0041.1210.png"/>
        <s v="https://s3.amazonaws.com/FrackFinder/Tadpole/Centre/2008/2008_X-077.9085_Y0041.0506.png"/>
        <s v="https://s3.amazonaws.com/FrackFinder/Tadpole/Centre/2008/2008_X-078.0472_Y0041.1309.png"/>
        <s v="https://s3.amazonaws.com/FrackFinder/Tadpole/Centre/2008/2008_X-077.9608_Y0041.0066.png"/>
        <s v="https://s3.amazonaws.com/FrackFinder/Tadpole/Centre/2008/2008_X-077.8866_Y0041.1343.png"/>
        <s v="https://s3.amazonaws.com/FrackFinder/Tadpole/Centre/2008/2008_X-078.0199_Y0041.0845.png"/>
        <s v="https://s3.amazonaws.com/FrackFinder/Tadpole/Centre/2008/2008_X-078.0075_Y0041.0772.png"/>
        <s v="https://s3.amazonaws.com/FrackFinder/Tadpole/Centre/2008/2008_X-077.8887_Y0041.1309.png"/>
        <s v="https://s3.amazonaws.com/FrackFinder/Tadpole/Centre/2008/2008_X-077.9043_Y0041.0663.png"/>
        <s v="https://s3.amazonaws.com/FrackFinder/Tadpole/Centre/2008/2008_X-077.8011_Y0041.0747.png"/>
        <s v="https://s3.amazonaws.com/FrackFinder/Tadpole/Clarion/2005/2005_X-079.3464_Y0041.0464.png"/>
        <s v="https://s3.amazonaws.com/FrackFinder/Tadpole/Clarion/2005/2005_X-079.3488_Y0041.3044.png"/>
        <s v="https://s3.amazonaws.com/FrackFinder/Tadpole/Clarion/2005/2005_X-079.4879_Y0041.2859.png"/>
        <s v="https://s3.amazonaws.com/FrackFinder/Tadpole/Clarion/2005/2005_X-079.5086_Y0041.2455.png"/>
        <s v="https://s3.amazonaws.com/FrackFinder/Tadpole/Clarion/2005/2005_X-079.4405_Y0041.0510.png"/>
        <s v="https://s3.amazonaws.com/FrackFinder/Tadpole/Clarion/2005/2005_X-079.3765_Y0041.0935.png"/>
        <s v="https://s3.amazonaws.com/FrackFinder/Tadpole/Clarion/2005/2005_X-079.2340_Y0041.0486.png"/>
        <s v="https://s3.amazonaws.com/FrackFinder/Tadpole/Clarion/2005/2005_X-079.4976_Y0041.0872.png"/>
        <s v="https://s3.amazonaws.com/FrackFinder/Tadpole/Clarion/2005/2005_X-079.4478_Y0040.9997.png"/>
        <s v="https://s3.amazonaws.com/FrackFinder/Tadpole/Clarion/2005/2005_X-079.2131_Y0041.1954.png"/>
        <s v="https://s3.amazonaws.com/FrackFinder/Tadpole/Clarion/2005/2005_X-079.2145_Y0041.2013.png"/>
        <s v="https://s3.amazonaws.com/FrackFinder/Tadpole/Clarion/2005/2005_X-079.5325_Y0041.2602.png"/>
        <s v="https://s3.amazonaws.com/FrackFinder/Tadpole/Clarion/2005/2005_X-079.3696_Y0041.3931.png"/>
        <s v="https://s3.amazonaws.com/FrackFinder/Tadpole/Clarion/2005/2005_X-079.2158_Y0041.1501.png"/>
        <s v="https://s3.amazonaws.com/FrackFinder/Tadpole/Clarion/2005/2005_X-079.4554_Y0041.0431.png"/>
        <s v="https://s3.amazonaws.com/FrackFinder/Tadpole/Clarion/2005/2005_X-079.3773_Y0041.0789.png"/>
        <s v="https://s3.amazonaws.com/FrackFinder/Tadpole/Clarion/2005/2005_X-079.4541_Y0041.0325.png"/>
        <s v="https://s3.amazonaws.com/FrackFinder/Tadpole/Clarion/2008/2008_X-079.3464_Y0041.0464.png"/>
        <s v="https://s3.amazonaws.com/FrackFinder/Tadpole/Clarion/2008/2008_X-079.3488_Y0041.3044.png"/>
        <s v="https://s3.amazonaws.com/FrackFinder/Tadpole/Clarion/2008/2008_X-079.4879_Y0041.2859.png"/>
        <s v="https://s3.amazonaws.com/FrackFinder/Tadpole/Clarion/2008/2008_X-079.5086_Y0041.2455.png"/>
        <s v="https://s3.amazonaws.com/FrackFinder/Tadpole/Clarion/2008/2008_X-079.4405_Y0041.0510.png"/>
        <s v="https://s3.amazonaws.com/FrackFinder/Tadpole/Clarion/2008/2008_X-079.3765_Y0041.0935.png"/>
        <s v="https://s3.amazonaws.com/FrackFinder/Tadpole/Clarion/2008/2008_X-079.2340_Y0041.0486.png"/>
        <s v="https://s3.amazonaws.com/FrackFinder/Tadpole/Clarion/2008/2008_X-079.4976_Y0041.0872.png"/>
        <s v="https://s3.amazonaws.com/FrackFinder/Tadpole/Clarion/2008/2008_X-079.4478_Y0040.9997.png"/>
        <s v="https://s3.amazonaws.com/FrackFinder/Tadpole/Clarion/2008/2008_X-079.2131_Y0041.1954.png"/>
        <s v="https://s3.amazonaws.com/FrackFinder/Tadpole/Clarion/2008/2008_X-079.2145_Y0041.2013.png"/>
        <s v="https://s3.amazonaws.com/FrackFinder/Tadpole/Clarion/2008/2008_X-079.5325_Y0041.2602.png"/>
        <s v="https://s3.amazonaws.com/FrackFinder/Tadpole/Clarion/2008/2008_X-079.3696_Y0041.3931.png"/>
        <s v="https://s3.amazonaws.com/FrackFinder/Tadpole/Clarion/2008/2008_X-079.2158_Y0041.1501.png"/>
        <s v="https://s3.amazonaws.com/FrackFinder/Tadpole/Clarion/2008/2008_X-079.4554_Y0041.0431.png"/>
        <s v="https://s3.amazonaws.com/FrackFinder/Tadpole/Clarion/2008/2008_X-079.3773_Y0041.0789.png"/>
        <s v="https://s3.amazonaws.com/FrackFinder/Tadpole/Clarion/2008/2008_X-079.4541_Y0041.0325.png"/>
        <s v="https://s3.amazonaws.com/FrackFinder/Tadpole/Clinton/2005/2005_X-077.4747_Y0041.2467.png"/>
        <s v="https://s3.amazonaws.com/FrackFinder/Tadpole/Clinton/2005/2005_X-077.9980_Y0041.2246.png"/>
        <s v="https://s3.amazonaws.com/FrackFinder/Tadpole/Clinton/2005/2005_X-077.6277_Y0041.4064.png"/>
        <s v="https://s3.amazonaws.com/FrackFinder/Tadpole/Clinton/2005/2005_X-077.7506_Y0041.1570.png"/>
        <s v="https://s3.amazonaws.com/FrackFinder/Tadpole/Clinton/2005/2005_X-077.6705_Y0041.3671.png"/>
        <s v="https://s3.amazonaws.com/FrackFinder/Tadpole/Clinton/2005/2005_X-077.6830_Y0041.1968.png"/>
        <s v="https://s3.amazonaws.com/FrackFinder/Tadpole/Clinton/2005/2005_X-077.3796_Y0041.2377.png"/>
        <s v="https://s3.amazonaws.com/FrackFinder/Tadpole/Clinton/2005/2005_X-077.5649_Y0041.4093.png"/>
        <s v="https://s3.amazonaws.com/FrackFinder/Tadpole/Clinton/2005/2005_X-077.4535_Y0041.2394.png"/>
        <s v="https://s3.amazonaws.com/FrackFinder/Tadpole/Clinton/2005/2005_X-077.5329_Y0041.2839.png"/>
        <s v="https://s3.amazonaws.com/FrackFinder/Tadpole/Clinton/2005/2005_X-077.7577_Y0041.2332.png"/>
        <s v="https://s3.amazonaws.com/FrackFinder/Tadpole/Clinton/2005/2005_X-077.7124_Y0041.2842.png"/>
        <s v="https://s3.amazonaws.com/FrackFinder/Tadpole/Clinton/2005/2005_X-077.7078_Y0041.2222.png"/>
        <s v="https://s3.amazonaws.com/FrackFinder/Tadpole/Clinton/2005/2005_X-077.9781_Y0041.2441.png"/>
        <s v="https://s3.amazonaws.com/FrackFinder/Tadpole/Clinton/2005/2005_X-077.5720_Y0041.4051.png"/>
        <s v="https://s3.amazonaws.com/FrackFinder/Tadpole/Clinton/2005/2005_X-077.5660_Y0041.3714.png"/>
        <s v="https://s3.amazonaws.com/FrackFinder/Tadpole/Clinton/2005/2005_X-077.5917_Y0041.1928.png"/>
        <s v="https://s3.amazonaws.com/FrackFinder/Tadpole/Clinton/2005/2005_X-077.6882_Y0041.1981.png"/>
        <s v="https://s3.amazonaws.com/FrackFinder/Tadpole/Clinton/2005/2005_X-077.5554_Y0041.3802.png"/>
        <s v="https://s3.amazonaws.com/FrackFinder/Tadpole/Clinton/2005/2005_X-077.5964_Y0041.1925.png"/>
        <s v="https://s3.amazonaws.com/FrackFinder/Tadpole/Clinton/2005/2005_X-077.6211_Y0041.4097.png"/>
        <s v="https://s3.amazonaws.com/FrackFinder/Tadpole/Clinton/2005/2005_X-077.5464_Y0041.3856.png"/>
        <s v="https://s3.amazonaws.com/FrackFinder/Tadpole/Clinton/2005/2005_X-077.5880_Y0041.3698.png"/>
        <s v="https://s3.amazonaws.com/FrackFinder/Tadpole/Clinton/2005/2005_X-077.6214_Y0041.3845.png"/>
        <s v="https://s3.amazonaws.com/FrackFinder/Tadpole/Clinton/2005/2005_X-077.7773_Y0041.1980.png"/>
        <s v="https://s3.amazonaws.com/FrackFinder/Tadpole/Clinton/2005/2005_X-077.4677_Y0041.2307.png"/>
        <s v="https://s3.amazonaws.com/FrackFinder/Tadpole/Clinton/2005/2005_X-077.5595_Y0041.3693.png"/>
        <s v="https://s3.amazonaws.com/FrackFinder/Tadpole/Clinton/2005/2005_X-077.6877_Y0041.1951.png"/>
        <s v="https://s3.amazonaws.com/FrackFinder/Tadpole/Clinton/2005/2005_X-077.7635_Y0041.2200.png"/>
        <s v="https://s3.amazonaws.com/FrackFinder/Tadpole/Clinton/2005/2005_X-077.5807_Y0041.3703.png"/>
        <s v="https://s3.amazonaws.com/FrackFinder/Tadpole/Clinton/2005/2005_X-077.6735_Y0041.3524.png"/>
        <s v="https://s3.amazonaws.com/FrackFinder/Tadpole/Columbia/2005/2005_X-076.3664_Y0041.2369.png"/>
        <s v="https://s3.amazonaws.com/FrackFinder/Tadpole/Columbia/2005/2005_X-076.4562_Y0041.2494.png"/>
        <s v="https://s3.amazonaws.com/FrackFinder/Tadpole/Columbia/2005/2005_X-076.3320_Y0041.2842.png"/>
        <s v="https://s3.amazonaws.com/FrackFinder/Tadpole/Columbia/2008/2008_X-076.3664_Y0041.2369.png"/>
        <s v="https://s3.amazonaws.com/FrackFinder/Tadpole/Columbia/2008/2008_X-076.4562_Y0041.2494.png"/>
        <s v="https://s3.amazonaws.com/FrackFinder/Tadpole/Columbia/2008/2008_X-076.3320_Y0041.2842.png"/>
        <s v="https://s3.amazonaws.com/FrackFinder/Tadpole/Blair/2005/2005_X-078.5659_Y0040.3533.png"/>
        <s v="https://s3.amazonaws.com/FrackFinder/Tadpole/Blair/2005/2005_X-078.5559_Y0040.3606.png"/>
        <s v="https://s3.amazonaws.com/FrackFinder/Tadpole/Blair/2005/2005_X-078.5499_Y0040.3626.png"/>
        <s v="https://s3.amazonaws.com/FrackFinder/Tadpole/Blair/2005/2005_X-078.5360_Y0040.3707.png"/>
        <s v="https://s3.amazonaws.com/FrackFinder/Tadpole/Blair/2008/2008_X-078.5659_Y0040.3533.png"/>
        <s v="https://s3.amazonaws.com/FrackFinder/Tadpole/Blair/2008/2008_X-078.5559_Y0040.3606.png"/>
        <s v="https://s3.amazonaws.com/FrackFinder/Tadpole/Blair/2008/2008_X-078.5499_Y0040.3626.png"/>
        <s v="https://s3.amazonaws.com/FrackFinder/Tadpole/Blair/2008/2008_X-078.5360_Y0040.3707.png"/>
        <s v="https://s3.amazonaws.com/FrackFinder/Tadpole/Armstrong/2008/2008_X-079.6732_Y0040.7842.png"/>
        <s v="https://s3.amazonaws.com/FrackFinder/Tadpole/Armstrong/2008/2008_X-079.5556_Y0040.8829.png"/>
        <s v="https://s3.amazonaws.com/FrackFinder/Tadpole/Armstrong/2008/2008_X-079.5689_Y0040.7741.png"/>
        <s v="https://s3.amazonaws.com/FrackFinder/Tadpole/Armstrong/2008/2008_X-079.6804_Y0040.8223.png"/>
        <s v="https://s3.amazonaws.com/FrackFinder/Tadpole/Armstrong/2008/2008_X-079.6876_Y0040.8377.png"/>
        <s v="https://s3.amazonaws.com/FrackFinder/Tadpole/Armstrong/2008/2008_X-079.6732_Y0040.8340.png"/>
        <s v="https://s3.amazonaws.com/FrackFinder/Tadpole/Armstrong/2008/2008_X-079.5750_Y0040.8126.png"/>
        <s v="https://s3.amazonaws.com/FrackFinder/Tadpole/Armstrong/2008/2008_X-079.4985_Y0040.8632.png"/>
        <s v="https://s3.amazonaws.com/FrackFinder/Tadpole/Armstrong/2008/2008_X-079.6522_Y0040.7877.png"/>
        <s v="https://s3.amazonaws.com/FrackFinder/Tadpole/Armstrong/2008/2008_X-079.3663_Y0040.6874.png"/>
        <s v="https://s3.amazonaws.com/FrackFinder/Tadpole/Armstrong/2008/2008_X-079.5611_Y0040.7802.png"/>
        <s v="https://s3.amazonaws.com/FrackFinder/Tadpole/Armstrong/2008/2008_X-079.6467_Y0040.7431.png"/>
        <s v="https://s3.amazonaws.com/FrackFinder/Tadpole/Armstrong/2008/2008_X-079.5392_Y0040.8967.png"/>
        <s v="https://s3.amazonaws.com/FrackFinder/Tadpole/Armstrong/2008/2008_X-079.5978_Y0040.6775.png"/>
        <s v="https://s3.amazonaws.com/FrackFinder/Tadpole/Armstrong/2008/2008_X-079.5956_Y0040.7978.png"/>
        <s v="https://s3.amazonaws.com/FrackFinder/Tadpole/Armstrong/2008/2008_X-079.4218_Y0040.8888.png"/>
        <s v="https://s3.amazonaws.com/FrackFinder/Tadpole/Armstrong/2008/2008_X-079.4211_Y0040.7228.png"/>
        <s v="https://s3.amazonaws.com/FrackFinder/Tadpole/Armstrong/2008/2008_X-079.6389_Y0040.8232.png"/>
        <s v="https://s3.amazonaws.com/FrackFinder/Tadpole/Armstrong/2008/2008_X-079.4066_Y0040.9782.png"/>
        <s v="https://s3.amazonaws.com/FrackFinder/Tadpole/Armstrong/2008/2008_X-079.5745_Y0040.8625.png"/>
        <s v="https://s3.amazonaws.com/FrackFinder/Tadpole/Armstrong/2008/2008_X-079.6001_Y0040.7896.png"/>
        <s v="https://s3.amazonaws.com/FrackFinder/Tadpole/Armstrong/2008/2008_X-079.5943_Y0040.7826.png"/>
        <s v="https://s3.amazonaws.com/FrackFinder/Tadpole/Armstrong/2008/2008_X-079.6502_Y0040.8096.png"/>
        <s v="https://s3.amazonaws.com/FrackFinder/Tadpole/Armstrong/2008/2008_X-079.6658_Y0040.8273.png"/>
        <s v="https://s3.amazonaws.com/FrackFinder/Tadpole/Armstrong/2008/2008_X-079.4910_Y0040.8107.png"/>
        <s v="https://s3.amazonaws.com/FrackFinder/Tadpole/Armstrong/2008/2008_X-079.2695_Y0040.8860.png"/>
        <s v="https://s3.amazonaws.com/FrackFinder/Tadpole/Armstrong/2008/2008_X-079.5542_Y0040.8366.png"/>
        <s v="https://s3.amazonaws.com/FrackFinder/Tadpole/Armstrong/2008/2008_X-079.5148_Y0040.7370.png"/>
        <s v="https://s3.amazonaws.com/FrackFinder/Tadpole/Armstrong/2008/2008_X-079.6613_Y0040.8028.png"/>
        <s v="https://s3.amazonaws.com/FrackFinder/Tadpole/Armstrong/2008/2008_X-079.6136_Y0040.8897.png"/>
        <s v="https://s3.amazonaws.com/FrackFinder/Tadpole/Armstrong/2008/2008_X-079.5116_Y0040.8917.png"/>
        <s v="https://s3.amazonaws.com/FrackFinder/Tadpole/Armstrong/2008/2008_X-079.4819_Y0040.6987.png"/>
        <s v="https://s3.amazonaws.com/FrackFinder/Tadpole/Armstrong/2008/2008_X-079.5914_Y0040.7998.png"/>
        <s v="https://s3.amazonaws.com/FrackFinder/Tadpole/Armstrong/2008/2008_X-079.6262_Y0040.7107.png"/>
        <s v="https://s3.amazonaws.com/FrackFinder/Tadpole/Armstrong/2008/2008_X-079.3670_Y0040.6300.png"/>
        <s v="https://s3.amazonaws.com/FrackFinder/Tadpole/Armstrong/2008/2008_X-079.6123_Y0040.8472.png"/>
        <s v="https://s3.amazonaws.com/FrackFinder/Tadpole/Armstrong/2008/2008_X-079.6522_Y0040.8182.png"/>
        <s v="https://s3.amazonaws.com/FrackFinder/Tadpole/Armstrong/2008/2008_X-079.6404_Y0040.8339.png"/>
        <s v="https://s3.amazonaws.com/FrackFinder/Tadpole/Armstrong/2008/2008_X-079.3275_Y0040.8229.png"/>
        <s v="https://s3.amazonaws.com/FrackFinder/Tadpole/Armstrong/2008/2008_X-079.5283_Y0040.9262.png"/>
        <s v="https://s3.amazonaws.com/FrackFinder/Tadpole/Armstrong/2008/2008_X-079.6541_Y0040.7550.png"/>
        <s v="https://s3.amazonaws.com/FrackFinder/Tadpole/Armstrong/2008/2008_X-079.6817_Y0040.8381.png"/>
        <s v="https://s3.amazonaws.com/FrackFinder/Tadpole/Armstrong/2008/2008_X-079.4916_Y0040.7914.png"/>
        <s v="https://s3.amazonaws.com/FrackFinder/Tadpole/Armstrong/2008/2008_X-079.5936_Y0040.8611.png"/>
        <s v="https://s3.amazonaws.com/FrackFinder/Tadpole/Armstrong/2008/2008_X-079.5130_Y0040.7645.png"/>
        <s v="https://s3.amazonaws.com/FrackFinder/Tadpole/Armstrong/2008/2008_X-079.4585_Y0040.8261.png"/>
        <s v="https://s3.amazonaws.com/FrackFinder/Tadpole/Armstrong/2008/2008_X-079.6565_Y0040.8025.png"/>
        <s v="https://s3.amazonaws.com/FrackFinder/Tadpole/Armstrong/2008/2008_X-079.5989_Y0040.7798.png"/>
        <s v="https://s3.amazonaws.com/FrackFinder/Tadpole/Armstrong/2008/2008_X-079.4913_Y0040.7628.png"/>
        <s v="https://s3.amazonaws.com/FrackFinder/Tadpole/Armstrong/2008/2008_X-079.6456_Y0040.7861.png"/>
        <s v="https://s3.amazonaws.com/FrackFinder/Tadpole/Armstrong/2008/2008_X-079.5501_Y0040.8041.png"/>
        <s v="https://s3.amazonaws.com/FrackFinder/Tadpole/Armstrong/2008/2008_X-079.5970_Y0040.7876.png"/>
        <s v="https://s3.amazonaws.com/FrackFinder/Tadpole/Armstrong/2008/2008_X-079.5168_Y0040.8777.png"/>
        <s v="https://s3.amazonaws.com/FrackFinder/Tadpole/Armstrong/2008/2008_X-079.5314_Y0040.8979.png"/>
        <s v="https://s3.amazonaws.com/FrackFinder/Tadpole/Armstrong/2008/2008_X-079.6502_Y0040.8276.png"/>
        <s v="https://s3.amazonaws.com/FrackFinder/Tadpole/Armstrong/2008/2008_X-079.6266_Y0040.7788.png"/>
        <s v="https://s3.amazonaws.com/FrackFinder/Tadpole/Armstrong/2008/2008_X-079.5561_Y0040.8035.png"/>
        <s v="https://s3.amazonaws.com/FrackFinder/Tadpole/Armstrong/2008/2008_X-079.5947_Y0040.6809.png"/>
        <s v="https://s3.amazonaws.com/FrackFinder/Tadpole/Armstrong/2008/2008_X-079.3869_Y0040.6467.png"/>
        <s v="https://s3.amazonaws.com/FrackFinder/Tadpole/Armstrong/2008/2008_X-079.4863_Y0040.9152.png"/>
        <s v="https://s3.amazonaws.com/FrackFinder/Tadpole/Armstrong/2008/2008_X-079.5382_Y0040.8630.png"/>
        <s v="https://s3.amazonaws.com/FrackFinder/Tadpole/Armstrong/2008/2008_X-079.6739_Y0040.8294.png"/>
        <s v="https://s3.amazonaws.com/FrackFinder/Tadpole/Armstrong/2008/2008_X-079.5049_Y0040.7828.png"/>
        <s v="https://s3.amazonaws.com/FrackFinder/Tadpole/Armstrong/2008/2008_X-079.5893_Y0040.7969.png"/>
        <s v="https://s3.amazonaws.com/FrackFinder/Tadpole/Armstrong/2008/2008_X-079.5800_Y0040.8605.png"/>
        <s v="https://s3.amazonaws.com/FrackFinder/Tadpole/Armstrong/2008/2008_X-079.5097_Y0040.7528.png"/>
        <s v="https://s3.amazonaws.com/FrackFinder/Tadpole/Armstrong/2008/2008_X-079.5263_Y0040.8653.png"/>
        <s v="https://s3.amazonaws.com/FrackFinder/Tadpole/Armstrong/2008/2008_X-079.6138_Y0040.8493.png"/>
        <s v="https://s3.amazonaws.com/FrackFinder/Tadpole/Armstrong/2008/2008_X-079.3688_Y0040.9138.png"/>
        <s v="https://s3.amazonaws.com/FrackFinder/Tadpole/Armstrong/2008/2008_X-079.6437_Y0040.7646.png"/>
        <s v="https://s3.amazonaws.com/FrackFinder/Tadpole/Armstrong/2008/2008_X-079.6456_Y0040.8989.png"/>
        <s v="https://s3.amazonaws.com/FrackFinder/Tadpole/Armstrong/2008/2008_X-079.5081_Y0040.7459.png"/>
        <s v="https://s3.amazonaws.com/FrackFinder/Tadpole/Armstrong/2008/2008_X-079.6255_Y0040.7719.png"/>
        <s v="https://s3.amazonaws.com/FrackFinder/Tadpole/Armstrong/2008/2008_X-079.5043_Y0040.7878.png"/>
        <s v="https://s3.amazonaws.com/FrackFinder/Tadpole/Armstrong/2008/2008_X-079.4292_Y0040.9501.png"/>
        <s v="https://s3.amazonaws.com/FrackFinder/Tadpole/Armstrong/2008/2008_X-079.6611_Y0040.7989.png"/>
        <s v="https://s3.amazonaws.com/FrackFinder/Tadpole/Armstrong/2008/2008_X-079.6884_Y0040.8317.png"/>
        <s v="https://s3.amazonaws.com/FrackFinder/Tadpole/Armstrong/2008/2008_X-079.5810_Y0040.8525.png"/>
        <s v="https://s3.amazonaws.com/FrackFinder/Tadpole/Armstrong/2008/2008_X-079.5211_Y0040.8776.png"/>
        <s v="https://s3.amazonaws.com/FrackFinder/Tadpole/Armstrong/2008/2008_X-079.4182_Y0040.8921.png"/>
        <s v="https://s3.amazonaws.com/FrackFinder/Tadpole/Armstrong/2008/2008_X-079.5864_Y0040.8156.png"/>
        <s v="https://s3.amazonaws.com/FrackFinder/Tadpole/Armstrong/2008/2008_X-079.5525_Y0040.7867.png"/>
        <s v="https://s3.amazonaws.com/FrackFinder/Tadpole/Armstrong/2008/2008_X-079.6839_Y0040.8340.png"/>
        <s v="https://s3.amazonaws.com/FrackFinder/Tadpole/Armstrong/2008/2008_X-079.5422_Y0040.7927.png"/>
        <s v="https://s3.amazonaws.com/FrackFinder/Tadpole/Armstrong/2008/2008_X-079.5449_Y0040.9256.png"/>
        <s v="https://s3.amazonaws.com/FrackFinder/Tadpole/Armstrong/2008/2008_X-079.4756_Y0040.8250.png"/>
        <s v="https://s3.amazonaws.com/FrackFinder/Tadpole/Armstrong/2008/2008_X-079.5392_Y0040.8886.png"/>
        <s v="https://s3.amazonaws.com/FrackFinder/Tadpole/Armstrong/2008/2008_X-079.4523_Y0040.9046.png"/>
        <s v="https://s3.amazonaws.com/FrackFinder/Tadpole/Armstrong/2008/2008_X-079.3624_Y0040.9414.png"/>
        <s v="https://s3.amazonaws.com/FrackFinder/Tadpole/Armstrong/2008/2008_X-079.5862_Y0040.9216.png"/>
        <s v="https://s3.amazonaws.com/FrackFinder/Tadpole/Armstrong/2008/2008_X-079.5982_Y0040.7384.png"/>
        <s v="https://s3.amazonaws.com/FrackFinder/Tadpole/Armstrong/2008/2008_X-079.5538_Y0040.8454.png"/>
        <s v="https://s3.amazonaws.com/FrackFinder/Tadpole/Armstrong/2008/2008_X-079.6206_Y0040.8480.png"/>
        <s v="https://s3.amazonaws.com/FrackFinder/Tadpole/Armstrong/2008/2008_X-079.5881_Y0040.8698.png"/>
        <s v="https://s3.amazonaws.com/FrackFinder/Tadpole/Armstrong/2008/2008_X-079.6035_Y0040.8314.png"/>
        <s v="https://s3.amazonaws.com/FrackFinder/Tadpole/Armstrong/2008/2008_X-079.5758_Y0040.6808.png"/>
        <s v="https://s3.amazonaws.com/FrackFinder/Tadpole/Armstrong/2008/2008_X-079.5485_Y0040.8671.png"/>
        <s v="https://s3.amazonaws.com/FrackFinder/Tadpole/Armstrong/2008/2008_X-079.3816_Y0040.6779.png"/>
        <s v="https://s3.amazonaws.com/FrackFinder/Tadpole/Armstrong/2008/2008_X-079.5132_Y0040.8760.png"/>
        <s v="https://s3.amazonaws.com/FrackFinder/Tadpole/Armstrong/2008/2008_X-079.5096_Y0040.8572.png"/>
        <s v="https://s3.amazonaws.com/FrackFinder/Tadpole/Armstrong/2008/2008_X-079.6141_Y0040.7754.png"/>
        <s v="https://s3.amazonaws.com/FrackFinder/Tadpole/Armstrong/2008/2008_X-079.5042_Y0040.8587.png"/>
        <s v="https://s3.amazonaws.com/FrackFinder/Tadpole/Armstrong/2008/2008_X-079.5546_Y0040.8595.png"/>
        <s v="https://s3.amazonaws.com/FrackFinder/Tadpole/Armstrong/2008/2008_X-079.6195_Y0040.7754.png"/>
        <s v="https://s3.amazonaws.com/FrackFinder/Tadpole/Armstrong/2008/2008_X-079.6450_Y0040.8899.png"/>
        <s v="https://s3.amazonaws.com/FrackFinder/Tadpole/Armstrong/2008/2008_X-079.4983_Y0040.9046.png"/>
        <s v="https://s3.amazonaws.com/FrackFinder/Tadpole/Armstrong/2008/2008_X-079.4211_Y0040.8858.png"/>
        <s v="https://s3.amazonaws.com/FrackFinder/Tadpole/Armstrong/2008/2008_X-079.5748_Y0040.8088.png"/>
        <s v="https://s3.amazonaws.com/FrackFinder/Tadpole/Armstrong/2008/2008_X-079.6746_Y0040.7450.png"/>
        <s v="https://s3.amazonaws.com/FrackFinder/Tadpole/Armstrong/2008/2008_X-079.5264_Y0040.8723.png"/>
        <s v="https://s3.amazonaws.com/FrackFinder/Tadpole/Armstrong/2008/2008_X-079.6516_Y0040.8127.png"/>
        <s v="https://s3.amazonaws.com/FrackFinder/Tadpole/Armstrong/2008/2008_X-079.5577_Y0040.8903.png"/>
        <s v="https://s3.amazonaws.com/FrackFinder/Tadpole/Armstrong/2008/2008_X-079.6390_Y0040.8003.png"/>
        <s v="https://s3.amazonaws.com/FrackFinder/Tadpole/Armstrong/2008/2008_X-079.5953_Y0040.8803.png"/>
        <s v="https://s3.amazonaws.com/FrackFinder/Tadpole/Armstrong/2008/2008_X-079.5978_Y0040.7997.png"/>
        <s v="https://s3.amazonaws.com/FrackFinder/Tadpole/Armstrong/2008/2008_X-079.5428_Y0040.7799.png"/>
        <s v="https://s3.amazonaws.com/FrackFinder/Tadpole/Armstrong/2008/2008_X-079.4467_Y0040.8750.png"/>
        <s v="https://s3.amazonaws.com/FrackFinder/Tadpole/Armstrong/2008/2008_X-079.4865_Y0040.9092.png"/>
        <s v="https://s3.amazonaws.com/FrackFinder/Tadpole/Armstrong/2008/2008_X-079.6484_Y0040.7110.png"/>
        <s v="https://s3.amazonaws.com/FrackFinder/Tadpole/Armstrong/2008/2008_X-079.6704_Y0040.7429.png"/>
        <s v="https://s3.amazonaws.com/FrackFinder/Tadpole/Armstrong/2008/2008_X-079.6547_Y0040.7591.png"/>
        <s v="https://s3.amazonaws.com/FrackFinder/Tadpole/Armstrong/2008/2008_X-079.4135_Y0040.9643.png"/>
        <s v="https://s3.amazonaws.com/FrackFinder/Tadpole/Armstrong/2008/2008_X-079.4757_Y0040.7170.png"/>
        <s v="https://s3.amazonaws.com/FrackFinder/Tadpole/Armstrong/2008/2008_X-079.4515_Y0040.8879.png"/>
        <s v="https://s3.amazonaws.com/FrackFinder/Tadpole/Armstrong/2008/2008_X-079.4744_Y0040.8890.png"/>
        <s v="https://s3.amazonaws.com/FrackFinder/Tadpole/Armstrong/2008/2008_X-079.3850_Y0040.9235.png"/>
        <s v="https://s3.amazonaws.com/FrackFinder/Tadpole/Armstrong/2008/2008_X-079.5986_Y0040.8115.png"/>
        <s v="https://s3.amazonaws.com/FrackFinder/Tadpole/Armstrong/2008/2008_X-079.5080_Y0040.7730.png"/>
        <s v="https://s3.amazonaws.com/FrackFinder/Tadpole/Armstrong/2008/2008_X-079.6108_Y0040.7426.png"/>
        <s v="https://s3.amazonaws.com/FrackFinder/Tadpole/Armstrong/2008/2008_X-079.4092_Y0040.7058.png"/>
        <s v="https://s3.amazonaws.com/FrackFinder/Tadpole/Armstrong/2008/2008_X-079.6425_Y0040.7049.png"/>
        <s v="https://s3.amazonaws.com/FrackFinder/Tadpole/Armstrong/2008/2008_X-079.6164_Y0040.7279.png"/>
        <s v="https://s3.amazonaws.com/FrackFinder/Tadpole/Armstrong/2008/2008_X-079.2623_Y0041.0036.png"/>
        <s v="https://s3.amazonaws.com/FrackFinder/Tadpole/Armstrong/2008/2008_X-079.5632_Y0040.8706.png"/>
        <s v="https://s3.amazonaws.com/FrackFinder/Tadpole/Armstrong/2008/2008_X-079.6221_Y0040.8407.png"/>
        <s v="https://s3.amazonaws.com/FrackFinder/Tadpole/Armstrong/2008/2008_X-079.4748_Y0040.8346.png"/>
        <s v="https://s3.amazonaws.com/FrackFinder/Tadpole/Armstrong/2008/2008_X-079.5923_Y0040.8077.png"/>
        <s v="https://s3.amazonaws.com/FrackFinder/Tadpole/Armstrong/2008/2008_X-079.4121_Y0040.5942.png"/>
        <s v="https://s3.amazonaws.com/FrackFinder/Tadpole/Armstrong/2008/2008_X-079.6312_Y0040.6788.png"/>
        <s v="https://s3.amazonaws.com/FrackFinder/Tadpole/Armstrong/2008/2008_X-079.5047_Y0040.8711.png"/>
        <s v="https://s3.amazonaws.com/FrackFinder/Tadpole/Armstrong/2008/2008_X-079.6178_Y0040.7445.png"/>
        <s v="https://s3.amazonaws.com/FrackFinder/Tadpole/Armstrong/2008/2008_X-079.6338_Y0040.7971.png"/>
        <s v="https://s3.amazonaws.com/FrackFinder/Tadpole/Armstrong/2008/2008_X-079.4527_Y0040.8713.png"/>
      </sharedItems>
    </cacheField>
    <cacheField name="answer1" numFmtId="0">
      <sharedItems/>
    </cacheField>
    <cacheField name="answer2" numFmtId="0">
      <sharedItems containsBlank="1"/>
    </cacheField>
    <cacheField name="answer1_count" numFmtId="0">
      <sharedItems containsSemiMixedTypes="0" containsString="0" containsNumber="1" containsInteger="1" minValue="1" maxValue="14"/>
    </cacheField>
    <cacheField name="answer2_count" numFmtId="0">
      <sharedItems containsSemiMixedTypes="0" containsString="0" containsNumber="1" containsInteger="1" minValue="0" maxValue="6"/>
    </cacheField>
    <cacheField name="answer1_pct" numFmtId="0">
      <sharedItems containsSemiMixedTypes="0" containsString="0" containsNumber="1" containsInteger="1" minValue="30" maxValue="100" count="22">
        <n v="80"/>
        <n v="100"/>
        <n v="60"/>
        <n v="90"/>
        <n v="54"/>
        <n v="81"/>
        <n v="72"/>
        <n v="63"/>
        <n v="50"/>
        <n v="70"/>
        <n v="83"/>
        <n v="58"/>
        <n v="30"/>
        <n v="40"/>
        <n v="88"/>
        <n v="75"/>
        <n v="62"/>
        <n v="87"/>
        <n v="71"/>
        <n v="57"/>
        <n v="85"/>
        <n v="42"/>
      </sharedItems>
    </cacheField>
    <cacheField name="answer2_pct" numFmtId="0">
      <sharedItems containsSemiMixedTypes="0" containsString="0" containsNumber="1" containsInteger="1" minValue="0" maxValue="50"/>
    </cacheField>
    <cacheField name="total_answers" numFmtId="0">
      <sharedItems containsSemiMixedTypes="0" containsString="0" containsNumber="1" containsInteger="1" minValue="1" maxValue="24"/>
    </cacheField>
    <cacheField name="max_answers" numFmtId="0">
      <sharedItems containsSemiMixedTypes="0" containsString="0" containsNumber="1" containsInteger="1" minValue="10" maxValue="10"/>
    </cacheField>
    <cacheField name="pct_complete" numFmtId="0">
      <sharedItems containsSemiMixedTypes="0" containsString="0" containsNumber="1" containsInteger="1" minValue="10" maxValue="240" count="14">
        <n v="50"/>
        <n v="100"/>
        <n v="110"/>
        <n v="120"/>
        <n v="240"/>
        <n v="130"/>
        <n v="90"/>
        <n v="80"/>
        <n v="70"/>
        <n v="60"/>
        <n v="40"/>
        <n v="30"/>
        <n v="20"/>
        <n v="10"/>
      </sharedItems>
    </cacheField>
    <cacheField name="min_created" numFmtId="0">
      <sharedItems/>
    </cacheField>
    <cacheField name="max_created" numFmtId="0">
      <sharedItems count="829">
        <s v="2013-06-26-19-21-28"/>
        <s v="2013-06-26-19-21-31"/>
        <s v="2013-06-26-19-23-15"/>
        <s v="2013-06-26-19-23-16"/>
        <s v="2013-06-26-19-23-18"/>
        <s v="2013-06-26-19-23-19"/>
        <s v="2013-06-26-19-23-22"/>
        <s v="2013-06-26-19-23-23"/>
        <s v="2013-06-26-19-23-24"/>
        <s v="2013-06-26-19-23-26"/>
        <s v="2013-06-26-19-23-27"/>
        <s v="2013-06-26-19-23-29"/>
        <s v="2013-06-26-19-23-30"/>
        <s v="2013-06-26-19-23-31"/>
        <s v="2013-06-26-19-23-32"/>
        <s v="2013-06-26-19-23-33"/>
        <s v="2013-06-26-19-23-34"/>
        <s v="2013-06-26-19-23-35"/>
        <s v="2013-06-26-19-23-36"/>
        <s v="2013-06-26-19-23-37"/>
        <s v="2013-06-26-19-23-38"/>
        <s v="2013-06-26-19-23-40"/>
        <s v="2013-06-26-19-23-41"/>
        <s v="2013-06-26-19-23-44"/>
        <s v="2013-06-26-19-23-45"/>
        <s v="2013-06-26-19-23-48"/>
        <s v="2013-06-26-19-23-52"/>
        <s v="2013-06-26-19-23-55"/>
        <s v="2013-06-26-19-23-57"/>
        <s v="2013-06-26-19-24-00"/>
        <s v="2013-06-26-19-24-08"/>
        <s v="2013-06-26-19-24-45"/>
        <s v="2013-06-26-19-25-14"/>
        <s v="2013-06-26-19-26-28"/>
        <s v="2013-06-26-19-26-30"/>
        <s v="2013-06-26-19-26-32"/>
        <s v="2013-06-26-19-26-35"/>
        <s v="2013-06-26-19-26-38"/>
        <s v="2013-06-26-19-26-43"/>
        <s v="2013-06-26-19-26-51"/>
        <s v="2013-06-26-19-26-56"/>
        <s v="2013-06-26-19-26-59"/>
        <s v="2013-06-26-19-27-01"/>
        <s v="2013-06-26-19-27-10"/>
        <s v="2013-06-26-19-27-17"/>
        <s v="2013-06-26-20-01-29"/>
        <s v="2013-06-26-20-01-36"/>
        <s v="2013-06-26-20-01-41"/>
        <s v="2013-06-26-20-01-50"/>
        <s v="2013-06-26-20-01-53"/>
        <s v="2013-06-27-18-24-27"/>
        <s v="2013-06-27-18-24-32"/>
        <s v="2013-06-27-18-26-59"/>
        <s v="2013-06-27-18-27-03"/>
        <s v="2013-06-27-18-27-08"/>
        <s v="2013-06-27-18-27-10"/>
        <s v="2013-06-27-18-27-31"/>
        <s v="2013-06-27-18-28-10"/>
        <s v="2013-06-27-18-28-18"/>
        <s v="2013-06-27-18-27-53"/>
        <s v="2013-06-27-18-27-57"/>
        <s v="2013-06-27-18-28-04"/>
        <s v="2013-06-27-18-28-06"/>
        <s v="2013-06-27-18-28-15"/>
        <s v="2013-06-27-18-28-21"/>
        <s v="2013-06-27-18-28-25"/>
        <s v="2013-06-27-18-28-33"/>
        <s v="2013-06-27-18-32-54"/>
        <s v="2013-06-27-18-28-40"/>
        <s v="2013-06-27-18-28-50"/>
        <s v="2013-06-27-18-28-57"/>
        <s v="2013-06-27-18-29-17"/>
        <s v="2013-06-27-18-29-23"/>
        <s v="2013-06-27-18-29-40"/>
        <s v="2013-06-27-18-29-47"/>
        <s v="2013-06-27-18-29-55"/>
        <s v="2013-06-27-18-29-57"/>
        <s v="2013-06-27-18-30-09"/>
        <s v="2013-06-27-18-30-14"/>
        <s v="2013-06-27-18-30-18"/>
        <s v="2013-06-27-18-30-23"/>
        <s v="2013-06-27-18-30-27"/>
        <s v="2013-06-27-18-30-36"/>
        <s v="2013-06-27-18-30-47"/>
        <s v="2013-06-27-18-30-51"/>
        <s v="2013-06-27-18-31-07"/>
        <s v="2013-06-26-20-04-32"/>
        <s v="2013-06-27-18-31-25"/>
        <s v="2013-06-27-18-31-28"/>
        <s v="2013-06-27-18-31-31"/>
        <s v="2013-06-27-18-31-34"/>
        <s v="2013-06-27-18-31-38"/>
        <s v="2013-06-27-18-31-43"/>
        <s v="2013-06-27-18-31-51"/>
        <s v="2013-06-27-18-31-59"/>
        <s v="2013-06-27-18-32-15"/>
        <s v="2013-06-27-18-32-17"/>
        <s v="2013-06-27-18-32-21"/>
        <s v="2013-06-27-18-32-23"/>
        <s v="2013-06-27-18-32-27"/>
        <s v="2013-06-27-18-32-30"/>
        <s v="2013-06-27-18-34-29"/>
        <s v="2013-06-27-18-36-19"/>
        <s v="2013-06-27-18-36-24"/>
        <s v="2013-06-27-18-36-33"/>
        <s v="2013-06-27-18-36-38"/>
        <s v="2013-06-27-18-36-42"/>
        <s v="2013-06-27-18-37-31"/>
        <s v="2013-06-27-18-41-05"/>
        <s v="2013-06-27-18-37-46"/>
        <s v="2013-06-27-18-38-06"/>
        <s v="2013-06-27-18-38-10"/>
        <s v="2013-06-27-18-38-17"/>
        <s v="2013-06-27-18-38-36"/>
        <s v="2013-06-27-18-38-40"/>
        <s v="2013-06-27-18-38-47"/>
        <s v="2013-06-27-18-38-51"/>
        <s v="2013-06-27-18-38-53"/>
        <s v="2013-06-27-18-38-56"/>
        <s v="2013-06-27-18-39-00"/>
        <s v="2013-06-27-18-39-02"/>
        <s v="2013-06-27-18-39-06"/>
        <s v="2013-06-27-18-39-11"/>
        <s v="2013-06-27-18-39-18"/>
        <s v="2013-06-27-18-39-22"/>
        <s v="2013-06-27-18-39-26"/>
        <s v="2013-06-27-18-39-30"/>
        <s v="2013-06-27-18-39-35"/>
        <s v="2013-06-27-18-39-41"/>
        <s v="2013-06-27-18-39-48"/>
        <s v="2013-06-27-18-39-52"/>
        <s v="2013-06-27-18-40-01"/>
        <s v="2013-06-27-18-40-05"/>
        <s v="2013-06-27-18-40-10"/>
        <s v="2013-06-27-18-40-16"/>
        <s v="2013-06-27-18-40-19"/>
        <s v="2013-06-27-18-40-23"/>
        <s v="2013-06-27-18-42-29"/>
        <s v="2013-06-27-18-42-42"/>
        <s v="2013-06-27-18-42-50"/>
        <s v="2013-06-27-18-42-53"/>
        <s v="2013-06-27-18-42-56"/>
        <s v="2013-06-27-18-43-01"/>
        <s v="2013-06-27-18-43-06"/>
        <s v="2013-06-27-18-43-08"/>
        <s v="2013-06-27-18-43-37"/>
        <s v="2013-06-27-18-43-43"/>
        <s v="2013-06-27-18-43-46"/>
        <s v="2013-06-27-20-39-09"/>
        <s v="2013-06-27-20-39-12"/>
        <s v="2013-06-27-20-39-14"/>
        <s v="2013-06-27-22-11-07"/>
        <s v="2013-06-27-22-23-20"/>
        <s v="2013-06-27-22-52-00"/>
        <s v="2013-06-27-22-52-04"/>
        <s v="2013-06-27-22-52-11"/>
        <s v="2013-06-27-22-52-18"/>
        <s v="2013-06-27-22-52-25"/>
        <s v="2013-06-27-22-52-31"/>
        <s v="2013-06-27-22-52-34"/>
        <s v="2013-06-27-22-52-38"/>
        <s v="2013-06-27-22-52-41"/>
        <s v="2013-06-27-22-52-49"/>
        <s v="2013-06-27-22-52-56"/>
        <s v="2013-06-27-22-53-09"/>
        <s v="2013-06-27-22-54-11"/>
        <s v="2013-06-27-22-54-18"/>
        <s v="2013-06-27-22-54-22"/>
        <s v="2013-06-27-22-54-28"/>
        <s v="2013-06-27-22-54-31"/>
        <s v="2013-06-27-22-54-37"/>
        <s v="2013-06-27-22-54-42"/>
        <s v="2013-06-28-00-00-19"/>
        <s v="2013-06-28-00-00-30"/>
        <s v="2013-06-28-00-00-36"/>
        <s v="2013-06-28-00-00-42"/>
        <s v="2013-06-27-22-55-19"/>
        <s v="2013-06-28-00-00-46"/>
        <s v="2013-06-28-00-00-49"/>
        <s v="2013-06-28-00-00-51"/>
        <s v="2013-06-28-00-01-07"/>
        <s v="2013-06-28-00-01-13"/>
        <s v="2013-06-28-00-01-22"/>
        <s v="2013-06-28-00-01-26"/>
        <s v="2013-06-28-04-22-26"/>
        <s v="2013-06-28-04-22-38"/>
        <s v="2013-06-28-04-22-48"/>
        <s v="2013-06-28-04-24-35"/>
        <s v="2013-06-28-08-59-20"/>
        <s v="2013-06-28-08-59-28"/>
        <s v="2013-06-28-08-59-36"/>
        <s v="2013-06-28-08-59-39"/>
        <s v="2013-06-28-08-59-42"/>
        <s v="2013-06-28-08-59-45"/>
        <s v="2013-06-28-08-59-49"/>
        <s v="2013-06-28-08-59-51"/>
        <s v="2013-06-28-08-59-53"/>
        <s v="2013-06-28-08-59-56"/>
        <s v="2013-06-28-08-59-59"/>
        <s v="2013-06-28-09-00-08"/>
        <s v="2013-06-28-15-42-04"/>
        <s v="2013-06-28-15-42-14"/>
        <s v="2013-06-28-15-42-23"/>
        <s v="2013-06-28-15-42-27"/>
        <s v="2013-06-28-15-42-31"/>
        <s v="2013-06-28-15-42-37"/>
        <s v="2013-06-28-15-42-43"/>
        <s v="2013-06-28-15-42-47"/>
        <s v="2013-06-28-15-42-51"/>
        <s v="2013-06-28-15-42-56"/>
        <s v="2013-06-28-18-36-35"/>
        <s v="2013-06-28-18-36-54"/>
        <s v="2013-06-28-19-56-12"/>
        <s v="2013-06-28-19-56-14"/>
        <s v="2013-06-28-19-56-19"/>
        <s v="2013-06-28-19-56-22"/>
        <s v="2013-06-28-19-56-25"/>
        <s v="2013-06-28-19-56-28"/>
        <s v="2013-06-28-19-56-31"/>
        <s v="2013-06-28-19-56-42"/>
        <s v="2013-06-28-19-56-45"/>
        <s v="2013-06-28-19-57-25"/>
        <s v="2013-06-28-19-57-27"/>
        <s v="2013-06-28-19-57-31"/>
        <s v="2013-06-28-20-02-34"/>
        <s v="2013-06-28-19-57-48"/>
        <s v="2013-06-28-19-57-58"/>
        <s v="2013-06-28-19-58-08"/>
        <s v="2013-06-28-19-58-17"/>
        <s v="2013-06-28-19-58-25"/>
        <s v="2013-06-28-19-58-32"/>
        <s v="2013-06-28-19-58-38"/>
        <s v="2013-06-28-19-58-45"/>
        <s v="2013-06-28-19-58-52"/>
        <s v="2013-06-28-19-58-58"/>
        <s v="2013-06-28-15-44-32"/>
        <s v="2013-06-29-02-27-43"/>
        <s v="2013-06-28-20-02-44"/>
        <s v="2013-06-29-02-27-52"/>
        <s v="2013-06-29-02-27-57"/>
        <s v="2013-06-29-02-28-01"/>
        <s v="2013-06-30-00-36-56"/>
        <s v="2013-06-30-00-38-07"/>
        <s v="2013-06-30-00-38-12"/>
        <s v="2013-06-30-00-38-19"/>
        <s v="2013-06-30-00-38-22"/>
        <s v="2013-06-30-00-38-24"/>
        <s v="2013-06-30-00-38-29"/>
        <s v="2013-06-30-00-38-33"/>
        <s v="2013-06-30-00-38-35"/>
        <s v="2013-06-30-00-38-40"/>
        <s v="2013-06-30-00-38-44"/>
        <s v="2013-06-30-00-38-48"/>
        <s v="2013-06-30-00-38-50"/>
        <s v="2013-06-30-00-38-53"/>
        <s v="2013-06-30-00-38-56"/>
        <s v="2013-06-30-00-38-58"/>
        <s v="2013-06-30-00-39-01"/>
        <s v="2013-06-30-00-39-04"/>
        <s v="2013-06-30-00-39-05"/>
        <s v="2013-06-30-00-39-08"/>
        <s v="2013-06-30-00-39-10"/>
        <s v="2013-06-30-00-39-16"/>
        <s v="2013-06-30-00-39-22"/>
        <s v="2013-06-30-00-39-24"/>
        <s v="2013-06-30-00-39-27"/>
        <s v="2013-06-30-00-39-30"/>
        <s v="2013-06-30-00-39-34"/>
        <s v="2013-06-30-00-39-36"/>
        <s v="2013-06-30-00-39-41"/>
        <s v="2013-06-30-00-39-44"/>
        <s v="2013-06-30-00-39-50"/>
        <s v="2013-06-30-00-39-58"/>
        <s v="2013-06-30-00-40-02"/>
        <s v="2013-06-30-00-40-04"/>
        <s v="2013-06-30-00-40-09"/>
        <s v="2013-06-30-00-40-11"/>
        <s v="2013-06-30-00-40-15"/>
        <s v="2013-06-30-00-40-18"/>
        <s v="2013-06-30-00-40-23"/>
        <s v="2013-06-30-00-40-26"/>
        <s v="2013-06-30-00-40-29"/>
        <s v="2013-06-30-00-40-31"/>
        <s v="2013-06-30-00-40-37"/>
        <s v="2013-06-30-00-40-39"/>
        <s v="2013-06-30-19-58-39"/>
        <s v="2013-06-30-19-58-42"/>
        <s v="2013-06-30-19-58-46"/>
        <s v="2013-06-30-19-58-53"/>
        <s v="2013-06-30-19-58-55"/>
        <s v="2013-06-30-19-58-59"/>
        <s v="2013-06-30-19-59-02"/>
        <s v="2013-06-30-19-59-05"/>
        <s v="2013-06-30-19-59-09"/>
        <s v="2013-06-30-19-59-17"/>
        <s v="2013-06-30-19-59-20"/>
        <s v="2013-06-30-19-59-25"/>
        <s v="2013-06-30-19-59-28"/>
        <s v="2013-06-30-19-59-30"/>
        <s v="2013-06-30-19-59-34"/>
        <s v="2013-07-01-14-51-36"/>
        <s v="2013-07-01-14-51-38"/>
        <s v="2013-07-01-14-51-40"/>
        <s v="2013-07-01-14-51-44"/>
        <s v="2013-07-01-14-51-45"/>
        <s v="2013-07-01-14-51-48"/>
        <s v="2013-07-01-14-51-55"/>
        <s v="2013-07-01-14-51-58"/>
        <s v="2013-07-01-14-52-00"/>
        <s v="2013-07-01-14-52-02"/>
        <s v="2013-07-01-14-52-04"/>
        <s v="2013-07-01-14-52-06"/>
        <s v="2013-07-01-14-52-07"/>
        <s v="2013-07-01-14-52-09"/>
        <s v="2013-07-01-14-52-10"/>
        <s v="2013-06-30-20-01-19"/>
        <s v="2013-07-01-14-52-11"/>
        <s v="2013-07-01-14-52-13"/>
        <s v="2013-07-01-14-52-15"/>
        <s v="2013-07-01-14-52-17"/>
        <s v="2013-07-01-14-52-19"/>
        <s v="2013-07-01-14-52-20"/>
        <s v="2013-07-01-14-52-21"/>
        <s v="2013-07-01-14-52-22"/>
        <s v="2013-07-01-14-52-24"/>
        <s v="2013-07-01-14-52-25"/>
        <s v="2013-07-01-14-52-29"/>
        <s v="2013-07-01-14-52-31"/>
        <s v="2013-07-01-14-52-34"/>
        <s v="2013-07-01-14-52-36"/>
        <s v="2013-07-01-14-52-56"/>
        <s v="2013-07-01-14-52-58"/>
        <s v="2013-07-01-14-53-00"/>
        <s v="2013-07-01-14-53-01"/>
        <s v="2013-07-01-15-53-33"/>
        <s v="2013-07-01-15-54-30"/>
        <s v="2013-07-01-15-54-45"/>
        <s v="2013-07-01-15-54-52"/>
        <s v="2013-07-01-15-54-56"/>
        <s v="2013-07-01-15-55-00"/>
        <s v="2013-07-01-15-55-02"/>
        <s v="2013-07-01-15-55-04"/>
        <s v="2013-07-01-15-55-08"/>
        <s v="2013-07-01-15-55-10"/>
        <s v="2013-07-01-15-55-12"/>
        <s v="2013-07-01-15-55-13"/>
        <s v="2013-07-01-15-55-15"/>
        <s v="2013-07-01-17-44-20"/>
        <s v="2013-07-01-17-44-27"/>
        <s v="2013-07-01-17-44-33"/>
        <s v="2013-07-01-17-44-37"/>
        <s v="2013-07-01-17-44-40"/>
        <s v="2013-07-01-17-44-43"/>
        <s v="2013-07-01-17-44-46"/>
        <s v="2013-07-01-17-44-48"/>
        <s v="2013-07-01-17-44-55"/>
        <s v="2013-07-01-17-44-57"/>
        <s v="2013-07-01-17-45-03"/>
        <s v="2013-07-01-17-45-07"/>
        <s v="2013-07-01-17-45-09"/>
        <s v="2013-07-01-17-45-14"/>
        <s v="2013-07-01-17-45-18"/>
        <s v="2013-07-01-17-45-22"/>
        <s v="2013-07-01-17-45-25"/>
        <s v="2013-07-01-17-45-26"/>
        <s v="2013-07-01-17-45-28"/>
        <s v="2013-07-01-17-45-31"/>
        <s v="2013-07-01-17-45-35"/>
        <s v="2013-07-01-17-45-37"/>
        <s v="2013-07-01-17-45-39"/>
        <s v="2013-07-01-17-45-40"/>
        <s v="2013-07-01-17-45-42"/>
        <s v="2013-07-01-17-45-45"/>
        <s v="2013-07-01-17-45-47"/>
        <s v="2013-07-01-17-45-52"/>
        <s v="2013-07-01-17-45-55"/>
        <s v="2013-07-01-17-45-57"/>
        <s v="2013-07-01-17-46-01"/>
        <s v="2013-07-01-17-46-03"/>
        <s v="2013-07-01-17-46-05"/>
        <s v="2013-07-01-17-46-06"/>
        <s v="2013-07-01-17-46-08"/>
        <s v="2013-07-01-17-46-09"/>
        <s v="2013-07-01-17-46-11"/>
        <s v="2013-07-01-17-46-12"/>
        <s v="2013-07-01-17-46-15"/>
        <s v="2013-07-01-17-46-18"/>
        <s v="2013-07-01-17-46-20"/>
        <s v="2013-07-01-17-46-22"/>
        <s v="2013-07-01-17-46-24"/>
        <s v="2013-07-01-17-46-25"/>
        <s v="2013-07-01-17-46-27"/>
        <s v="2013-07-01-17-46-29"/>
        <s v="2013-07-01-17-46-31"/>
        <s v="2013-07-01-17-46-33"/>
        <s v="2013-07-01-17-46-34"/>
        <s v="2013-07-01-17-46-37"/>
        <s v="2013-07-01-17-46-44"/>
        <s v="2013-07-01-17-46-46"/>
        <s v="2013-07-01-17-46-48"/>
        <s v="2013-07-01-17-46-50"/>
        <s v="2013-07-01-17-46-53"/>
        <s v="2013-07-01-17-48-04"/>
        <s v="2013-07-01-17-48-08"/>
        <s v="2013-07-01-17-48-09"/>
        <s v="2013-07-01-17-48-11"/>
        <s v="2013-07-01-17-48-12"/>
        <s v="2013-07-01-17-48-13"/>
        <s v="2013-07-01-17-48-15"/>
        <s v="2013-07-01-17-48-21"/>
        <s v="2013-07-01-17-48-24"/>
        <s v="2013-07-01-17-48-27"/>
        <s v="2013-07-01-17-48-31"/>
        <s v="2013-07-01-17-48-36"/>
        <s v="2013-07-01-17-48-37"/>
        <s v="2013-07-01-17-48-39"/>
        <s v="2013-07-01-17-48-41"/>
        <s v="2013-07-01-17-48-43"/>
        <s v="2013-07-01-17-48-46"/>
        <s v="2013-07-01-17-48-48"/>
        <s v="2013-07-01-17-48-51"/>
        <s v="2013-07-01-17-48-52"/>
        <s v="2013-07-01-17-48-53"/>
        <s v="2013-07-01-17-48-56"/>
        <s v="2013-06-30-00-47-43"/>
        <s v="2013-07-01-17-49-36"/>
        <s v="2013-07-01-17-50-49"/>
        <s v="2013-07-01-17-51-06"/>
        <s v="2013-07-01-17-52-13"/>
        <s v="2013-07-01-17-53-52"/>
        <s v="2013-07-01-17-55-21"/>
        <s v="2013-07-01-17-56-25"/>
        <s v="2013-07-01-17-56-38"/>
        <s v="2013-07-01-17-56-53"/>
        <s v="2013-07-01-17-56-59"/>
        <s v="2013-07-01-17-57-53"/>
        <s v="2013-07-01-17-58-26"/>
        <s v="2013-07-01-17-58-37"/>
        <s v="2013-07-01-17-58-41"/>
        <s v="2013-06-30-00-48-35"/>
        <s v="2013-06-30-00-48-38"/>
        <s v="2013-07-01-10-52-05"/>
        <s v="2013-07-01-10-52-08"/>
        <s v="2013-07-01-10-52-10"/>
        <s v="2013-07-01-10-52-13"/>
        <s v="2013-07-01-10-52-18"/>
        <s v="2013-07-01-10-52-27"/>
        <s v="2013-07-01-10-52-30"/>
        <s v="2013-07-01-10-52-32"/>
        <s v="2013-07-01-10-52-34"/>
        <s v="2013-07-01-10-52-36"/>
        <s v="2013-07-01-10-52-38"/>
        <s v="2013-07-01-10-52-40"/>
        <s v="2013-07-01-10-52-42"/>
        <s v="2013-07-01-10-52-46"/>
        <s v="2013-07-01-10-52-48"/>
        <s v="2013-07-01-10-52-49"/>
        <s v="2013-07-01-10-52-51"/>
        <s v="2013-07-01-10-52-53"/>
        <s v="2013-07-01-10-52-57"/>
        <s v="2013-07-01-10-53-00"/>
        <s v="2013-07-01-10-53-02"/>
        <s v="2013-07-01-10-53-03"/>
        <s v="2013-07-01-10-53-05"/>
        <s v="2013-07-01-10-53-07"/>
        <s v="2013-07-01-10-53-10"/>
        <s v="2013-07-01-10-53-12"/>
        <s v="2013-07-01-10-53-13"/>
        <s v="2013-07-01-10-53-16"/>
        <s v="2013-07-01-10-53-18"/>
        <s v="2013-07-01-10-53-30"/>
        <s v="2013-07-01-10-53-33"/>
        <s v="2013-07-01-10-53-36"/>
        <s v="2013-07-01-10-53-38"/>
        <s v="2013-07-01-10-53-39"/>
        <s v="2013-07-01-10-53-41"/>
        <s v="2013-07-01-10-53-42"/>
        <s v="2013-07-01-10-53-44"/>
        <s v="2013-07-01-10-53-46"/>
        <s v="2013-07-01-10-53-47"/>
        <s v="2013-07-01-10-53-49"/>
        <s v="2013-07-01-10-53-51"/>
        <s v="2013-07-01-10-53-52"/>
        <s v="2013-07-01-10-53-54"/>
        <s v="2013-07-01-10-54-07"/>
        <s v="2013-07-01-10-54-09"/>
        <s v="2013-07-01-10-54-10"/>
        <s v="2013-07-01-10-54-12"/>
        <s v="2013-07-01-10-54-14"/>
        <s v="2013-07-01-10-54-15"/>
        <s v="2013-07-01-10-54-17"/>
        <s v="2013-07-01-10-54-22"/>
        <s v="2013-07-01-10-54-23"/>
        <s v="2013-07-01-10-54-25"/>
        <s v="2013-07-01-10-54-26"/>
        <s v="2013-07-01-10-54-28"/>
        <s v="2013-07-01-10-54-30"/>
        <s v="2013-07-01-10-54-31"/>
        <s v="2013-07-01-10-54-33"/>
        <s v="2013-07-01-10-54-35"/>
        <s v="2013-07-01-10-54-36"/>
        <s v="2013-07-01-10-54-37"/>
        <s v="2013-07-01-10-54-42"/>
        <s v="2013-07-01-10-54-44"/>
        <s v="2013-07-01-10-54-46"/>
        <s v="2013-07-01-10-54-47"/>
        <s v="2013-07-01-10-54-48"/>
        <s v="2013-07-01-10-54-50"/>
        <s v="2013-07-01-10-54-51"/>
        <s v="2013-07-01-10-54-52"/>
        <s v="2013-07-01-10-54-53"/>
        <s v="2013-07-01-10-54-55"/>
        <s v="2013-07-01-10-55-01"/>
        <s v="2013-07-01-10-55-03"/>
        <s v="2013-07-01-10-55-04"/>
        <s v="2013-07-01-10-55-15"/>
        <s v="2013-07-01-10-55-16"/>
        <s v="2013-07-01-10-55-18"/>
        <s v="2013-07-01-10-55-19"/>
        <s v="2013-07-01-10-55-20"/>
        <s v="2013-07-01-10-55-21"/>
        <s v="2013-07-01-10-55-22"/>
        <s v="2013-07-01-10-55-24"/>
        <s v="2013-07-01-10-55-26"/>
        <s v="2013-07-01-10-55-28"/>
        <s v="2013-07-01-10-55-30"/>
        <s v="2013-07-01-10-55-32"/>
        <s v="2013-07-01-10-55-34"/>
        <s v="2013-07-01-10-55-35"/>
        <s v="2013-07-01-10-55-37"/>
        <s v="2013-07-01-10-55-38"/>
        <s v="2013-07-01-10-55-41"/>
        <s v="2013-07-01-10-55-45"/>
        <s v="2013-07-01-10-55-47"/>
        <s v="2013-07-01-10-55-48"/>
        <s v="2013-07-01-10-55-50"/>
        <s v="2013-07-01-10-55-51"/>
        <s v="2013-07-01-10-55-52"/>
        <s v="2013-07-01-10-55-53"/>
        <s v="2013-07-01-10-55-55"/>
        <s v="2013-07-01-10-55-56"/>
        <s v="2013-06-27-23-53-33"/>
        <s v="2013-06-27-23-53-36"/>
        <s v="2013-06-27-23-53-37"/>
        <s v="2013-06-27-23-53-39"/>
        <s v="2013-06-27-23-53-40"/>
        <s v="2013-06-27-23-53-42"/>
        <s v="2013-06-27-23-53-43"/>
        <s v="2013-06-27-23-53-44"/>
        <s v="2013-06-27-23-53-47"/>
        <s v="2013-06-27-23-53-48"/>
        <s v="2013-06-27-23-53-52"/>
        <s v="2013-06-27-23-53-53"/>
        <s v="2013-06-27-23-53-54"/>
        <s v="2013-06-27-23-53-55"/>
        <s v="2013-06-27-23-53-59"/>
        <s v="2013-06-27-23-54-00"/>
        <s v="2013-06-28-14-33-58"/>
        <s v="2013-06-28-14-33-59"/>
        <s v="2013-06-28-14-34-01"/>
        <s v="2013-06-28-14-34-02"/>
        <s v="2013-06-28-14-34-04"/>
        <s v="2013-06-28-14-34-05"/>
        <s v="2013-06-28-14-34-06"/>
        <s v="2013-06-28-14-34-09"/>
        <s v="2013-06-28-14-34-16"/>
        <s v="2013-06-28-14-34-21"/>
        <s v="2013-06-28-14-34-23"/>
        <s v="2013-06-28-14-34-24"/>
        <s v="2013-06-28-14-34-27"/>
        <s v="2013-06-28-14-34-29"/>
        <s v="2013-06-28-14-34-30"/>
        <s v="2013-06-28-14-34-32"/>
        <s v="2013-06-28-14-34-38"/>
        <s v="2013-06-28-14-34-40"/>
        <s v="2013-06-28-14-34-41"/>
        <s v="2013-06-28-14-34-43"/>
        <s v="2013-06-28-14-34-46"/>
        <s v="2013-06-28-14-34-50"/>
        <s v="2013-06-28-14-34-52"/>
        <s v="2013-06-28-14-34-53"/>
        <s v="2013-06-28-14-34-55"/>
        <s v="2013-06-28-14-34-57"/>
        <s v="2013-06-28-14-35-00"/>
        <s v="2013-06-28-14-35-01"/>
        <s v="2013-06-28-14-35-05"/>
        <s v="2013-06-28-14-35-07"/>
        <s v="2013-06-28-14-35-10"/>
        <s v="2013-06-28-14-35-11"/>
        <s v="2013-06-28-14-35-13"/>
        <s v="2013-06-28-14-35-16"/>
        <s v="2013-06-28-14-35-20"/>
        <s v="2013-06-28-14-35-23"/>
        <s v="2013-06-28-14-35-32"/>
        <s v="2013-06-28-14-35-34"/>
        <s v="2013-06-28-14-35-35"/>
        <s v="2013-06-28-14-35-37"/>
        <s v="2013-06-28-14-35-47"/>
        <s v="2013-06-28-14-35-50"/>
        <s v="2013-06-28-14-35-52"/>
        <s v="2013-06-28-14-35-56"/>
        <s v="2013-06-28-14-36-05"/>
        <s v="2013-06-28-14-36-08"/>
        <s v="2013-06-28-14-36-11"/>
        <s v="2013-06-28-14-36-17"/>
        <s v="2013-06-28-14-36-19"/>
        <s v="2013-06-28-14-36-21"/>
        <s v="2013-06-28-14-36-23"/>
        <s v="2013-06-28-14-36-25"/>
        <s v="2013-06-28-14-36-27"/>
        <s v="2013-06-28-14-36-29"/>
        <s v="2013-06-28-14-36-30"/>
        <s v="2013-06-28-14-36-31"/>
        <s v="2013-06-28-14-36-33"/>
        <s v="2013-06-28-14-36-35"/>
        <s v="2013-06-28-14-36-37"/>
        <s v="2013-06-28-14-36-40"/>
        <s v="2013-06-28-14-36-49"/>
        <s v="2013-06-28-14-36-51"/>
        <s v="2013-06-28-14-36-52"/>
        <s v="2013-06-28-14-36-53"/>
        <s v="2013-06-28-14-36-54"/>
        <s v="2013-06-28-14-36-56"/>
        <s v="2013-06-28-14-36-57"/>
        <s v="2013-06-28-14-36-58"/>
        <s v="2013-06-28-14-37-01"/>
        <s v="2013-06-28-14-37-03"/>
        <s v="2013-06-28-14-37-04"/>
        <s v="2013-06-28-14-37-06"/>
        <s v="2013-06-28-14-37-07"/>
        <s v="2013-06-28-14-37-09"/>
        <s v="2013-06-28-14-37-10"/>
        <s v="2013-06-28-14-37-13"/>
        <s v="2013-06-28-14-37-17"/>
        <s v="2013-06-28-14-37-19"/>
        <s v="2013-06-28-14-37-21"/>
        <s v="2013-06-28-14-37-23"/>
        <s v="2013-06-28-14-38-10"/>
        <s v="2013-06-28-14-38-12"/>
        <s v="2013-06-28-14-38-14"/>
        <s v="2013-06-28-14-38-15"/>
        <s v="2013-06-28-14-38-17"/>
        <s v="2013-06-28-14-38-20"/>
        <s v="2013-06-28-14-38-23"/>
        <s v="2013-06-28-14-38-35"/>
        <s v="2013-06-28-14-38-37"/>
        <s v="2013-06-28-14-38-43"/>
        <s v="2013-06-28-14-38-44"/>
        <s v="2013-06-28-14-43-33"/>
        <s v="2013-06-28-14-43-35"/>
        <s v="2013-06-28-14-43-37"/>
        <s v="2013-06-28-14-43-41"/>
        <s v="2013-06-28-14-43-42"/>
        <s v="2013-06-28-14-43-43"/>
        <s v="2013-06-28-14-43-45"/>
        <s v="2013-06-28-14-43-46"/>
        <s v="2013-06-28-14-43-49"/>
        <s v="2013-06-28-14-43-50"/>
        <s v="2013-06-28-14-43-53"/>
        <s v="2013-06-28-14-43-55"/>
        <s v="2013-06-28-14-43-56"/>
        <s v="2013-06-28-14-43-57"/>
        <s v="2013-06-28-14-43-59"/>
        <s v="2013-06-28-14-44-01"/>
        <s v="2013-06-28-14-44-02"/>
        <s v="2013-06-28-14-44-03"/>
        <s v="2013-06-28-14-44-04"/>
        <s v="2013-06-28-14-44-07"/>
        <s v="2013-06-28-14-44-11"/>
        <s v="2013-06-28-14-44-12"/>
        <s v="2013-06-28-14-44-13"/>
        <s v="2013-06-28-14-44-19"/>
        <s v="2013-06-28-14-44-20"/>
        <s v="2013-06-28-14-44-22"/>
        <s v="2013-06-28-14-44-23"/>
        <s v="2013-06-28-14-44-26"/>
        <s v="2013-06-28-14-44-28"/>
        <s v="2013-06-28-14-44-29"/>
        <s v="2013-06-28-14-44-31"/>
        <s v="2013-06-28-14-44-32"/>
        <s v="2013-06-28-14-44-33"/>
        <s v="2013-06-28-14-44-35"/>
        <s v="2013-06-28-14-45-02"/>
        <s v="2013-06-28-14-45-04"/>
        <s v="2013-06-28-14-45-09"/>
        <s v="2013-06-28-14-45-11"/>
        <s v="2013-06-28-14-45-13"/>
        <s v="2013-06-28-14-45-15"/>
        <s v="2013-06-28-14-45-19"/>
        <s v="2013-06-28-14-45-22"/>
        <s v="2013-06-28-14-45-28"/>
        <s v="2013-06-28-14-45-36"/>
        <s v="2013-06-28-14-45-37"/>
        <s v="2013-06-28-14-45-42"/>
        <s v="2013-06-28-14-45-43"/>
        <s v="2013-06-28-14-45-45"/>
        <s v="2013-06-28-14-45-51"/>
        <s v="2013-06-28-14-45-52"/>
        <s v="2013-06-28-14-45-55"/>
        <s v="2013-06-28-14-45-56"/>
        <s v="2013-06-28-14-45-58"/>
        <s v="2013-06-28-14-46-05"/>
        <s v="2013-06-28-14-46-07"/>
        <s v="2013-06-28-14-46-08"/>
        <s v="2013-06-28-14-46-10"/>
        <s v="2013-06-28-14-46-11"/>
        <s v="2013-06-28-14-46-14"/>
        <s v="2013-06-28-14-46-21"/>
        <s v="2013-06-28-14-46-23"/>
        <s v="2013-06-28-14-46-24"/>
        <s v="2013-06-28-14-46-32"/>
        <s v="2013-06-28-14-46-34"/>
        <s v="2013-06-28-14-46-39"/>
        <s v="2013-06-28-14-46-41"/>
        <s v="2013-06-28-14-46-45"/>
        <s v="2013-06-28-14-46-50"/>
        <s v="2013-06-28-14-46-52"/>
        <s v="2013-06-28-14-46-54"/>
        <s v="2013-06-28-14-46-58"/>
        <s v="2013-06-28-14-47-00"/>
        <s v="2013-06-28-14-47-03"/>
        <s v="2013-06-28-14-47-05"/>
        <s v="2013-06-28-14-47-07"/>
        <s v="2013-06-28-14-47-08"/>
        <s v="2013-06-28-14-47-09"/>
        <s v="2013-06-28-14-47-11"/>
        <s v="2013-06-28-14-47-12"/>
        <s v="2013-06-28-14-47-14"/>
        <s v="2013-06-28-14-47-53"/>
        <s v="2013-06-28-14-47-56"/>
        <s v="2013-06-28-14-48-01"/>
        <s v="2013-06-28-14-48-02"/>
        <s v="2013-06-28-14-48-03"/>
        <s v="2013-06-28-14-48-06"/>
        <s v="2013-06-28-14-48-09"/>
        <s v="2013-06-28-14-48-10"/>
        <s v="2013-06-28-14-48-16"/>
        <s v="2013-06-28-14-48-24"/>
        <s v="2013-06-28-14-48-25"/>
        <s v="2013-06-28-14-48-27"/>
        <s v="2013-06-28-14-48-28"/>
        <s v="2013-06-28-14-48-31"/>
        <s v="2013-06-28-14-48-33"/>
        <s v="2013-06-28-14-48-35"/>
        <s v="2013-06-28-14-48-39"/>
        <s v="2013-06-28-14-48-42"/>
        <s v="2013-06-28-14-48-44"/>
        <s v="2013-06-28-14-48-46"/>
        <s v="2013-06-28-14-48-49"/>
        <s v="2013-06-28-14-48-52"/>
        <s v="2013-06-28-14-48-56"/>
        <s v="2013-06-28-00-04-12"/>
        <s v="2013-06-28-00-04-15"/>
        <s v="2013-06-28-00-04-17"/>
        <s v="2013-06-28-00-04-19"/>
        <s v="2013-06-28-00-04-21"/>
        <s v="2013-06-28-00-04-24"/>
        <s v="2013-06-28-00-04-26"/>
        <s v="2013-06-28-00-04-29"/>
        <s v="2013-06-28-00-04-34"/>
        <s v="2013-06-28-00-04-36"/>
        <s v="2013-06-28-00-04-38"/>
        <s v="2013-06-28-00-04-40"/>
        <s v="2013-06-28-00-04-42"/>
        <s v="2013-06-28-00-04-44"/>
        <s v="2013-06-28-00-04-46"/>
        <s v="2013-06-28-00-04-50"/>
        <s v="2013-06-28-00-04-56"/>
        <s v="2013-06-28-00-04-57"/>
        <s v="2013-06-28-00-05-00"/>
        <s v="2013-06-28-00-05-03"/>
        <s v="2013-06-28-00-05-05"/>
        <s v="2013-06-28-00-05-09"/>
        <s v="2013-06-28-00-05-12"/>
        <s v="2013-06-28-00-05-14"/>
        <s v="2013-06-28-00-05-18"/>
        <s v="2013-06-28-00-05-22"/>
        <s v="2013-06-28-00-05-24"/>
        <s v="2013-06-28-00-05-26"/>
        <s v="2013-06-28-00-05-29"/>
        <s v="2013-06-28-00-05-32"/>
        <s v="2013-06-28-00-05-36"/>
        <s v="2013-06-28-00-05-38"/>
        <s v="2013-06-28-00-05-39"/>
        <s v="2013-06-28-00-05-42"/>
        <s v="2013-06-28-00-05-45"/>
        <s v="2013-06-28-00-05-47"/>
        <s v="2013-06-28-00-05-50"/>
        <s v="2013-06-28-00-05-53"/>
        <s v="2013-06-28-00-05-55"/>
        <s v="2013-06-28-00-05-57"/>
        <s v="2013-06-28-00-06-03"/>
        <s v="2013-06-28-00-06-06"/>
        <s v="2013-06-28-00-06-08"/>
        <s v="2013-06-28-00-06-11"/>
        <s v="2013-06-28-00-06-13"/>
        <s v="2013-06-28-00-06-15"/>
        <s v="2013-06-28-00-06-17"/>
        <s v="2013-06-28-00-06-20"/>
        <s v="2013-06-28-00-06-22"/>
        <s v="2013-06-28-00-06-25"/>
        <s v="2013-06-28-00-06-29"/>
        <s v="2013-06-28-00-06-32"/>
        <s v="2013-06-28-00-06-42"/>
        <s v="2013-06-28-00-06-44"/>
        <s v="2013-06-28-00-06-47"/>
        <s v="2013-06-28-00-06-49"/>
        <s v="2013-06-28-00-06-52"/>
        <s v="2013-06-28-00-06-54"/>
        <s v="2013-06-28-00-06-56"/>
        <s v="2013-06-28-00-06-57"/>
        <s v="2013-06-28-00-06-59"/>
        <s v="2013-06-28-00-07-01"/>
        <s v="2013-06-28-00-07-06"/>
        <s v="2013-06-28-00-07-10"/>
        <s v="2013-06-28-00-07-13"/>
        <s v="2013-06-28-00-07-14"/>
        <s v="2013-06-28-00-07-17"/>
        <s v="2013-06-28-00-07-20"/>
        <s v="2013-06-28-00-07-23"/>
        <s v="2013-06-28-00-07-26"/>
        <s v="2013-06-28-00-07-30"/>
        <s v="2013-06-28-00-07-35"/>
        <s v="2013-06-28-00-07-37"/>
        <s v="2013-06-28-00-07-39"/>
        <s v="2013-06-28-00-07-41"/>
        <s v="2013-06-28-00-07-44"/>
        <s v="2013-06-28-00-07-47"/>
        <s v="2013-06-28-00-07-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9">
  <r>
    <n v="256676"/>
    <s v="df4f83a1-b0b7-5496-a639-f96514d954df"/>
    <n v="2010"/>
    <s v="Allegheny"/>
    <x v="0"/>
    <s v="nopad"/>
    <s v="empty"/>
    <n v="4"/>
    <n v="1"/>
    <x v="0"/>
    <n v="20"/>
    <n v="5"/>
    <n v="10"/>
    <x v="0"/>
    <s v="2013-06-26-17-38-09"/>
    <x v="0"/>
  </r>
  <r>
    <n v="256677"/>
    <s v="769e6444-9575-5901-9cc2-0688d6b6bd2c"/>
    <n v="2010"/>
    <s v="Allegheny"/>
    <x v="1"/>
    <s v="nopad"/>
    <m/>
    <n v="5"/>
    <n v="0"/>
    <x v="1"/>
    <n v="0"/>
    <n v="5"/>
    <n v="10"/>
    <x v="0"/>
    <s v="2013-06-26-17-38-15"/>
    <x v="1"/>
  </r>
  <r>
    <n v="256678"/>
    <s v="0c251d11-e12d-5eab-ab12-e1fde345f1f6"/>
    <n v="2010"/>
    <s v="Allegheny"/>
    <x v="2"/>
    <s v="empty"/>
    <m/>
    <n v="5"/>
    <n v="0"/>
    <x v="1"/>
    <n v="0"/>
    <n v="5"/>
    <n v="10"/>
    <x v="0"/>
    <s v="2013-06-26-19-11-52"/>
    <x v="2"/>
  </r>
  <r>
    <n v="256679"/>
    <s v="b9ee1586-2c59-56ac-9c5a-2d6473b22f2f"/>
    <n v="2010"/>
    <s v="Allegheny"/>
    <x v="3"/>
    <s v="nopad"/>
    <s v="empty"/>
    <n v="4"/>
    <n v="1"/>
    <x v="0"/>
    <n v="20"/>
    <n v="5"/>
    <n v="10"/>
    <x v="0"/>
    <s v="2013-06-26-19-11-54"/>
    <x v="3"/>
  </r>
  <r>
    <n v="256680"/>
    <s v="6d873861-94a0-578a-868a-ee7710372c79"/>
    <n v="2010"/>
    <s v="Allegheny"/>
    <x v="4"/>
    <s v="empty"/>
    <s v="equipment"/>
    <n v="3"/>
    <n v="2"/>
    <x v="2"/>
    <n v="40"/>
    <n v="5"/>
    <n v="10"/>
    <x v="0"/>
    <s v="2013-06-26-19-11-58"/>
    <x v="4"/>
  </r>
  <r>
    <n v="256681"/>
    <s v="63c4255c-f87d-5e15-ad65-bbee0b25d141"/>
    <n v="2010"/>
    <s v="Allegheny"/>
    <x v="5"/>
    <s v="empty"/>
    <s v="equipment"/>
    <n v="4"/>
    <n v="1"/>
    <x v="0"/>
    <n v="20"/>
    <n v="5"/>
    <n v="10"/>
    <x v="0"/>
    <s v="2013-06-26-19-12-02"/>
    <x v="5"/>
  </r>
  <r>
    <n v="256682"/>
    <s v="5251d662-6fde-5214-814d-df9952d03310"/>
    <n v="2010"/>
    <s v="Allegheny"/>
    <x v="6"/>
    <s v="nopad"/>
    <s v="empty"/>
    <n v="4"/>
    <n v="1"/>
    <x v="0"/>
    <n v="20"/>
    <n v="5"/>
    <n v="10"/>
    <x v="0"/>
    <s v="2013-06-26-19-12-04"/>
    <x v="6"/>
  </r>
  <r>
    <n v="256683"/>
    <s v="b6284d95-76f9-5aa7-b4da-0a757ee06e7d"/>
    <n v="2010"/>
    <s v="Beaver"/>
    <x v="7"/>
    <s v="nopad"/>
    <m/>
    <n v="5"/>
    <n v="0"/>
    <x v="1"/>
    <n v="0"/>
    <n v="5"/>
    <n v="10"/>
    <x v="0"/>
    <s v="2013-06-26-19-12-06"/>
    <x v="7"/>
  </r>
  <r>
    <n v="256684"/>
    <s v="354c83e0-2cd2-58b7-af36-c6e3b57df2f1"/>
    <n v="2010"/>
    <s v="Beaver"/>
    <x v="8"/>
    <s v="empty"/>
    <m/>
    <n v="5"/>
    <n v="0"/>
    <x v="1"/>
    <n v="0"/>
    <n v="5"/>
    <n v="10"/>
    <x v="0"/>
    <s v="2013-06-26-19-12-08"/>
    <x v="8"/>
  </r>
  <r>
    <n v="256685"/>
    <s v="7243b7da-a8d3-5c20-8cc7-a9c0ba23ca27"/>
    <n v="2010"/>
    <s v="Beaver"/>
    <x v="9"/>
    <s v="empty"/>
    <m/>
    <n v="5"/>
    <n v="0"/>
    <x v="1"/>
    <n v="0"/>
    <n v="5"/>
    <n v="10"/>
    <x v="0"/>
    <s v="2013-06-26-19-12-10"/>
    <x v="9"/>
  </r>
  <r>
    <n v="256686"/>
    <s v="ba995f67-63f2-5320-a13a-31836a6ba1ad"/>
    <n v="2010"/>
    <s v="Beaver"/>
    <x v="10"/>
    <s v="nopad"/>
    <m/>
    <n v="5"/>
    <n v="0"/>
    <x v="1"/>
    <n v="0"/>
    <n v="5"/>
    <n v="10"/>
    <x v="0"/>
    <s v="2013-06-26-19-12-12"/>
    <x v="10"/>
  </r>
  <r>
    <n v="256687"/>
    <s v="47eeede2-3035-58cf-9313-e6fb00b8526b"/>
    <n v="2010"/>
    <s v="Beaver"/>
    <x v="11"/>
    <s v="nopad"/>
    <s v="empty"/>
    <n v="4"/>
    <n v="1"/>
    <x v="0"/>
    <n v="20"/>
    <n v="5"/>
    <n v="10"/>
    <x v="0"/>
    <s v="2013-06-26-19-12-14"/>
    <x v="11"/>
  </r>
  <r>
    <n v="256688"/>
    <s v="2f6c0080-4614-513f-983c-85cefa4e31b0"/>
    <n v="2010"/>
    <s v="Beaver"/>
    <x v="12"/>
    <s v="nopad"/>
    <m/>
    <n v="5"/>
    <n v="0"/>
    <x v="1"/>
    <n v="0"/>
    <n v="5"/>
    <n v="10"/>
    <x v="0"/>
    <s v="2013-06-26-19-12-16"/>
    <x v="12"/>
  </r>
  <r>
    <n v="256689"/>
    <s v="6b0f77c1-46f7-56ff-844c-1e5881919039"/>
    <n v="2010"/>
    <s v="Beaver"/>
    <x v="13"/>
    <s v="nopad"/>
    <m/>
    <n v="5"/>
    <n v="0"/>
    <x v="1"/>
    <n v="0"/>
    <n v="5"/>
    <n v="10"/>
    <x v="0"/>
    <s v="2013-06-26-19-12-18"/>
    <x v="13"/>
  </r>
  <r>
    <n v="256690"/>
    <s v="79e70a63-e9bb-532d-9d6a-a78b1e7e2055"/>
    <n v="2010"/>
    <s v="Beaver"/>
    <x v="14"/>
    <s v="nopad"/>
    <m/>
    <n v="5"/>
    <n v="0"/>
    <x v="1"/>
    <n v="0"/>
    <n v="5"/>
    <n v="10"/>
    <x v="0"/>
    <s v="2013-06-26-19-12-19"/>
    <x v="14"/>
  </r>
  <r>
    <n v="256691"/>
    <s v="e332032b-0255-5b92-9c39-2e9d3d8a4698"/>
    <n v="2010"/>
    <s v="Beaver"/>
    <x v="15"/>
    <s v="nopad"/>
    <s v="empty"/>
    <n v="4"/>
    <n v="1"/>
    <x v="0"/>
    <n v="20"/>
    <n v="5"/>
    <n v="10"/>
    <x v="0"/>
    <s v="2013-06-26-19-12-22"/>
    <x v="15"/>
  </r>
  <r>
    <n v="256692"/>
    <s v="26dee899-1ebb-552b-a46e-1639ba5eb15d"/>
    <n v="2010"/>
    <s v="Beaver"/>
    <x v="16"/>
    <s v="nopad"/>
    <m/>
    <n v="5"/>
    <n v="0"/>
    <x v="1"/>
    <n v="0"/>
    <n v="5"/>
    <n v="10"/>
    <x v="0"/>
    <s v="2013-06-26-19-12-23"/>
    <x v="16"/>
  </r>
  <r>
    <n v="256693"/>
    <s v="aec758bf-e36c-59d8-ae61-9b65567980de"/>
    <n v="2010"/>
    <s v="Beaver"/>
    <x v="17"/>
    <s v="nopad"/>
    <m/>
    <n v="5"/>
    <n v="0"/>
    <x v="1"/>
    <n v="0"/>
    <n v="5"/>
    <n v="10"/>
    <x v="0"/>
    <s v="2013-06-26-19-12-25"/>
    <x v="17"/>
  </r>
  <r>
    <n v="256694"/>
    <s v="d540868c-9fc7-5a91-a8f6-3d38039f24cf"/>
    <n v="2010"/>
    <s v="Beaver"/>
    <x v="18"/>
    <s v="nopad"/>
    <m/>
    <n v="5"/>
    <n v="0"/>
    <x v="1"/>
    <n v="0"/>
    <n v="5"/>
    <n v="10"/>
    <x v="0"/>
    <s v="2013-06-26-19-12-27"/>
    <x v="18"/>
  </r>
  <r>
    <n v="256695"/>
    <s v="b045be00-01d2-524b-933b-f461fb8c956a"/>
    <n v="2010"/>
    <s v="Beaver"/>
    <x v="19"/>
    <s v="nopad"/>
    <m/>
    <n v="5"/>
    <n v="0"/>
    <x v="1"/>
    <n v="0"/>
    <n v="5"/>
    <n v="10"/>
    <x v="0"/>
    <s v="2013-06-26-19-12-28"/>
    <x v="19"/>
  </r>
  <r>
    <n v="256696"/>
    <s v="8066e299-7bc1-5999-ba2e-42a8995c67f3"/>
    <n v="2010"/>
    <s v="Beaver"/>
    <x v="20"/>
    <s v="empty"/>
    <s v="equipment"/>
    <n v="3"/>
    <n v="2"/>
    <x v="2"/>
    <n v="40"/>
    <n v="5"/>
    <n v="10"/>
    <x v="0"/>
    <s v="2013-06-26-19-12-32"/>
    <x v="20"/>
  </r>
  <r>
    <n v="256697"/>
    <s v="36853e3a-212b-5548-a7ea-ad85950ec791"/>
    <n v="2010"/>
    <s v="Beaver"/>
    <x v="21"/>
    <s v="nopad"/>
    <m/>
    <n v="5"/>
    <n v="0"/>
    <x v="1"/>
    <n v="0"/>
    <n v="5"/>
    <n v="10"/>
    <x v="0"/>
    <s v="2013-06-26-19-12-35"/>
    <x v="21"/>
  </r>
  <r>
    <n v="256698"/>
    <s v="eb6b297e-a974-5f41-b8f3-e263708ee1a5"/>
    <n v="2010"/>
    <s v="Beaver"/>
    <x v="22"/>
    <s v="nopad"/>
    <m/>
    <n v="5"/>
    <n v="0"/>
    <x v="1"/>
    <n v="0"/>
    <n v="5"/>
    <n v="10"/>
    <x v="0"/>
    <s v="2013-06-26-19-12-37"/>
    <x v="22"/>
  </r>
  <r>
    <n v="256699"/>
    <s v="7dfc802e-45ca-50ff-af80-860c952ae090"/>
    <n v="2010"/>
    <s v="Beaver"/>
    <x v="23"/>
    <s v="nopad"/>
    <m/>
    <n v="5"/>
    <n v="0"/>
    <x v="1"/>
    <n v="0"/>
    <n v="5"/>
    <n v="10"/>
    <x v="0"/>
    <s v="2013-06-26-19-12-39"/>
    <x v="23"/>
  </r>
  <r>
    <n v="256700"/>
    <s v="c3b2bfaf-32c2-5284-960f-4822f4c07f54"/>
    <n v="2010"/>
    <s v="Beaver"/>
    <x v="24"/>
    <s v="nopad"/>
    <m/>
    <n v="5"/>
    <n v="0"/>
    <x v="1"/>
    <n v="0"/>
    <n v="5"/>
    <n v="10"/>
    <x v="0"/>
    <s v="2013-06-26-19-12-40"/>
    <x v="24"/>
  </r>
  <r>
    <n v="256701"/>
    <s v="f2707d2a-2e47-5103-8771-4744815f9798"/>
    <n v="2010"/>
    <s v="Blair"/>
    <x v="25"/>
    <s v="equipment"/>
    <s v="empty"/>
    <n v="3"/>
    <n v="2"/>
    <x v="2"/>
    <n v="40"/>
    <n v="5"/>
    <n v="10"/>
    <x v="0"/>
    <s v="2013-06-26-19-12-45"/>
    <x v="25"/>
  </r>
  <r>
    <n v="256702"/>
    <s v="bd2f277b-25bd-5274-ac65-d2f2bee0e1bb"/>
    <n v="2010"/>
    <s v="Blair"/>
    <x v="26"/>
    <s v="empty"/>
    <s v="equipment"/>
    <n v="4"/>
    <n v="1"/>
    <x v="0"/>
    <n v="20"/>
    <n v="5"/>
    <n v="10"/>
    <x v="0"/>
    <s v="2013-06-26-19-12-49"/>
    <x v="26"/>
  </r>
  <r>
    <n v="256703"/>
    <s v="5018e265-161c-5119-8e11-b3ea5991c8a7"/>
    <n v="2010"/>
    <s v="Blair"/>
    <x v="27"/>
    <s v="nopad"/>
    <s v="empty"/>
    <n v="3"/>
    <n v="2"/>
    <x v="2"/>
    <n v="40"/>
    <n v="5"/>
    <n v="10"/>
    <x v="0"/>
    <s v="2013-06-26-19-12-51"/>
    <x v="27"/>
  </r>
  <r>
    <n v="256704"/>
    <s v="8b630123-3c1f-5035-abfd-029251862db5"/>
    <n v="2010"/>
    <s v="Blair"/>
    <x v="28"/>
    <s v="nopad"/>
    <m/>
    <n v="5"/>
    <n v="0"/>
    <x v="1"/>
    <n v="0"/>
    <n v="5"/>
    <n v="10"/>
    <x v="0"/>
    <s v="2013-06-26-19-12-54"/>
    <x v="28"/>
  </r>
  <r>
    <n v="256705"/>
    <s v="24679505-ab74-5ba6-96f7-ce2167632325"/>
    <n v="2010"/>
    <s v="Cambria"/>
    <x v="29"/>
    <s v="nopad"/>
    <m/>
    <n v="5"/>
    <n v="0"/>
    <x v="1"/>
    <n v="0"/>
    <n v="5"/>
    <n v="10"/>
    <x v="0"/>
    <s v="2013-06-26-19-12-56"/>
    <x v="29"/>
  </r>
  <r>
    <n v="256706"/>
    <s v="592852f6-aad4-507f-a839-a0195d5e1be8"/>
    <n v="2010"/>
    <s v="Cambria"/>
    <x v="30"/>
    <s v="empty"/>
    <m/>
    <n v="5"/>
    <n v="0"/>
    <x v="1"/>
    <n v="0"/>
    <n v="5"/>
    <n v="10"/>
    <x v="0"/>
    <s v="2013-06-26-19-12-58"/>
    <x v="30"/>
  </r>
  <r>
    <n v="256707"/>
    <s v="affb5e5c-2704-5dba-8c27-697929dc9a58"/>
    <n v="2010"/>
    <s v="Cambria"/>
    <x v="31"/>
    <s v="nopad"/>
    <s v="empty"/>
    <n v="3"/>
    <n v="2"/>
    <x v="2"/>
    <n v="40"/>
    <n v="5"/>
    <n v="10"/>
    <x v="0"/>
    <s v="2013-06-26-19-13-01"/>
    <x v="31"/>
  </r>
  <r>
    <n v="256708"/>
    <s v="1a01723b-3732-52cc-9386-fbb72bea353b"/>
    <n v="2010"/>
    <s v="Cambria"/>
    <x v="32"/>
    <s v="nopad"/>
    <m/>
    <n v="5"/>
    <n v="0"/>
    <x v="1"/>
    <n v="0"/>
    <n v="5"/>
    <n v="10"/>
    <x v="0"/>
    <s v="2013-06-26-19-13-02"/>
    <x v="32"/>
  </r>
  <r>
    <n v="256709"/>
    <s v="5d248630-8fed-5558-846b-55e90ee2c200"/>
    <n v="2010"/>
    <s v="Cambria"/>
    <x v="33"/>
    <s v="nopad"/>
    <m/>
    <n v="5"/>
    <n v="0"/>
    <x v="1"/>
    <n v="0"/>
    <n v="5"/>
    <n v="10"/>
    <x v="0"/>
    <s v="2013-06-26-19-13-04"/>
    <x v="33"/>
  </r>
  <r>
    <n v="256710"/>
    <s v="aacc1e03-4bd1-5c34-ac3f-8ada2e9adbd7"/>
    <n v="2010"/>
    <s v="Cameron"/>
    <x v="34"/>
    <s v="nopad"/>
    <m/>
    <n v="5"/>
    <n v="0"/>
    <x v="1"/>
    <n v="0"/>
    <n v="5"/>
    <n v="10"/>
    <x v="0"/>
    <s v="2013-06-26-19-13-05"/>
    <x v="34"/>
  </r>
  <r>
    <n v="256711"/>
    <s v="85370214-e820-5da0-8609-b9fbd88efb3d"/>
    <n v="2010"/>
    <s v="Cameron"/>
    <x v="35"/>
    <s v="nopad"/>
    <m/>
    <n v="5"/>
    <n v="0"/>
    <x v="1"/>
    <n v="0"/>
    <n v="5"/>
    <n v="10"/>
    <x v="0"/>
    <s v="2013-06-26-19-13-07"/>
    <x v="35"/>
  </r>
  <r>
    <n v="256712"/>
    <s v="5104cd14-72c8-5f70-bda7-d687462c3765"/>
    <n v="2010"/>
    <s v="Cameron"/>
    <x v="36"/>
    <s v="empty"/>
    <s v="nopad"/>
    <n v="4"/>
    <n v="1"/>
    <x v="0"/>
    <n v="20"/>
    <n v="5"/>
    <n v="10"/>
    <x v="0"/>
    <s v="2013-06-26-19-13-09"/>
    <x v="36"/>
  </r>
  <r>
    <n v="256713"/>
    <s v="51f1089c-38de-524b-94bb-bbc7ffe14921"/>
    <n v="2010"/>
    <s v="Cameron"/>
    <x v="37"/>
    <s v="empty"/>
    <s v="equipment"/>
    <n v="4"/>
    <n v="1"/>
    <x v="0"/>
    <n v="20"/>
    <n v="5"/>
    <n v="10"/>
    <x v="0"/>
    <s v="2013-06-26-19-13-18"/>
    <x v="37"/>
  </r>
  <r>
    <n v="256714"/>
    <s v="b758e252-e770-569e-ac20-3af3281e8808"/>
    <n v="2010"/>
    <s v="Cameron"/>
    <x v="38"/>
    <s v="nopad"/>
    <s v="empty"/>
    <n v="4"/>
    <n v="1"/>
    <x v="0"/>
    <n v="20"/>
    <n v="5"/>
    <n v="10"/>
    <x v="0"/>
    <s v="2013-06-26-19-13-19"/>
    <x v="38"/>
  </r>
  <r>
    <n v="256715"/>
    <s v="33b91994-d8bd-5e88-8bae-42cc601d1d12"/>
    <n v="2010"/>
    <s v="Cameron"/>
    <x v="39"/>
    <s v="empty"/>
    <m/>
    <n v="5"/>
    <n v="0"/>
    <x v="1"/>
    <n v="0"/>
    <n v="5"/>
    <n v="10"/>
    <x v="0"/>
    <s v="2013-06-26-19-13-22"/>
    <x v="39"/>
  </r>
  <r>
    <n v="256716"/>
    <s v="53529efd-283c-54c2-8dff-97d75efa4999"/>
    <n v="2010"/>
    <s v="Cameron"/>
    <x v="40"/>
    <s v="empty"/>
    <s v="equipment"/>
    <n v="3"/>
    <n v="2"/>
    <x v="2"/>
    <n v="40"/>
    <n v="5"/>
    <n v="10"/>
    <x v="0"/>
    <s v="2013-06-26-19-16-13"/>
    <x v="40"/>
  </r>
  <r>
    <n v="256717"/>
    <s v="7b96372c-f8af-56c6-8b15-3555bb1c8720"/>
    <n v="2010"/>
    <s v="Cameron"/>
    <x v="41"/>
    <s v="nopad"/>
    <m/>
    <n v="5"/>
    <n v="0"/>
    <x v="1"/>
    <n v="0"/>
    <n v="5"/>
    <n v="10"/>
    <x v="0"/>
    <s v="2013-06-26-19-16-16"/>
    <x v="41"/>
  </r>
  <r>
    <n v="256718"/>
    <s v="67bdd1fe-6e5b-5ecc-8c8b-b39c13b28b1e"/>
    <n v="2010"/>
    <s v="Cameron"/>
    <x v="42"/>
    <s v="empty"/>
    <m/>
    <n v="5"/>
    <n v="0"/>
    <x v="1"/>
    <n v="0"/>
    <n v="5"/>
    <n v="10"/>
    <x v="0"/>
    <s v="2013-06-26-19-16-20"/>
    <x v="42"/>
  </r>
  <r>
    <n v="256719"/>
    <s v="a8d17d8b-5722-5410-96df-8c52641a37b4"/>
    <n v="2010"/>
    <s v="Centre"/>
    <x v="43"/>
    <s v="empty"/>
    <m/>
    <n v="5"/>
    <n v="0"/>
    <x v="1"/>
    <n v="0"/>
    <n v="5"/>
    <n v="10"/>
    <x v="0"/>
    <s v="2013-06-26-19-16-26"/>
    <x v="43"/>
  </r>
  <r>
    <n v="256720"/>
    <s v="1afe7fd6-c0c1-5f6a-a40c-d3cb408fd2dd"/>
    <n v="2010"/>
    <s v="Centre"/>
    <x v="44"/>
    <s v="nopad"/>
    <s v="empty"/>
    <n v="3"/>
    <n v="2"/>
    <x v="2"/>
    <n v="40"/>
    <n v="5"/>
    <n v="10"/>
    <x v="0"/>
    <s v="2013-06-26-19-16-28"/>
    <x v="44"/>
  </r>
  <r>
    <n v="256721"/>
    <s v="bcb82100-dfc2-5082-bbef-4a7e8f4d7547"/>
    <n v="2010"/>
    <s v="Centre"/>
    <x v="45"/>
    <s v="nopad"/>
    <m/>
    <n v="5"/>
    <n v="0"/>
    <x v="1"/>
    <n v="0"/>
    <n v="5"/>
    <n v="10"/>
    <x v="0"/>
    <s v="2013-06-26-19-16-30"/>
    <x v="45"/>
  </r>
  <r>
    <n v="256722"/>
    <s v="23d4eb70-43df-5e02-ab48-d5cf1ceb62e2"/>
    <n v="2010"/>
    <s v="Centre"/>
    <x v="46"/>
    <s v="equipment"/>
    <m/>
    <n v="5"/>
    <n v="0"/>
    <x v="1"/>
    <n v="0"/>
    <n v="5"/>
    <n v="10"/>
    <x v="0"/>
    <s v="2013-06-26-19-16-32"/>
    <x v="46"/>
  </r>
  <r>
    <n v="256723"/>
    <s v="f525148e-4a19-5610-916b-726d0e53c201"/>
    <n v="2010"/>
    <s v="Centre"/>
    <x v="47"/>
    <s v="equipment"/>
    <s v="empty"/>
    <n v="4"/>
    <n v="1"/>
    <x v="0"/>
    <n v="20"/>
    <n v="5"/>
    <n v="10"/>
    <x v="0"/>
    <s v="2013-06-26-19-16-34"/>
    <x v="47"/>
  </r>
  <r>
    <n v="256724"/>
    <s v="a61dc896-a7c2-558d-b445-1ceb8ce59172"/>
    <n v="2010"/>
    <s v="Centre"/>
    <x v="48"/>
    <s v="equipment"/>
    <m/>
    <n v="5"/>
    <n v="0"/>
    <x v="1"/>
    <n v="0"/>
    <n v="5"/>
    <n v="10"/>
    <x v="0"/>
    <s v="2013-06-26-19-16-36"/>
    <x v="48"/>
  </r>
  <r>
    <n v="256725"/>
    <s v="05ee37b0-3e11-53ec-a522-ae8ba09b3d4f"/>
    <n v="2010"/>
    <s v="Centre"/>
    <x v="49"/>
    <s v="empty"/>
    <m/>
    <n v="5"/>
    <n v="0"/>
    <x v="1"/>
    <n v="0"/>
    <n v="5"/>
    <n v="10"/>
    <x v="0"/>
    <s v="2013-06-26-19-16-38"/>
    <x v="49"/>
  </r>
  <r>
    <n v="256726"/>
    <s v="2eff1549-1a0a-5081-b814-19b4185d8b99"/>
    <n v="2010"/>
    <s v="Centre"/>
    <x v="50"/>
    <s v="nopad"/>
    <m/>
    <n v="10"/>
    <n v="0"/>
    <x v="1"/>
    <n v="0"/>
    <n v="10"/>
    <n v="10"/>
    <x v="1"/>
    <s v="2013-06-26-19-16-52"/>
    <x v="50"/>
  </r>
  <r>
    <n v="256727"/>
    <s v="21f36678-43d8-5bf8-9c55-c0c116aca45f"/>
    <n v="2010"/>
    <s v="Centre"/>
    <x v="51"/>
    <s v="nopad"/>
    <s v="empty"/>
    <n v="9"/>
    <n v="1"/>
    <x v="3"/>
    <n v="10"/>
    <n v="10"/>
    <n v="10"/>
    <x v="1"/>
    <s v="2013-06-26-19-16-55"/>
    <x v="51"/>
  </r>
  <r>
    <n v="256728"/>
    <s v="5c773ed2-9179-5cff-9dc7-ab583c013c6e"/>
    <n v="2010"/>
    <s v="Centre"/>
    <x v="52"/>
    <s v="equipment"/>
    <s v="empty"/>
    <n v="9"/>
    <n v="1"/>
    <x v="3"/>
    <n v="10"/>
    <n v="10"/>
    <n v="10"/>
    <x v="1"/>
    <s v="2013-06-26-19-16-58"/>
    <x v="52"/>
  </r>
  <r>
    <n v="256729"/>
    <s v="8f2063ea-b8e9-5636-8cee-f243af6a3dbe"/>
    <n v="2010"/>
    <s v="Centre"/>
    <x v="53"/>
    <s v="empty"/>
    <s v="unknown"/>
    <n v="8"/>
    <n v="1"/>
    <x v="0"/>
    <n v="10"/>
    <n v="10"/>
    <n v="10"/>
    <x v="1"/>
    <s v="2013-06-26-19-17-00"/>
    <x v="53"/>
  </r>
  <r>
    <n v="256730"/>
    <s v="f6fa493b-1444-5c58-b9e7-8135ce6df895"/>
    <n v="2010"/>
    <s v="Centre"/>
    <x v="54"/>
    <s v="empty"/>
    <m/>
    <n v="10"/>
    <n v="0"/>
    <x v="1"/>
    <n v="0"/>
    <n v="10"/>
    <n v="10"/>
    <x v="1"/>
    <s v="2013-06-26-19-17-03"/>
    <x v="54"/>
  </r>
  <r>
    <n v="256731"/>
    <s v="4379b283-050c-51ce-a139-773b6ae801d6"/>
    <n v="2010"/>
    <s v="Centre"/>
    <x v="55"/>
    <s v="nopad"/>
    <m/>
    <n v="10"/>
    <n v="0"/>
    <x v="1"/>
    <n v="0"/>
    <n v="10"/>
    <n v="10"/>
    <x v="1"/>
    <s v="2013-06-26-19-17-05"/>
    <x v="55"/>
  </r>
  <r>
    <n v="256732"/>
    <s v="204d9c66-bbb6-5ff5-b88f-a496f9ba21aa"/>
    <n v="2010"/>
    <s v="Centre"/>
    <x v="56"/>
    <s v="nopad"/>
    <s v="empty"/>
    <n v="9"/>
    <n v="1"/>
    <x v="3"/>
    <n v="10"/>
    <n v="10"/>
    <n v="10"/>
    <x v="1"/>
    <s v="2013-06-26-19-17-08"/>
    <x v="56"/>
  </r>
  <r>
    <n v="256733"/>
    <s v="4964510b-d036-5d25-8f6b-eff4cc6cedc7"/>
    <n v="2010"/>
    <s v="Centre"/>
    <x v="57"/>
    <s v="empty"/>
    <s v="nopad"/>
    <n v="6"/>
    <n v="5"/>
    <x v="4"/>
    <n v="45"/>
    <n v="11"/>
    <n v="10"/>
    <x v="2"/>
    <s v="2013-06-26-19-17-11"/>
    <x v="57"/>
  </r>
  <r>
    <n v="256734"/>
    <s v="c7942f8f-6816-54c1-ad03-229ccff47c0c"/>
    <n v="2010"/>
    <s v="Centre"/>
    <x v="58"/>
    <s v="empty"/>
    <s v="equipment"/>
    <n v="9"/>
    <n v="2"/>
    <x v="5"/>
    <n v="18"/>
    <n v="11"/>
    <n v="10"/>
    <x v="2"/>
    <s v="2013-06-26-19-17-15"/>
    <x v="58"/>
  </r>
  <r>
    <n v="256735"/>
    <s v="386c16c3-288c-5566-839e-e23c98f33adf"/>
    <n v="2010"/>
    <s v="Centre"/>
    <x v="59"/>
    <s v="equipment"/>
    <m/>
    <n v="10"/>
    <n v="0"/>
    <x v="1"/>
    <n v="0"/>
    <n v="10"/>
    <n v="10"/>
    <x v="1"/>
    <s v="2013-06-26-19-17-17"/>
    <x v="59"/>
  </r>
  <r>
    <n v="256736"/>
    <s v="5e4078fe-23cf-500d-a217-0d3f41e5c998"/>
    <n v="2010"/>
    <s v="Centre"/>
    <x v="60"/>
    <s v="equipment"/>
    <s v="empty"/>
    <n v="9"/>
    <n v="1"/>
    <x v="3"/>
    <n v="10"/>
    <n v="10"/>
    <n v="10"/>
    <x v="1"/>
    <s v="2013-06-26-19-17-19"/>
    <x v="60"/>
  </r>
  <r>
    <n v="256737"/>
    <s v="0c028451-3217-5e8d-ad7c-8dfac879d2fb"/>
    <n v="2010"/>
    <s v="Centre"/>
    <x v="61"/>
    <s v="empty"/>
    <s v="equipment"/>
    <n v="6"/>
    <n v="2"/>
    <x v="2"/>
    <n v="20"/>
    <n v="10"/>
    <n v="10"/>
    <x v="1"/>
    <s v="2013-06-26-19-17-22"/>
    <x v="61"/>
  </r>
  <r>
    <n v="256738"/>
    <s v="dcf4144d-e017-5c6a-9b40-b239514c7178"/>
    <n v="2010"/>
    <s v="Centre"/>
    <x v="62"/>
    <s v="equipment"/>
    <s v="empty"/>
    <n v="9"/>
    <n v="1"/>
    <x v="3"/>
    <n v="10"/>
    <n v="10"/>
    <n v="10"/>
    <x v="1"/>
    <s v="2013-06-26-19-17-25"/>
    <x v="62"/>
  </r>
  <r>
    <n v="256739"/>
    <s v="0488f055-c3ac-5716-919e-858626b04235"/>
    <n v="2010"/>
    <s v="Centre"/>
    <x v="63"/>
    <s v="empty"/>
    <s v="unknown"/>
    <n v="9"/>
    <n v="1"/>
    <x v="3"/>
    <n v="10"/>
    <n v="10"/>
    <n v="10"/>
    <x v="1"/>
    <s v="2013-06-26-19-17-28"/>
    <x v="63"/>
  </r>
  <r>
    <n v="256740"/>
    <s v="c6c725d0-9c99-5a30-86af-627ec833a21b"/>
    <n v="2010"/>
    <s v="Centre"/>
    <x v="64"/>
    <s v="equipment"/>
    <m/>
    <n v="11"/>
    <n v="0"/>
    <x v="1"/>
    <n v="0"/>
    <n v="11"/>
    <n v="10"/>
    <x v="2"/>
    <s v="2013-06-26-19-17-30"/>
    <x v="64"/>
  </r>
  <r>
    <n v="256741"/>
    <s v="66049df0-9dea-5c88-a3d6-e93d70f9c94a"/>
    <n v="2010"/>
    <s v="Clarion"/>
    <x v="65"/>
    <s v="empty"/>
    <s v="equipment"/>
    <n v="8"/>
    <n v="1"/>
    <x v="0"/>
    <n v="10"/>
    <n v="10"/>
    <n v="10"/>
    <x v="1"/>
    <s v="2013-06-26-19-17-33"/>
    <x v="65"/>
  </r>
  <r>
    <n v="256742"/>
    <s v="5e302671-e88a-5b2d-86b7-645d1e8dbe2f"/>
    <n v="2010"/>
    <s v="Clarion"/>
    <x v="66"/>
    <s v="empty"/>
    <s v="nopad"/>
    <n v="8"/>
    <n v="3"/>
    <x v="6"/>
    <n v="27"/>
    <n v="11"/>
    <n v="10"/>
    <x v="2"/>
    <s v="2013-06-26-19-17-36"/>
    <x v="66"/>
  </r>
  <r>
    <n v="256743"/>
    <s v="57f4d505-7a40-5ede-820b-0034ad814fb0"/>
    <n v="2010"/>
    <s v="Clarion"/>
    <x v="67"/>
    <s v="equipment"/>
    <m/>
    <n v="10"/>
    <n v="0"/>
    <x v="1"/>
    <n v="0"/>
    <n v="10"/>
    <n v="10"/>
    <x v="1"/>
    <s v="2013-06-26-19-17-39"/>
    <x v="67"/>
  </r>
  <r>
    <n v="256744"/>
    <s v="32548684-f646-5426-8bd3-cdb298ff0fd9"/>
    <n v="2010"/>
    <s v="Clarion"/>
    <x v="68"/>
    <s v="nopad"/>
    <s v="empty"/>
    <n v="9"/>
    <n v="2"/>
    <x v="5"/>
    <n v="18"/>
    <n v="11"/>
    <n v="10"/>
    <x v="2"/>
    <s v="2013-06-26-19-17-41"/>
    <x v="68"/>
  </r>
  <r>
    <n v="256745"/>
    <s v="0a879fb5-c6e9-5898-9021-f6fede0866f1"/>
    <n v="2010"/>
    <s v="Clarion"/>
    <x v="69"/>
    <s v="nopad"/>
    <m/>
    <n v="11"/>
    <n v="0"/>
    <x v="1"/>
    <n v="0"/>
    <n v="11"/>
    <n v="10"/>
    <x v="2"/>
    <s v="2013-06-26-19-17-43"/>
    <x v="69"/>
  </r>
  <r>
    <n v="256746"/>
    <s v="9899fb29-9c18-5f22-b903-58a70014ed1f"/>
    <n v="2010"/>
    <s v="Clarion"/>
    <x v="70"/>
    <s v="nopad"/>
    <s v="empty"/>
    <n v="10"/>
    <n v="1"/>
    <x v="3"/>
    <n v="9"/>
    <n v="11"/>
    <n v="10"/>
    <x v="2"/>
    <s v="2013-06-26-19-17-45"/>
    <x v="70"/>
  </r>
  <r>
    <n v="256747"/>
    <s v="24c1b086-f024-59f0-8ce5-e1e31ece0ab7"/>
    <n v="2010"/>
    <s v="Clarion"/>
    <x v="71"/>
    <s v="nopad"/>
    <s v="empty"/>
    <n v="7"/>
    <n v="4"/>
    <x v="7"/>
    <n v="36"/>
    <n v="11"/>
    <n v="10"/>
    <x v="2"/>
    <s v="2013-06-26-19-17-47"/>
    <x v="71"/>
  </r>
  <r>
    <n v="256748"/>
    <s v="2654f880-1574-598a-953d-78714438c29d"/>
    <n v="2010"/>
    <s v="Clarion"/>
    <x v="72"/>
    <s v="nopad"/>
    <s v="unknown"/>
    <n v="9"/>
    <n v="1"/>
    <x v="5"/>
    <n v="9"/>
    <n v="11"/>
    <n v="10"/>
    <x v="2"/>
    <s v="2013-06-26-19-17-48"/>
    <x v="72"/>
  </r>
  <r>
    <n v="256749"/>
    <s v="eb469718-a2fb-5974-83e1-1a9cc5dc0f97"/>
    <n v="2010"/>
    <s v="Clarion"/>
    <x v="73"/>
    <s v="empty"/>
    <s v="equipment"/>
    <n v="9"/>
    <n v="2"/>
    <x v="5"/>
    <n v="18"/>
    <n v="11"/>
    <n v="10"/>
    <x v="2"/>
    <s v="2013-06-26-19-17-52"/>
    <x v="73"/>
  </r>
  <r>
    <n v="256750"/>
    <s v="6ab9c733-e82a-56b6-b94e-baed8486d4a4"/>
    <n v="2010"/>
    <s v="Clarion"/>
    <x v="74"/>
    <s v="nopad"/>
    <s v="empty"/>
    <n v="9"/>
    <n v="2"/>
    <x v="5"/>
    <n v="18"/>
    <n v="11"/>
    <n v="10"/>
    <x v="2"/>
    <s v="2013-06-26-19-17-54"/>
    <x v="74"/>
  </r>
  <r>
    <n v="256751"/>
    <s v="4e509dcc-953e-585a-b906-94c96851a9f5"/>
    <n v="2010"/>
    <s v="Clarion"/>
    <x v="75"/>
    <s v="nopad"/>
    <s v="empty"/>
    <n v="7"/>
    <n v="4"/>
    <x v="7"/>
    <n v="36"/>
    <n v="11"/>
    <n v="10"/>
    <x v="2"/>
    <s v="2013-06-26-19-17-57"/>
    <x v="75"/>
  </r>
  <r>
    <n v="256752"/>
    <s v="236e0398-4a01-56c6-95bf-fbc80e565f3d"/>
    <n v="2010"/>
    <s v="Clarion"/>
    <x v="76"/>
    <s v="nopad"/>
    <m/>
    <n v="10"/>
    <n v="0"/>
    <x v="1"/>
    <n v="0"/>
    <n v="10"/>
    <n v="10"/>
    <x v="1"/>
    <s v="2013-06-26-19-17-59"/>
    <x v="76"/>
  </r>
  <r>
    <n v="256753"/>
    <s v="64131493-8e83-57b8-95f0-f116d73e7e81"/>
    <n v="2010"/>
    <s v="Clarion"/>
    <x v="77"/>
    <s v="nopad"/>
    <m/>
    <n v="10"/>
    <n v="0"/>
    <x v="1"/>
    <n v="0"/>
    <n v="10"/>
    <n v="10"/>
    <x v="1"/>
    <s v="2013-06-26-19-18-00"/>
    <x v="77"/>
  </r>
  <r>
    <n v="256754"/>
    <s v="0d328fe7-6915-5f55-a508-0c08a603520d"/>
    <n v="2010"/>
    <s v="Clarion"/>
    <x v="78"/>
    <s v="empty"/>
    <m/>
    <n v="10"/>
    <n v="0"/>
    <x v="1"/>
    <n v="0"/>
    <n v="10"/>
    <n v="10"/>
    <x v="1"/>
    <s v="2013-06-26-19-18-03"/>
    <x v="78"/>
  </r>
  <r>
    <n v="256755"/>
    <s v="be9828e2-f47e-5a6d-ac37-d02b33e1955f"/>
    <n v="2010"/>
    <s v="Clarion"/>
    <x v="79"/>
    <s v="nopad"/>
    <m/>
    <n v="10"/>
    <n v="0"/>
    <x v="1"/>
    <n v="0"/>
    <n v="10"/>
    <n v="10"/>
    <x v="1"/>
    <s v="2013-06-26-19-18-06"/>
    <x v="79"/>
  </r>
  <r>
    <n v="256756"/>
    <s v="aee34705-5444-5309-9e62-350814207737"/>
    <n v="2010"/>
    <s v="Clarion"/>
    <x v="80"/>
    <s v="nopad"/>
    <m/>
    <n v="10"/>
    <n v="0"/>
    <x v="1"/>
    <n v="0"/>
    <n v="10"/>
    <n v="10"/>
    <x v="1"/>
    <s v="2013-06-26-19-18-08"/>
    <x v="80"/>
  </r>
  <r>
    <n v="256757"/>
    <s v="7a40b0e2-7912-51f7-a382-0eb0f00b1694"/>
    <n v="2010"/>
    <s v="Clarion"/>
    <x v="81"/>
    <s v="nopad"/>
    <m/>
    <n v="10"/>
    <n v="0"/>
    <x v="1"/>
    <n v="0"/>
    <n v="10"/>
    <n v="10"/>
    <x v="1"/>
    <s v="2013-06-26-19-18-09"/>
    <x v="81"/>
  </r>
  <r>
    <n v="256758"/>
    <s v="fb5a89de-974d-5a38-8fbb-69dd91dd9cac"/>
    <n v="2010"/>
    <s v="Clinton"/>
    <x v="82"/>
    <s v="empty"/>
    <s v="equipment"/>
    <n v="9"/>
    <n v="1"/>
    <x v="3"/>
    <n v="10"/>
    <n v="10"/>
    <n v="10"/>
    <x v="1"/>
    <s v="2013-06-26-19-18-12"/>
    <x v="82"/>
  </r>
  <r>
    <n v="256759"/>
    <s v="25012b79-f9bc-5976-8a25-20008eb94bab"/>
    <n v="2010"/>
    <s v="Clinton"/>
    <x v="83"/>
    <s v="nopad"/>
    <s v="empty"/>
    <n v="8"/>
    <n v="2"/>
    <x v="0"/>
    <n v="20"/>
    <n v="10"/>
    <n v="10"/>
    <x v="1"/>
    <s v="2013-06-26-19-18-14"/>
    <x v="83"/>
  </r>
  <r>
    <n v="256760"/>
    <s v="c563fd9d-3649-554b-8388-994656af91cc"/>
    <n v="2010"/>
    <s v="Clinton"/>
    <x v="84"/>
    <s v="nopad"/>
    <m/>
    <n v="10"/>
    <n v="0"/>
    <x v="1"/>
    <n v="0"/>
    <n v="10"/>
    <n v="10"/>
    <x v="1"/>
    <s v="2013-06-26-19-18-16"/>
    <x v="84"/>
  </r>
  <r>
    <n v="256761"/>
    <s v="2b0f7636-11e1-54a7-b598-2e3d088eb588"/>
    <n v="2010"/>
    <s v="Clinton"/>
    <x v="85"/>
    <s v="empty"/>
    <s v="nopad"/>
    <n v="5"/>
    <n v="4"/>
    <x v="8"/>
    <n v="40"/>
    <n v="10"/>
    <n v="10"/>
    <x v="1"/>
    <s v="2013-06-26-19-18-17"/>
    <x v="85"/>
  </r>
  <r>
    <n v="256762"/>
    <s v="62f87a6e-795f-5f18-9b80-ea9bcc54e49d"/>
    <n v="2010"/>
    <s v="Clinton"/>
    <x v="86"/>
    <s v="nopad"/>
    <m/>
    <n v="5"/>
    <n v="0"/>
    <x v="1"/>
    <n v="0"/>
    <n v="5"/>
    <n v="10"/>
    <x v="0"/>
    <s v="2013-06-26-19-18-19"/>
    <x v="86"/>
  </r>
  <r>
    <n v="256763"/>
    <s v="3abe0836-d795-5f29-b8e6-e25db12e6dce"/>
    <n v="2010"/>
    <s v="Clinton"/>
    <x v="87"/>
    <s v="empty"/>
    <m/>
    <n v="10"/>
    <n v="0"/>
    <x v="1"/>
    <n v="0"/>
    <n v="10"/>
    <n v="10"/>
    <x v="1"/>
    <s v="2013-06-26-19-18-22"/>
    <x v="87"/>
  </r>
  <r>
    <n v="256764"/>
    <s v="75a16347-8836-5a12-bd83-5871385e87fe"/>
    <n v="2010"/>
    <s v="Clinton"/>
    <x v="88"/>
    <s v="nopad"/>
    <m/>
    <n v="10"/>
    <n v="0"/>
    <x v="1"/>
    <n v="0"/>
    <n v="10"/>
    <n v="10"/>
    <x v="1"/>
    <s v="2013-06-26-19-18-24"/>
    <x v="88"/>
  </r>
  <r>
    <n v="256765"/>
    <s v="151c5c79-20f9-5874-8083-2f4cae49f85f"/>
    <n v="2010"/>
    <s v="Clinton"/>
    <x v="89"/>
    <s v="nopad"/>
    <m/>
    <n v="10"/>
    <n v="0"/>
    <x v="1"/>
    <n v="0"/>
    <n v="10"/>
    <n v="10"/>
    <x v="1"/>
    <s v="2013-06-26-19-18-26"/>
    <x v="89"/>
  </r>
  <r>
    <n v="256766"/>
    <s v="a65e389e-f4a6-5956-b8e8-3b952cb2d4db"/>
    <n v="2010"/>
    <s v="Clinton"/>
    <x v="90"/>
    <s v="nopad"/>
    <m/>
    <n v="10"/>
    <n v="0"/>
    <x v="1"/>
    <n v="0"/>
    <n v="10"/>
    <n v="10"/>
    <x v="1"/>
    <s v="2013-06-26-19-18-28"/>
    <x v="90"/>
  </r>
  <r>
    <n v="256767"/>
    <s v="08b82188-dceb-5a40-90c5-641ca44943ff"/>
    <n v="2010"/>
    <s v="Clinton"/>
    <x v="91"/>
    <s v="nopad"/>
    <m/>
    <n v="10"/>
    <n v="0"/>
    <x v="1"/>
    <n v="0"/>
    <n v="10"/>
    <n v="10"/>
    <x v="1"/>
    <s v="2013-06-26-19-18-29"/>
    <x v="91"/>
  </r>
  <r>
    <n v="256768"/>
    <s v="7fa4591d-30bf-542c-a231-7017c458f7eb"/>
    <n v="2010"/>
    <s v="Clinton"/>
    <x v="92"/>
    <s v="equipment"/>
    <m/>
    <n v="10"/>
    <n v="0"/>
    <x v="1"/>
    <n v="0"/>
    <n v="10"/>
    <n v="10"/>
    <x v="1"/>
    <s v="2013-06-26-19-18-31"/>
    <x v="92"/>
  </r>
  <r>
    <n v="256769"/>
    <s v="0be74ff6-e0ce-5d5a-b438-e30bdf513528"/>
    <n v="2010"/>
    <s v="Clinton"/>
    <x v="93"/>
    <s v="equipment"/>
    <m/>
    <n v="10"/>
    <n v="0"/>
    <x v="1"/>
    <n v="0"/>
    <n v="10"/>
    <n v="10"/>
    <x v="1"/>
    <s v="2013-06-26-19-18-33"/>
    <x v="93"/>
  </r>
  <r>
    <n v="256770"/>
    <s v="bbb7ab0d-506e-5a1b-a0d4-bb7a05061c26"/>
    <n v="2010"/>
    <s v="Clinton"/>
    <x v="94"/>
    <s v="empty"/>
    <m/>
    <n v="10"/>
    <n v="0"/>
    <x v="1"/>
    <n v="0"/>
    <n v="10"/>
    <n v="10"/>
    <x v="1"/>
    <s v="2013-06-26-19-18-35"/>
    <x v="94"/>
  </r>
  <r>
    <n v="256771"/>
    <s v="5467998f-1628-5f7e-a3ec-cddb836fd6b5"/>
    <n v="2010"/>
    <s v="Clinton"/>
    <x v="95"/>
    <s v="empty"/>
    <s v="equipment"/>
    <n v="7"/>
    <n v="3"/>
    <x v="9"/>
    <n v="30"/>
    <n v="10"/>
    <n v="10"/>
    <x v="1"/>
    <s v="2013-06-26-19-18-39"/>
    <x v="95"/>
  </r>
  <r>
    <n v="256772"/>
    <s v="23ff3e70-95b1-5b7c-a7f4-61268ce9977c"/>
    <n v="2010"/>
    <s v="Clinton"/>
    <x v="96"/>
    <s v="nopad"/>
    <m/>
    <n v="10"/>
    <n v="0"/>
    <x v="1"/>
    <n v="0"/>
    <n v="10"/>
    <n v="10"/>
    <x v="1"/>
    <s v="2013-06-26-19-18-41"/>
    <x v="96"/>
  </r>
  <r>
    <n v="256773"/>
    <s v="434fe762-d5ab-5619-aae0-1b78f076e968"/>
    <n v="2010"/>
    <s v="Clinton"/>
    <x v="97"/>
    <s v="equipment"/>
    <m/>
    <n v="10"/>
    <n v="0"/>
    <x v="1"/>
    <n v="0"/>
    <n v="10"/>
    <n v="10"/>
    <x v="1"/>
    <s v="2013-06-26-19-18-43"/>
    <x v="97"/>
  </r>
  <r>
    <n v="256774"/>
    <s v="3dd36793-0f70-5e8d-ac1a-66441fa2d546"/>
    <n v="2010"/>
    <s v="Clinton"/>
    <x v="98"/>
    <s v="equipment"/>
    <m/>
    <n v="10"/>
    <n v="0"/>
    <x v="1"/>
    <n v="0"/>
    <n v="10"/>
    <n v="10"/>
    <x v="1"/>
    <s v="2013-06-26-19-18-45"/>
    <x v="98"/>
  </r>
  <r>
    <n v="256775"/>
    <s v="e275c6bd-fc04-5d68-a326-6a77a37b0cfd"/>
    <n v="2010"/>
    <s v="Clinton"/>
    <x v="99"/>
    <s v="equipment"/>
    <s v="empty"/>
    <n v="9"/>
    <n v="1"/>
    <x v="3"/>
    <n v="10"/>
    <n v="10"/>
    <n v="10"/>
    <x v="1"/>
    <s v="2013-06-26-19-18-47"/>
    <x v="99"/>
  </r>
  <r>
    <n v="256776"/>
    <s v="adf97dcf-b193-578a-9608-7ac7269e9b81"/>
    <n v="2010"/>
    <s v="Clinton"/>
    <x v="100"/>
    <s v="nopad"/>
    <m/>
    <n v="10"/>
    <n v="0"/>
    <x v="1"/>
    <n v="0"/>
    <n v="10"/>
    <n v="10"/>
    <x v="1"/>
    <s v="2013-06-26-19-18-56"/>
    <x v="100"/>
  </r>
  <r>
    <n v="256777"/>
    <s v="fdb062ba-61a0-5013-ab7a-f5e8ef8a1411"/>
    <n v="2010"/>
    <s v="Clinton"/>
    <x v="101"/>
    <s v="equipment"/>
    <s v="empty"/>
    <n v="9"/>
    <n v="1"/>
    <x v="3"/>
    <n v="10"/>
    <n v="10"/>
    <n v="10"/>
    <x v="1"/>
    <s v="2013-06-26-19-19-00"/>
    <x v="101"/>
  </r>
  <r>
    <n v="256778"/>
    <s v="c3b908c8-4f9a-59a0-852b-e4f1ea51f657"/>
    <n v="2010"/>
    <s v="Clinton"/>
    <x v="102"/>
    <s v="nopad"/>
    <m/>
    <n v="10"/>
    <n v="0"/>
    <x v="1"/>
    <n v="0"/>
    <n v="10"/>
    <n v="10"/>
    <x v="1"/>
    <s v="2013-06-26-19-19-02"/>
    <x v="102"/>
  </r>
  <r>
    <n v="256779"/>
    <s v="4e3f6cef-a3e6-5c86-8fff-a386713e86ad"/>
    <n v="2010"/>
    <s v="Clinton"/>
    <x v="103"/>
    <s v="nopad"/>
    <m/>
    <n v="10"/>
    <n v="0"/>
    <x v="1"/>
    <n v="0"/>
    <n v="10"/>
    <n v="10"/>
    <x v="1"/>
    <s v="2013-06-26-19-19-04"/>
    <x v="103"/>
  </r>
  <r>
    <n v="256780"/>
    <s v="a8261d3d-6092-5dec-8d1d-1c336656a4fb"/>
    <n v="2010"/>
    <s v="Clinton"/>
    <x v="104"/>
    <s v="nopad"/>
    <s v="empty"/>
    <n v="9"/>
    <n v="1"/>
    <x v="3"/>
    <n v="10"/>
    <n v="10"/>
    <n v="10"/>
    <x v="1"/>
    <s v="2013-06-26-19-19-06"/>
    <x v="104"/>
  </r>
  <r>
    <n v="256781"/>
    <s v="ffde8c9b-c332-596c-b40b-5e351ea400da"/>
    <n v="2010"/>
    <s v="Clinton"/>
    <x v="105"/>
    <s v="nopad"/>
    <m/>
    <n v="10"/>
    <n v="0"/>
    <x v="1"/>
    <n v="0"/>
    <n v="10"/>
    <n v="10"/>
    <x v="1"/>
    <s v="2013-06-26-19-19-08"/>
    <x v="105"/>
  </r>
  <r>
    <n v="256782"/>
    <s v="a817ca45-4353-538d-af3c-f36fa2d961f2"/>
    <n v="2010"/>
    <s v="Clinton"/>
    <x v="106"/>
    <s v="empty"/>
    <m/>
    <n v="10"/>
    <n v="0"/>
    <x v="1"/>
    <n v="0"/>
    <n v="10"/>
    <n v="10"/>
    <x v="1"/>
    <s v="2013-06-26-19-19-11"/>
    <x v="106"/>
  </r>
  <r>
    <n v="256783"/>
    <s v="b3ff197f-9efd-5bde-bbeb-b1580b7e1e36"/>
    <n v="2010"/>
    <s v="Clinton"/>
    <x v="107"/>
    <s v="empty"/>
    <s v="nopad"/>
    <n v="9"/>
    <n v="1"/>
    <x v="3"/>
    <n v="10"/>
    <n v="10"/>
    <n v="10"/>
    <x v="1"/>
    <s v="2013-06-26-19-19-14"/>
    <x v="107"/>
  </r>
  <r>
    <n v="256784"/>
    <s v="45d760c4-1e1c-580c-8063-2fe03a246be9"/>
    <n v="2010"/>
    <s v="Clinton"/>
    <x v="108"/>
    <s v="equipment"/>
    <m/>
    <n v="10"/>
    <n v="0"/>
    <x v="1"/>
    <n v="0"/>
    <n v="10"/>
    <n v="10"/>
    <x v="1"/>
    <s v="2013-06-26-19-19-17"/>
    <x v="108"/>
  </r>
  <r>
    <n v="256785"/>
    <s v="aec414ea-21c3-5680-b430-3dab8e19f7a8"/>
    <n v="2010"/>
    <s v="Clinton"/>
    <x v="109"/>
    <s v="equipment"/>
    <m/>
    <n v="10"/>
    <n v="0"/>
    <x v="1"/>
    <n v="0"/>
    <n v="10"/>
    <n v="10"/>
    <x v="1"/>
    <s v="2013-06-26-19-19-19"/>
    <x v="109"/>
  </r>
  <r>
    <n v="256786"/>
    <s v="ffcc961f-b75b-5909-a215-6e82e8aa0558"/>
    <n v="2010"/>
    <s v="Clinton"/>
    <x v="110"/>
    <s v="empty"/>
    <m/>
    <n v="10"/>
    <n v="0"/>
    <x v="1"/>
    <n v="0"/>
    <n v="10"/>
    <n v="10"/>
    <x v="1"/>
    <s v="2013-06-26-19-19-22"/>
    <x v="110"/>
  </r>
  <r>
    <n v="256787"/>
    <s v="1b66f235-35b5-57e2-9f5f-286ecc39c65e"/>
    <n v="2010"/>
    <s v="Clinton"/>
    <x v="111"/>
    <s v="nopad"/>
    <m/>
    <n v="10"/>
    <n v="0"/>
    <x v="1"/>
    <n v="0"/>
    <n v="10"/>
    <n v="10"/>
    <x v="1"/>
    <s v="2013-06-26-19-19-24"/>
    <x v="111"/>
  </r>
  <r>
    <n v="256788"/>
    <s v="bf1a745c-2cdf-5c9b-aeb4-285acd2d0ced"/>
    <n v="2010"/>
    <s v="Clinton"/>
    <x v="112"/>
    <s v="nopad"/>
    <s v="empty"/>
    <n v="8"/>
    <n v="2"/>
    <x v="0"/>
    <n v="20"/>
    <n v="10"/>
    <n v="10"/>
    <x v="1"/>
    <s v="2013-06-26-19-19-31"/>
    <x v="112"/>
  </r>
  <r>
    <n v="256789"/>
    <s v="b21e43a5-42c0-55c0-8e70-9ea1421580d3"/>
    <n v="2010"/>
    <s v="Columbia"/>
    <x v="113"/>
    <s v="empty"/>
    <s v="nopad"/>
    <n v="8"/>
    <n v="2"/>
    <x v="0"/>
    <n v="20"/>
    <n v="10"/>
    <n v="10"/>
    <x v="1"/>
    <s v="2013-06-26-19-19-33"/>
    <x v="113"/>
  </r>
  <r>
    <n v="256790"/>
    <s v="3c943947-66f8-579f-b6df-e260729cf9ed"/>
    <n v="2010"/>
    <s v="Columbia"/>
    <x v="114"/>
    <s v="nopad"/>
    <s v="empty"/>
    <n v="8"/>
    <n v="2"/>
    <x v="0"/>
    <n v="20"/>
    <n v="10"/>
    <n v="10"/>
    <x v="1"/>
    <s v="2013-06-26-19-19-36"/>
    <x v="114"/>
  </r>
  <r>
    <n v="256791"/>
    <s v="c5ee0173-5c21-5932-9f33-af891bf2c0e0"/>
    <n v="2010"/>
    <s v="Columbia"/>
    <x v="115"/>
    <s v="nopad"/>
    <s v="unknown"/>
    <n v="7"/>
    <n v="1"/>
    <x v="9"/>
    <n v="10"/>
    <n v="10"/>
    <n v="10"/>
    <x v="1"/>
    <s v="2013-06-26-19-19-40"/>
    <x v="115"/>
  </r>
  <r>
    <n v="256792"/>
    <s v="f5e14ce1-dc7e-55e4-8a85-e8b7841a7017"/>
    <n v="2010"/>
    <s v="Elk"/>
    <x v="116"/>
    <s v="empty"/>
    <s v="nopad"/>
    <n v="7"/>
    <n v="3"/>
    <x v="9"/>
    <n v="30"/>
    <n v="10"/>
    <n v="10"/>
    <x v="1"/>
    <s v="2013-06-26-19-19-42"/>
    <x v="116"/>
  </r>
  <r>
    <n v="256793"/>
    <s v="fa8bcbd4-e46e-58f0-bd67-5daf985c2359"/>
    <n v="2010"/>
    <s v="Elk"/>
    <x v="117"/>
    <s v="empty"/>
    <m/>
    <n v="10"/>
    <n v="0"/>
    <x v="1"/>
    <n v="0"/>
    <n v="10"/>
    <n v="10"/>
    <x v="1"/>
    <s v="2013-06-26-19-19-46"/>
    <x v="117"/>
  </r>
  <r>
    <n v="256794"/>
    <s v="53f51fa9-f73b-5321-8697-ae66cc714916"/>
    <n v="2010"/>
    <s v="Elk"/>
    <x v="118"/>
    <s v="empty"/>
    <m/>
    <n v="10"/>
    <n v="0"/>
    <x v="1"/>
    <n v="0"/>
    <n v="10"/>
    <n v="10"/>
    <x v="1"/>
    <s v="2013-06-26-19-19-48"/>
    <x v="118"/>
  </r>
  <r>
    <n v="256795"/>
    <s v="d52245d9-b94a-5fbc-b96a-a72f2b9c5750"/>
    <n v="2010"/>
    <s v="Elk"/>
    <x v="119"/>
    <s v="nopad"/>
    <m/>
    <n v="10"/>
    <n v="0"/>
    <x v="1"/>
    <n v="0"/>
    <n v="10"/>
    <n v="10"/>
    <x v="1"/>
    <s v="2013-06-26-19-19-50"/>
    <x v="119"/>
  </r>
  <r>
    <n v="256796"/>
    <s v="2f1a1b96-e964-5155-9a6f-16ed37419c83"/>
    <n v="2010"/>
    <s v="Elk"/>
    <x v="120"/>
    <s v="nopad"/>
    <m/>
    <n v="10"/>
    <n v="0"/>
    <x v="1"/>
    <n v="0"/>
    <n v="10"/>
    <n v="10"/>
    <x v="1"/>
    <s v="2013-06-26-19-19-52"/>
    <x v="120"/>
  </r>
  <r>
    <n v="256797"/>
    <s v="f97634a6-acff-58e2-9579-55f7bc5920a7"/>
    <n v="2010"/>
    <s v="Elk"/>
    <x v="121"/>
    <s v="nopad"/>
    <s v="unknown"/>
    <n v="6"/>
    <n v="2"/>
    <x v="2"/>
    <n v="20"/>
    <n v="10"/>
    <n v="10"/>
    <x v="1"/>
    <s v="2013-06-26-19-19-54"/>
    <x v="121"/>
  </r>
  <r>
    <n v="256798"/>
    <s v="d230652e-aa38-5a0f-94b6-e1a0be74febd"/>
    <n v="2010"/>
    <s v="Elk"/>
    <x v="122"/>
    <s v="nopad"/>
    <m/>
    <n v="10"/>
    <n v="0"/>
    <x v="1"/>
    <n v="0"/>
    <n v="10"/>
    <n v="10"/>
    <x v="1"/>
    <s v="2013-06-26-19-19-56"/>
    <x v="122"/>
  </r>
  <r>
    <n v="256799"/>
    <s v="cb580752-a19c-5f8c-b401-7598ba35f299"/>
    <n v="2010"/>
    <s v="Elk"/>
    <x v="123"/>
    <s v="nopad"/>
    <m/>
    <n v="10"/>
    <n v="0"/>
    <x v="1"/>
    <n v="0"/>
    <n v="10"/>
    <n v="10"/>
    <x v="1"/>
    <s v="2013-06-26-19-19-57"/>
    <x v="123"/>
  </r>
  <r>
    <n v="256800"/>
    <s v="d702bc4c-8d7d-517a-8c3c-8a1b64448299"/>
    <n v="2010"/>
    <s v="Elk"/>
    <x v="124"/>
    <s v="empty"/>
    <m/>
    <n v="10"/>
    <n v="0"/>
    <x v="1"/>
    <n v="0"/>
    <n v="10"/>
    <n v="10"/>
    <x v="1"/>
    <s v="2013-06-26-19-20-00"/>
    <x v="124"/>
  </r>
  <r>
    <n v="256801"/>
    <s v="94c1e74a-2924-5bf9-9466-31f4186d0f37"/>
    <n v="2010"/>
    <s v="Elk"/>
    <x v="125"/>
    <s v="empty"/>
    <s v="nopad"/>
    <n v="6"/>
    <n v="4"/>
    <x v="2"/>
    <n v="40"/>
    <n v="10"/>
    <n v="10"/>
    <x v="1"/>
    <s v="2013-06-26-19-20-03"/>
    <x v="125"/>
  </r>
  <r>
    <n v="256802"/>
    <s v="1a79c644-9d58-511c-8b7c-483e64946ab6"/>
    <n v="2010"/>
    <s v="Elk"/>
    <x v="126"/>
    <s v="nopad"/>
    <m/>
    <n v="10"/>
    <n v="0"/>
    <x v="1"/>
    <n v="0"/>
    <n v="10"/>
    <n v="10"/>
    <x v="1"/>
    <s v="2013-06-26-19-20-06"/>
    <x v="126"/>
  </r>
  <r>
    <n v="256803"/>
    <s v="631e0d07-b44a-5ca2-a0fe-db35988ceb3c"/>
    <n v="2010"/>
    <s v="Elk"/>
    <x v="127"/>
    <s v="empty"/>
    <s v="nopad"/>
    <n v="7"/>
    <n v="3"/>
    <x v="9"/>
    <n v="30"/>
    <n v="10"/>
    <n v="10"/>
    <x v="1"/>
    <s v="2013-06-26-19-20-11"/>
    <x v="127"/>
  </r>
  <r>
    <n v="256804"/>
    <s v="b7d960ab-2b80-533d-ae60-fe0e69aafff4"/>
    <n v="2010"/>
    <s v="Elk"/>
    <x v="128"/>
    <s v="empty"/>
    <m/>
    <n v="10"/>
    <n v="0"/>
    <x v="1"/>
    <n v="0"/>
    <n v="10"/>
    <n v="10"/>
    <x v="1"/>
    <s v="2013-06-26-19-20-14"/>
    <x v="128"/>
  </r>
  <r>
    <n v="256805"/>
    <s v="916fbd8e-bd48-57c6-8c0c-23accbed9473"/>
    <n v="2010"/>
    <s v="Elk"/>
    <x v="129"/>
    <s v="nopad"/>
    <m/>
    <n v="10"/>
    <n v="0"/>
    <x v="1"/>
    <n v="0"/>
    <n v="10"/>
    <n v="10"/>
    <x v="1"/>
    <s v="2013-06-26-19-20-16"/>
    <x v="129"/>
  </r>
  <r>
    <n v="256806"/>
    <s v="eba73527-9950-5fe0-bfd5-e68c958e2703"/>
    <n v="2010"/>
    <s v="Elk"/>
    <x v="130"/>
    <s v="nopad"/>
    <s v="empty"/>
    <n v="5"/>
    <n v="4"/>
    <x v="8"/>
    <n v="40"/>
    <n v="10"/>
    <n v="10"/>
    <x v="1"/>
    <s v="2013-06-26-19-20-19"/>
    <x v="130"/>
  </r>
  <r>
    <n v="256807"/>
    <s v="3205c6ce-6d31-5871-8049-4a68bac58a83"/>
    <n v="2010"/>
    <s v="Elk"/>
    <x v="131"/>
    <s v="nopad"/>
    <s v="empty"/>
    <n v="7"/>
    <n v="2"/>
    <x v="9"/>
    <n v="20"/>
    <n v="10"/>
    <n v="10"/>
    <x v="1"/>
    <s v="2013-06-26-19-20-21"/>
    <x v="131"/>
  </r>
  <r>
    <n v="256808"/>
    <s v="b49bf88e-885e-5d18-aaec-86c0faca6427"/>
    <n v="2010"/>
    <s v="Elk"/>
    <x v="132"/>
    <s v="empty"/>
    <s v="nopad"/>
    <n v="7"/>
    <n v="2"/>
    <x v="9"/>
    <n v="20"/>
    <n v="10"/>
    <n v="10"/>
    <x v="1"/>
    <s v="2013-06-26-19-20-24"/>
    <x v="132"/>
  </r>
  <r>
    <n v="256809"/>
    <s v="e00c878c-e9aa-58ec-b662-6b97920c8c0e"/>
    <n v="2010"/>
    <s v="Elk"/>
    <x v="133"/>
    <s v="nopad"/>
    <m/>
    <n v="10"/>
    <n v="0"/>
    <x v="1"/>
    <n v="0"/>
    <n v="10"/>
    <n v="10"/>
    <x v="1"/>
    <s v="2013-06-26-19-20-26"/>
    <x v="133"/>
  </r>
  <r>
    <n v="256810"/>
    <s v="b26a55bc-ed1f-5d56-8282-cbb87354dcf5"/>
    <n v="2010"/>
    <s v="Elk"/>
    <x v="134"/>
    <s v="empty"/>
    <s v="equipment"/>
    <n v="9"/>
    <n v="1"/>
    <x v="3"/>
    <n v="10"/>
    <n v="10"/>
    <n v="10"/>
    <x v="1"/>
    <s v="2013-06-26-19-20-29"/>
    <x v="134"/>
  </r>
  <r>
    <n v="256811"/>
    <s v="a3d3616d-b015-538b-9f0a-3c822d249423"/>
    <n v="2010"/>
    <s v="Elk"/>
    <x v="135"/>
    <s v="nopad"/>
    <m/>
    <n v="10"/>
    <n v="0"/>
    <x v="1"/>
    <n v="0"/>
    <n v="10"/>
    <n v="10"/>
    <x v="1"/>
    <s v="2013-06-26-19-20-32"/>
    <x v="135"/>
  </r>
  <r>
    <n v="256812"/>
    <s v="d03dd1e2-afd7-5370-9849-fb1bcb4abeea"/>
    <n v="2010"/>
    <s v="Elk"/>
    <x v="136"/>
    <s v="nopad"/>
    <m/>
    <n v="10"/>
    <n v="0"/>
    <x v="1"/>
    <n v="0"/>
    <n v="10"/>
    <n v="10"/>
    <x v="1"/>
    <s v="2013-06-26-19-20-33"/>
    <x v="136"/>
  </r>
  <r>
    <n v="256813"/>
    <s v="d27b951d-0e65-5438-a3d0-ef3eb6e4b7cf"/>
    <n v="2010"/>
    <s v="Elk"/>
    <x v="137"/>
    <s v="nopad"/>
    <m/>
    <n v="10"/>
    <n v="0"/>
    <x v="1"/>
    <n v="0"/>
    <n v="10"/>
    <n v="10"/>
    <x v="1"/>
    <s v="2013-06-26-19-20-35"/>
    <x v="137"/>
  </r>
  <r>
    <n v="256814"/>
    <s v="4d5b001e-e50d-5641-a119-f97cc2497c71"/>
    <n v="2010"/>
    <s v="Elk"/>
    <x v="138"/>
    <s v="empty"/>
    <s v="equipment"/>
    <n v="8"/>
    <n v="2"/>
    <x v="0"/>
    <n v="20"/>
    <n v="10"/>
    <n v="10"/>
    <x v="1"/>
    <s v="2013-06-26-19-20-38"/>
    <x v="138"/>
  </r>
  <r>
    <n v="256815"/>
    <s v="afa5f75a-9a8f-5ba4-b46d-49d1066f0695"/>
    <n v="2010"/>
    <s v="Elk"/>
    <x v="139"/>
    <s v="empty"/>
    <s v="equipment"/>
    <n v="8"/>
    <n v="2"/>
    <x v="0"/>
    <n v="20"/>
    <n v="10"/>
    <n v="10"/>
    <x v="1"/>
    <s v="2013-06-26-19-20-41"/>
    <x v="139"/>
  </r>
  <r>
    <n v="256816"/>
    <s v="0c78e7f3-65b8-5c89-8f1a-feb8a5034dd1"/>
    <n v="2010"/>
    <s v="Elk"/>
    <x v="140"/>
    <s v="empty"/>
    <m/>
    <n v="10"/>
    <n v="0"/>
    <x v="1"/>
    <n v="0"/>
    <n v="10"/>
    <n v="10"/>
    <x v="1"/>
    <s v="2013-06-26-19-20-44"/>
    <x v="140"/>
  </r>
  <r>
    <n v="256817"/>
    <s v="24995389-971e-5217-a5e9-e230d645239e"/>
    <n v="2010"/>
    <s v="Elk"/>
    <x v="141"/>
    <s v="equipment"/>
    <s v="empty"/>
    <n v="9"/>
    <n v="1"/>
    <x v="3"/>
    <n v="10"/>
    <n v="10"/>
    <n v="10"/>
    <x v="1"/>
    <s v="2013-06-26-19-20-46"/>
    <x v="141"/>
  </r>
  <r>
    <n v="256818"/>
    <s v="75685690-060e-5a66-a6e7-8441d9ae790e"/>
    <n v="2010"/>
    <s v="Elk"/>
    <x v="142"/>
    <s v="nopad"/>
    <m/>
    <n v="10"/>
    <n v="0"/>
    <x v="1"/>
    <n v="0"/>
    <n v="10"/>
    <n v="10"/>
    <x v="1"/>
    <s v="2013-06-26-19-20-49"/>
    <x v="142"/>
  </r>
  <r>
    <n v="256819"/>
    <s v="af520280-765f-5dbd-b857-6247055e405a"/>
    <n v="2010"/>
    <s v="Elk"/>
    <x v="143"/>
    <s v="empty"/>
    <s v="equipment"/>
    <n v="5"/>
    <n v="3"/>
    <x v="8"/>
    <n v="30"/>
    <n v="10"/>
    <n v="10"/>
    <x v="1"/>
    <s v="2013-06-26-19-20-52"/>
    <x v="143"/>
  </r>
  <r>
    <n v="256820"/>
    <s v="ed0384b5-69be-5408-b5ce-dea07746b885"/>
    <n v="2010"/>
    <s v="Elk"/>
    <x v="144"/>
    <s v="nopad"/>
    <m/>
    <n v="10"/>
    <n v="0"/>
    <x v="1"/>
    <n v="0"/>
    <n v="10"/>
    <n v="10"/>
    <x v="1"/>
    <s v="2013-06-26-19-20-54"/>
    <x v="144"/>
  </r>
  <r>
    <n v="256821"/>
    <s v="7fa9687e-8bc2-5439-b811-fd5a25c69456"/>
    <n v="2010"/>
    <s v="Elk"/>
    <x v="145"/>
    <s v="empty"/>
    <s v="nopad"/>
    <n v="6"/>
    <n v="4"/>
    <x v="2"/>
    <n v="40"/>
    <n v="10"/>
    <n v="10"/>
    <x v="1"/>
    <s v="2013-06-26-19-20-57"/>
    <x v="145"/>
  </r>
  <r>
    <n v="256822"/>
    <s v="b2b6230c-d5d6-59d2-91d0-cdb3cb993e9e"/>
    <n v="2010"/>
    <s v="Elk"/>
    <x v="146"/>
    <s v="empty"/>
    <s v="nopad"/>
    <n v="9"/>
    <n v="1"/>
    <x v="3"/>
    <n v="10"/>
    <n v="10"/>
    <n v="10"/>
    <x v="1"/>
    <s v="2013-06-26-19-20-59"/>
    <x v="146"/>
  </r>
  <r>
    <n v="256823"/>
    <s v="5ca24ef2-91cb-5505-9c9b-736522622ec4"/>
    <n v="2010"/>
    <s v="Elk"/>
    <x v="147"/>
    <s v="empty"/>
    <m/>
    <n v="10"/>
    <n v="0"/>
    <x v="1"/>
    <n v="0"/>
    <n v="10"/>
    <n v="10"/>
    <x v="1"/>
    <s v="2013-06-26-19-27-26"/>
    <x v="147"/>
  </r>
  <r>
    <n v="256824"/>
    <s v="d6b19fa7-1e32-5bb3-917e-8db4c55324bd"/>
    <n v="2010"/>
    <s v="Elk"/>
    <x v="148"/>
    <s v="nopad"/>
    <s v="unknown"/>
    <n v="6"/>
    <n v="2"/>
    <x v="2"/>
    <n v="20"/>
    <n v="10"/>
    <n v="10"/>
    <x v="1"/>
    <s v="2013-06-26-19-27-29"/>
    <x v="148"/>
  </r>
  <r>
    <n v="256825"/>
    <s v="5238e27f-1377-5176-a4a8-0f48e06b5a90"/>
    <n v="2010"/>
    <s v="Elk"/>
    <x v="149"/>
    <s v="empty"/>
    <s v="nopad"/>
    <n v="9"/>
    <n v="1"/>
    <x v="3"/>
    <n v="10"/>
    <n v="10"/>
    <n v="10"/>
    <x v="1"/>
    <s v="2013-06-26-19-27-33"/>
    <x v="149"/>
  </r>
  <r>
    <n v="256826"/>
    <s v="cb73575e-331b-5635-a0a0-0424e4f23e6d"/>
    <n v="2010"/>
    <s v="Elk"/>
    <x v="150"/>
    <s v="empty"/>
    <s v="nopad"/>
    <n v="9"/>
    <n v="1"/>
    <x v="3"/>
    <n v="10"/>
    <n v="10"/>
    <n v="10"/>
    <x v="1"/>
    <s v="2013-06-26-19-27-41"/>
    <x v="150"/>
  </r>
  <r>
    <n v="256827"/>
    <s v="69913e3a-f5a4-5b45-9a9d-cd4cdce62324"/>
    <n v="2010"/>
    <s v="Elk"/>
    <x v="151"/>
    <s v="empty"/>
    <s v="unknown"/>
    <n v="10"/>
    <n v="2"/>
    <x v="10"/>
    <n v="16"/>
    <n v="12"/>
    <n v="10"/>
    <x v="3"/>
    <s v="2013-06-26-19-27-43"/>
    <x v="151"/>
  </r>
  <r>
    <n v="256828"/>
    <s v="43d8cb66-dd65-5b6f-b13d-c8a834fa94c7"/>
    <n v="2010"/>
    <s v="Forest"/>
    <x v="152"/>
    <s v="equipment"/>
    <s v="nopad"/>
    <n v="14"/>
    <n v="6"/>
    <x v="11"/>
    <n v="25"/>
    <n v="24"/>
    <n v="10"/>
    <x v="4"/>
    <s v="2013-06-26-19-27-45"/>
    <x v="152"/>
  </r>
  <r>
    <n v="256829"/>
    <s v="aecf9cb6-6b13-5d6e-86a3-190f2a0e4392"/>
    <n v="2010"/>
    <s v="Forest"/>
    <x v="153"/>
    <s v="nopad"/>
    <m/>
    <n v="10"/>
    <n v="0"/>
    <x v="1"/>
    <n v="0"/>
    <n v="10"/>
    <n v="10"/>
    <x v="1"/>
    <s v="2013-06-26-19-27-48"/>
    <x v="153"/>
  </r>
  <r>
    <n v="256830"/>
    <s v="a5fcadb6-ead2-5ef1-b2d5-17f3fd0591e2"/>
    <n v="2010"/>
    <s v="Forest"/>
    <x v="154"/>
    <s v="nopad"/>
    <m/>
    <n v="10"/>
    <n v="0"/>
    <x v="1"/>
    <n v="0"/>
    <n v="10"/>
    <n v="10"/>
    <x v="1"/>
    <s v="2013-06-26-19-27-51"/>
    <x v="154"/>
  </r>
  <r>
    <n v="256831"/>
    <s v="a6c3aaf4-40ae-5912-83ba-900db58ef609"/>
    <n v="2010"/>
    <s v="Forest"/>
    <x v="155"/>
    <s v="empty"/>
    <s v="nopad"/>
    <n v="6"/>
    <n v="3"/>
    <x v="2"/>
    <n v="30"/>
    <n v="10"/>
    <n v="10"/>
    <x v="1"/>
    <s v="2013-06-26-19-27-55"/>
    <x v="155"/>
  </r>
  <r>
    <n v="256832"/>
    <s v="e8908601-e898-5a89-b90f-0cf6a4311ef5"/>
    <n v="2010"/>
    <s v="Forest"/>
    <x v="156"/>
    <s v="equipment"/>
    <s v="empty"/>
    <n v="5"/>
    <n v="5"/>
    <x v="8"/>
    <n v="50"/>
    <n v="10"/>
    <n v="10"/>
    <x v="1"/>
    <s v="2013-06-26-19-27-57"/>
    <x v="156"/>
  </r>
  <r>
    <n v="256833"/>
    <s v="ac1d6680-4a86-590c-bcd6-c02e3aa0b04d"/>
    <n v="2010"/>
    <s v="Forest"/>
    <x v="157"/>
    <s v="nopad"/>
    <s v="empty"/>
    <n v="9"/>
    <n v="1"/>
    <x v="3"/>
    <n v="10"/>
    <n v="10"/>
    <n v="10"/>
    <x v="1"/>
    <s v="2013-06-26-19-28-00"/>
    <x v="157"/>
  </r>
  <r>
    <n v="256834"/>
    <s v="e90ee875-d4c4-5253-9f83-75c3ffcc33f8"/>
    <n v="2010"/>
    <s v="Forest"/>
    <x v="158"/>
    <s v="empty"/>
    <m/>
    <n v="10"/>
    <n v="0"/>
    <x v="1"/>
    <n v="0"/>
    <n v="10"/>
    <n v="10"/>
    <x v="1"/>
    <s v="2013-06-26-19-43-53"/>
    <x v="158"/>
  </r>
  <r>
    <n v="256835"/>
    <s v="b69f27ce-cf91-5403-b4c8-fb628adeecba"/>
    <n v="2010"/>
    <s v="Forest"/>
    <x v="159"/>
    <s v="empty"/>
    <m/>
    <n v="10"/>
    <n v="0"/>
    <x v="1"/>
    <n v="0"/>
    <n v="10"/>
    <n v="10"/>
    <x v="1"/>
    <s v="2013-06-26-19-43-55"/>
    <x v="159"/>
  </r>
  <r>
    <n v="256836"/>
    <s v="0a97d0d5-51ad-5cb8-acc0-0a9c2dcc1060"/>
    <n v="2010"/>
    <s v="Forest"/>
    <x v="160"/>
    <s v="equipment"/>
    <m/>
    <n v="10"/>
    <n v="0"/>
    <x v="1"/>
    <n v="0"/>
    <n v="10"/>
    <n v="10"/>
    <x v="1"/>
    <s v="2013-06-26-19-43-58"/>
    <x v="160"/>
  </r>
  <r>
    <n v="256837"/>
    <s v="89374b79-a78f-5cc8-9be8-12c5b230b11d"/>
    <n v="2010"/>
    <s v="Forest"/>
    <x v="161"/>
    <s v="nopad"/>
    <s v="empty"/>
    <n v="9"/>
    <n v="1"/>
    <x v="3"/>
    <n v="10"/>
    <n v="10"/>
    <n v="10"/>
    <x v="1"/>
    <s v="2013-06-26-19-44-25"/>
    <x v="161"/>
  </r>
  <r>
    <n v="256838"/>
    <s v="05f00c07-b169-5ce1-b0cd-3970cc6612f3"/>
    <n v="2010"/>
    <s v="Forest"/>
    <x v="162"/>
    <s v="empty"/>
    <m/>
    <n v="10"/>
    <n v="0"/>
    <x v="1"/>
    <n v="0"/>
    <n v="10"/>
    <n v="10"/>
    <x v="1"/>
    <s v="2013-06-26-19-44-28"/>
    <x v="162"/>
  </r>
  <r>
    <n v="256839"/>
    <s v="02d59a97-11ba-5d71-80ae-1045d5fdca9b"/>
    <n v="2010"/>
    <s v="Forest"/>
    <x v="163"/>
    <s v="empty"/>
    <s v="nopad"/>
    <n v="7"/>
    <n v="3"/>
    <x v="9"/>
    <n v="30"/>
    <n v="10"/>
    <n v="10"/>
    <x v="1"/>
    <s v="2013-06-26-19-44-30"/>
    <x v="163"/>
  </r>
  <r>
    <n v="256840"/>
    <s v="902b0812-47c3-5314-a4e3-21d45dec0ba6"/>
    <n v="2010"/>
    <s v="Indiana"/>
    <x v="164"/>
    <s v="equipment"/>
    <s v="empty"/>
    <n v="7"/>
    <n v="3"/>
    <x v="9"/>
    <n v="30"/>
    <n v="10"/>
    <n v="10"/>
    <x v="1"/>
    <s v="2013-06-26-19-44-34"/>
    <x v="164"/>
  </r>
  <r>
    <n v="256841"/>
    <s v="46f1f857-bc75-5eab-9763-437be2ceddd3"/>
    <n v="2010"/>
    <s v="Indiana"/>
    <x v="165"/>
    <s v="equipment"/>
    <m/>
    <n v="10"/>
    <n v="0"/>
    <x v="1"/>
    <n v="0"/>
    <n v="10"/>
    <n v="10"/>
    <x v="1"/>
    <s v="2013-06-26-19-44-37"/>
    <x v="165"/>
  </r>
  <r>
    <n v="256842"/>
    <s v="100758b1-b746-5450-aa4d-87dc7d4d0a5a"/>
    <n v="2010"/>
    <s v="Indiana"/>
    <x v="166"/>
    <s v="empty"/>
    <s v="equipment"/>
    <n v="8"/>
    <n v="2"/>
    <x v="0"/>
    <n v="20"/>
    <n v="10"/>
    <n v="10"/>
    <x v="1"/>
    <s v="2013-06-26-19-44-41"/>
    <x v="166"/>
  </r>
  <r>
    <n v="256843"/>
    <s v="54878f9a-4421-50f3-8f88-005adefacb7d"/>
    <n v="2010"/>
    <s v="Indiana"/>
    <x v="167"/>
    <s v="nopad"/>
    <m/>
    <n v="10"/>
    <n v="0"/>
    <x v="1"/>
    <n v="0"/>
    <n v="10"/>
    <n v="10"/>
    <x v="1"/>
    <s v="2013-06-26-19-44-43"/>
    <x v="167"/>
  </r>
  <r>
    <n v="256844"/>
    <s v="34ffde32-5317-5980-b9db-9450727aab79"/>
    <n v="2010"/>
    <s v="Indiana"/>
    <x v="168"/>
    <s v="nopad"/>
    <s v="empty"/>
    <n v="9"/>
    <n v="1"/>
    <x v="3"/>
    <n v="10"/>
    <n v="10"/>
    <n v="10"/>
    <x v="1"/>
    <s v="2013-06-26-19-44-45"/>
    <x v="168"/>
  </r>
  <r>
    <n v="256845"/>
    <s v="a67783a1-c0ad-553a-bc70-2c3bfdaf46dc"/>
    <n v="2010"/>
    <s v="Indiana"/>
    <x v="169"/>
    <s v="nopad"/>
    <s v="empty"/>
    <n v="9"/>
    <n v="1"/>
    <x v="3"/>
    <n v="10"/>
    <n v="10"/>
    <n v="10"/>
    <x v="1"/>
    <s v="2013-06-26-19-44-47"/>
    <x v="169"/>
  </r>
  <r>
    <n v="256846"/>
    <s v="fcd50a4d-cde8-55ea-a78d-246dd0f07027"/>
    <n v="2010"/>
    <s v="Indiana"/>
    <x v="170"/>
    <s v="empty"/>
    <m/>
    <n v="10"/>
    <n v="0"/>
    <x v="1"/>
    <n v="0"/>
    <n v="10"/>
    <n v="10"/>
    <x v="1"/>
    <s v="2013-06-26-19-44-50"/>
    <x v="170"/>
  </r>
  <r>
    <n v="256847"/>
    <s v="5a478e03-a1bd-5554-9daf-5bc741d885b4"/>
    <n v="2010"/>
    <s v="Indiana"/>
    <x v="171"/>
    <s v="nopad"/>
    <s v="empty"/>
    <n v="9"/>
    <n v="1"/>
    <x v="3"/>
    <n v="10"/>
    <n v="10"/>
    <n v="10"/>
    <x v="1"/>
    <s v="2013-06-26-19-44-53"/>
    <x v="171"/>
  </r>
  <r>
    <n v="256848"/>
    <s v="a0bf4a2e-4ba0-5bd9-9a1b-1ae0eeab08c9"/>
    <n v="2010"/>
    <s v="Indiana"/>
    <x v="172"/>
    <s v="empty"/>
    <m/>
    <n v="10"/>
    <n v="0"/>
    <x v="1"/>
    <n v="0"/>
    <n v="10"/>
    <n v="10"/>
    <x v="1"/>
    <s v="2013-06-26-19-44-58"/>
    <x v="172"/>
  </r>
  <r>
    <n v="256849"/>
    <s v="d73a135b-1107-5861-8c0f-c1bc04f27892"/>
    <n v="2010"/>
    <s v="Indiana"/>
    <x v="173"/>
    <s v="empty"/>
    <s v="unknown"/>
    <n v="7"/>
    <n v="1"/>
    <x v="9"/>
    <n v="10"/>
    <n v="10"/>
    <n v="10"/>
    <x v="1"/>
    <s v="2013-06-26-19-45-01"/>
    <x v="173"/>
  </r>
  <r>
    <n v="256850"/>
    <s v="121d774d-9aaf-52a5-ab12-4bc363176358"/>
    <n v="2010"/>
    <s v="Indiana"/>
    <x v="174"/>
    <s v="equipment"/>
    <s v="empty"/>
    <n v="5"/>
    <n v="5"/>
    <x v="8"/>
    <n v="50"/>
    <n v="10"/>
    <n v="10"/>
    <x v="1"/>
    <s v="2013-06-26-19-45-05"/>
    <x v="174"/>
  </r>
  <r>
    <n v="256851"/>
    <s v="a7f65e6a-c7ff-5c39-af80-cbe7981a685a"/>
    <n v="2010"/>
    <s v="Indiana"/>
    <x v="175"/>
    <s v="nopad"/>
    <m/>
    <n v="10"/>
    <n v="0"/>
    <x v="1"/>
    <n v="0"/>
    <n v="10"/>
    <n v="10"/>
    <x v="1"/>
    <s v="2013-06-26-19-45-08"/>
    <x v="175"/>
  </r>
  <r>
    <n v="256852"/>
    <s v="95c57660-06e0-5298-a382-9613986411f4"/>
    <n v="2010"/>
    <s v="Indiana"/>
    <x v="176"/>
    <s v="equipment"/>
    <m/>
    <n v="10"/>
    <n v="0"/>
    <x v="1"/>
    <n v="0"/>
    <n v="10"/>
    <n v="10"/>
    <x v="1"/>
    <s v="2013-06-26-19-45-11"/>
    <x v="176"/>
  </r>
  <r>
    <n v="256853"/>
    <s v="d04748e4-e1a9-5b48-b418-7a0e4a25da01"/>
    <n v="2010"/>
    <s v="Indiana"/>
    <x v="177"/>
    <s v="nopad"/>
    <s v="unknown"/>
    <n v="7"/>
    <n v="2"/>
    <x v="9"/>
    <n v="20"/>
    <n v="10"/>
    <n v="10"/>
    <x v="1"/>
    <s v="2013-06-26-19-45-15"/>
    <x v="177"/>
  </r>
  <r>
    <n v="256854"/>
    <s v="97a16a13-eec2-5013-b94a-a7fdf466b32c"/>
    <n v="2010"/>
    <s v="Indiana"/>
    <x v="178"/>
    <s v="nopad"/>
    <s v="empty"/>
    <n v="7"/>
    <n v="2"/>
    <x v="9"/>
    <n v="20"/>
    <n v="10"/>
    <n v="10"/>
    <x v="1"/>
    <s v="2013-06-26-19-45-20"/>
    <x v="178"/>
  </r>
  <r>
    <n v="256855"/>
    <s v="0b1e5203-bf60-5d29-a3c1-a78e42b4df08"/>
    <n v="2010"/>
    <s v="Indiana"/>
    <x v="179"/>
    <s v="nopad"/>
    <s v="empty"/>
    <n v="9"/>
    <n v="1"/>
    <x v="3"/>
    <n v="10"/>
    <n v="10"/>
    <n v="10"/>
    <x v="1"/>
    <s v="2013-06-26-19-45-22"/>
    <x v="179"/>
  </r>
  <r>
    <n v="256856"/>
    <s v="f0e2912e-87dc-5345-9a83-0877a9b800c8"/>
    <n v="2010"/>
    <s v="Indiana"/>
    <x v="180"/>
    <s v="unknown"/>
    <s v="nopad"/>
    <n v="3"/>
    <n v="3"/>
    <x v="12"/>
    <n v="30"/>
    <n v="10"/>
    <n v="10"/>
    <x v="1"/>
    <s v="2013-06-26-19-45-23"/>
    <x v="180"/>
  </r>
  <r>
    <n v="256857"/>
    <s v="9d764ed6-a804-5ba2-9ee5-9227789e8c0d"/>
    <n v="2010"/>
    <s v="Indiana"/>
    <x v="181"/>
    <s v="nopad"/>
    <m/>
    <n v="10"/>
    <n v="0"/>
    <x v="1"/>
    <n v="0"/>
    <n v="10"/>
    <n v="10"/>
    <x v="1"/>
    <s v="2013-06-26-19-45-25"/>
    <x v="181"/>
  </r>
  <r>
    <n v="256858"/>
    <s v="d157acae-0943-5348-86f0-3ca8dc9a9074"/>
    <n v="2010"/>
    <s v="Indiana"/>
    <x v="182"/>
    <s v="empty"/>
    <s v="equipment"/>
    <n v="9"/>
    <n v="1"/>
    <x v="3"/>
    <n v="10"/>
    <n v="10"/>
    <n v="10"/>
    <x v="1"/>
    <s v="2013-06-26-19-45-29"/>
    <x v="182"/>
  </r>
  <r>
    <n v="256859"/>
    <s v="d879be76-6d98-59b6-93e1-fd4507775a80"/>
    <n v="2010"/>
    <s v="Indiana"/>
    <x v="183"/>
    <s v="equipment"/>
    <s v="empty"/>
    <n v="6"/>
    <n v="4"/>
    <x v="2"/>
    <n v="40"/>
    <n v="10"/>
    <n v="10"/>
    <x v="1"/>
    <s v="2013-06-26-19-45-32"/>
    <x v="183"/>
  </r>
  <r>
    <n v="256860"/>
    <s v="8fafbaf3-2c4d-5b0d-be0a-0c56bfac5ab7"/>
    <n v="2010"/>
    <s v="Indiana"/>
    <x v="184"/>
    <s v="empty"/>
    <s v="unknown"/>
    <n v="9"/>
    <n v="1"/>
    <x v="3"/>
    <n v="10"/>
    <n v="10"/>
    <n v="10"/>
    <x v="1"/>
    <s v="2013-06-26-19-45-36"/>
    <x v="184"/>
  </r>
  <r>
    <n v="256861"/>
    <s v="80b7cdb1-fb6f-506f-88de-1f643febc30d"/>
    <n v="2010"/>
    <s v="Indiana"/>
    <x v="185"/>
    <s v="nopad"/>
    <m/>
    <n v="10"/>
    <n v="0"/>
    <x v="1"/>
    <n v="0"/>
    <n v="10"/>
    <n v="10"/>
    <x v="1"/>
    <s v="2013-06-26-19-45-39"/>
    <x v="185"/>
  </r>
  <r>
    <n v="256862"/>
    <s v="2e123769-234a-54e8-bd81-2cf51dfe21c5"/>
    <n v="2010"/>
    <s v="Indiana"/>
    <x v="186"/>
    <s v="nopad"/>
    <m/>
    <n v="10"/>
    <n v="0"/>
    <x v="1"/>
    <n v="0"/>
    <n v="10"/>
    <n v="10"/>
    <x v="1"/>
    <s v="2013-06-26-19-45-41"/>
    <x v="186"/>
  </r>
  <r>
    <n v="256863"/>
    <s v="0160074c-e394-5ae2-b885-d681be454e80"/>
    <n v="2010"/>
    <s v="Indiana"/>
    <x v="187"/>
    <s v="empty"/>
    <s v="unknown"/>
    <n v="8"/>
    <n v="2"/>
    <x v="0"/>
    <n v="20"/>
    <n v="10"/>
    <n v="10"/>
    <x v="1"/>
    <s v="2013-06-26-19-45-43"/>
    <x v="187"/>
  </r>
  <r>
    <n v="256864"/>
    <s v="4fd4e3f7-ca4f-5b18-821a-ae2a3100d6ed"/>
    <n v="2010"/>
    <s v="Indiana"/>
    <x v="188"/>
    <s v="empty"/>
    <s v="unknown"/>
    <n v="8"/>
    <n v="1"/>
    <x v="0"/>
    <n v="10"/>
    <n v="10"/>
    <n v="10"/>
    <x v="1"/>
    <s v="2013-06-26-19-45-47"/>
    <x v="188"/>
  </r>
  <r>
    <n v="256865"/>
    <s v="facaaa35-7f39-5345-9239-cba8db55c3a8"/>
    <n v="2010"/>
    <s v="Indiana"/>
    <x v="189"/>
    <s v="empty"/>
    <s v="nopad"/>
    <n v="7"/>
    <n v="2"/>
    <x v="9"/>
    <n v="20"/>
    <n v="10"/>
    <n v="10"/>
    <x v="1"/>
    <s v="2013-06-26-19-45-49"/>
    <x v="189"/>
  </r>
  <r>
    <n v="256866"/>
    <s v="294979f5-9b2b-5698-99a9-6a15b266edea"/>
    <n v="2010"/>
    <s v="Indiana"/>
    <x v="190"/>
    <s v="empty"/>
    <m/>
    <n v="10"/>
    <n v="0"/>
    <x v="1"/>
    <n v="0"/>
    <n v="10"/>
    <n v="10"/>
    <x v="1"/>
    <s v="2013-06-26-19-45-52"/>
    <x v="190"/>
  </r>
  <r>
    <n v="256867"/>
    <s v="10bbb9a8-f04f-544a-b120-cdc32594b270"/>
    <n v="2010"/>
    <s v="Indiana"/>
    <x v="191"/>
    <s v="nopad"/>
    <m/>
    <n v="10"/>
    <n v="0"/>
    <x v="1"/>
    <n v="0"/>
    <n v="10"/>
    <n v="10"/>
    <x v="1"/>
    <s v="2013-06-26-19-45-55"/>
    <x v="191"/>
  </r>
  <r>
    <n v="256868"/>
    <s v="60eb2305-ddbc-514a-ad5b-4fe39e47154b"/>
    <n v="2010"/>
    <s v="Jefferson"/>
    <x v="192"/>
    <s v="nopad"/>
    <m/>
    <n v="10"/>
    <n v="0"/>
    <x v="1"/>
    <n v="0"/>
    <n v="10"/>
    <n v="10"/>
    <x v="1"/>
    <s v="2013-06-26-19-45-57"/>
    <x v="192"/>
  </r>
  <r>
    <n v="256869"/>
    <s v="8404d50d-dbce-596a-9d0f-e0451e2fc8d5"/>
    <n v="2010"/>
    <s v="Jefferson"/>
    <x v="193"/>
    <s v="nopad"/>
    <m/>
    <n v="10"/>
    <n v="0"/>
    <x v="1"/>
    <n v="0"/>
    <n v="10"/>
    <n v="10"/>
    <x v="1"/>
    <s v="2013-06-26-19-46-00"/>
    <x v="193"/>
  </r>
  <r>
    <n v="256870"/>
    <s v="c41217ce-e9d8-563b-b67d-3db5b52e8073"/>
    <n v="2010"/>
    <s v="Jefferson"/>
    <x v="194"/>
    <s v="nopad"/>
    <m/>
    <n v="10"/>
    <n v="0"/>
    <x v="1"/>
    <n v="0"/>
    <n v="10"/>
    <n v="10"/>
    <x v="1"/>
    <s v="2013-06-26-19-46-02"/>
    <x v="194"/>
  </r>
  <r>
    <n v="256871"/>
    <s v="ec6e9208-b2b7-5021-8814-2e3b7dd16e05"/>
    <n v="2010"/>
    <s v="Jefferson"/>
    <x v="195"/>
    <s v="nopad"/>
    <m/>
    <n v="10"/>
    <n v="0"/>
    <x v="1"/>
    <n v="0"/>
    <n v="10"/>
    <n v="10"/>
    <x v="1"/>
    <s v="2013-06-26-19-46-04"/>
    <x v="195"/>
  </r>
  <r>
    <n v="256872"/>
    <s v="332c9664-1ada-52a1-a978-b1c1811dd00e"/>
    <n v="2010"/>
    <s v="Jefferson"/>
    <x v="196"/>
    <s v="empty"/>
    <m/>
    <n v="10"/>
    <n v="0"/>
    <x v="1"/>
    <n v="0"/>
    <n v="10"/>
    <n v="10"/>
    <x v="1"/>
    <s v="2013-06-26-19-46-06"/>
    <x v="196"/>
  </r>
  <r>
    <n v="256873"/>
    <s v="a166149c-2b85-5c93-82b6-cee23e78395a"/>
    <n v="2010"/>
    <s v="Jefferson"/>
    <x v="197"/>
    <s v="equipment"/>
    <s v="empty"/>
    <n v="9"/>
    <n v="1"/>
    <x v="3"/>
    <n v="10"/>
    <n v="10"/>
    <n v="10"/>
    <x v="1"/>
    <s v="2013-06-26-19-46-09"/>
    <x v="197"/>
  </r>
  <r>
    <n v="256874"/>
    <s v="9dbae97c-3b18-5451-ab59-167e5e93226b"/>
    <n v="2010"/>
    <s v="Jefferson"/>
    <x v="198"/>
    <s v="nopad"/>
    <s v="empty"/>
    <n v="9"/>
    <n v="1"/>
    <x v="3"/>
    <n v="10"/>
    <n v="10"/>
    <n v="10"/>
    <x v="1"/>
    <s v="2013-06-26-19-46-12"/>
    <x v="198"/>
  </r>
  <r>
    <n v="256875"/>
    <s v="c11ef0d3-52f4-5b43-b9ea-15390a61de0f"/>
    <n v="2010"/>
    <s v="Jefferson"/>
    <x v="199"/>
    <s v="nopad"/>
    <s v="empty"/>
    <n v="9"/>
    <n v="1"/>
    <x v="3"/>
    <n v="10"/>
    <n v="10"/>
    <n v="10"/>
    <x v="1"/>
    <s v="2013-06-26-19-46-15"/>
    <x v="199"/>
  </r>
  <r>
    <n v="256876"/>
    <s v="2917610c-a87a-53a8-86a7-cdab107efa48"/>
    <n v="2010"/>
    <s v="Jefferson"/>
    <x v="200"/>
    <s v="nopad"/>
    <m/>
    <n v="10"/>
    <n v="0"/>
    <x v="1"/>
    <n v="0"/>
    <n v="10"/>
    <n v="10"/>
    <x v="1"/>
    <s v="2013-06-26-20-27-01"/>
    <x v="200"/>
  </r>
  <r>
    <n v="256877"/>
    <s v="4c6624eb-dc64-59eb-ac7e-80d50beeee5d"/>
    <n v="2010"/>
    <s v="Jefferson"/>
    <x v="201"/>
    <s v="empty"/>
    <m/>
    <n v="10"/>
    <n v="0"/>
    <x v="1"/>
    <n v="0"/>
    <n v="10"/>
    <n v="10"/>
    <x v="1"/>
    <s v="2013-06-26-20-27-06"/>
    <x v="201"/>
  </r>
  <r>
    <n v="256878"/>
    <s v="94ba12df-c582-5c64-b8c0-5805e8584763"/>
    <n v="2010"/>
    <s v="Jefferson"/>
    <x v="202"/>
    <s v="nopad"/>
    <s v="unknown"/>
    <n v="9"/>
    <n v="1"/>
    <x v="3"/>
    <n v="10"/>
    <n v="10"/>
    <n v="10"/>
    <x v="1"/>
    <s v="2013-06-26-20-27-19"/>
    <x v="202"/>
  </r>
  <r>
    <n v="256879"/>
    <s v="3711f066-e275-5c65-b006-8c60f4eaf4b2"/>
    <n v="2010"/>
    <s v="Jefferson"/>
    <x v="203"/>
    <s v="empty"/>
    <m/>
    <n v="10"/>
    <n v="0"/>
    <x v="1"/>
    <n v="0"/>
    <n v="10"/>
    <n v="10"/>
    <x v="1"/>
    <s v="2013-06-26-20-27-20"/>
    <x v="203"/>
  </r>
  <r>
    <n v="256880"/>
    <s v="891e57be-8cfc-5b37-9bf3-6c208208c0fd"/>
    <n v="2010"/>
    <s v="Jefferson"/>
    <x v="204"/>
    <s v="nopad"/>
    <m/>
    <n v="10"/>
    <n v="0"/>
    <x v="1"/>
    <n v="0"/>
    <n v="10"/>
    <n v="10"/>
    <x v="1"/>
    <s v="2013-06-26-20-27-22"/>
    <x v="204"/>
  </r>
  <r>
    <n v="256881"/>
    <s v="5ba25a9e-b176-5c6b-bafe-0f51658d3668"/>
    <n v="2010"/>
    <s v="Jefferson"/>
    <x v="205"/>
    <s v="nopad"/>
    <s v="unknown"/>
    <n v="9"/>
    <n v="1"/>
    <x v="3"/>
    <n v="10"/>
    <n v="10"/>
    <n v="10"/>
    <x v="1"/>
    <s v="2013-06-26-20-27-24"/>
    <x v="205"/>
  </r>
  <r>
    <n v="256882"/>
    <s v="b31eac95-b76f-578d-a47d-2925d2f036eb"/>
    <n v="2010"/>
    <s v="Jefferson"/>
    <x v="206"/>
    <s v="empty"/>
    <s v="unknown"/>
    <n v="6"/>
    <n v="2"/>
    <x v="2"/>
    <n v="20"/>
    <n v="10"/>
    <n v="10"/>
    <x v="1"/>
    <s v="2013-06-26-20-27-26"/>
    <x v="206"/>
  </r>
  <r>
    <n v="256883"/>
    <s v="5bef4ece-4242-5163-9d7b-bbe1f9dc5cb0"/>
    <n v="2010"/>
    <s v="Jefferson"/>
    <x v="207"/>
    <s v="nopad"/>
    <s v="empty"/>
    <n v="9"/>
    <n v="1"/>
    <x v="3"/>
    <n v="10"/>
    <n v="10"/>
    <n v="10"/>
    <x v="1"/>
    <s v="2013-06-26-20-27-28"/>
    <x v="207"/>
  </r>
  <r>
    <n v="256884"/>
    <s v="efa73ab8-bc63-562c-8e40-632947af7d18"/>
    <n v="2010"/>
    <s v="Jefferson"/>
    <x v="208"/>
    <s v="empty"/>
    <s v="unknown"/>
    <n v="9"/>
    <n v="1"/>
    <x v="3"/>
    <n v="10"/>
    <n v="10"/>
    <n v="10"/>
    <x v="1"/>
    <s v="2013-06-26-20-27-30"/>
    <x v="208"/>
  </r>
  <r>
    <n v="256885"/>
    <s v="8cdd8830-d179-57ba-a261-c3fa7374a86a"/>
    <n v="2010"/>
    <s v="Jefferson"/>
    <x v="209"/>
    <s v="nopad"/>
    <m/>
    <n v="10"/>
    <n v="0"/>
    <x v="1"/>
    <n v="0"/>
    <n v="10"/>
    <n v="10"/>
    <x v="1"/>
    <s v="2013-06-26-20-27-32"/>
    <x v="209"/>
  </r>
  <r>
    <n v="256886"/>
    <s v="889b7550-1fc6-5292-8d7c-d2e64be76602"/>
    <n v="2010"/>
    <s v="Jefferson"/>
    <x v="210"/>
    <s v="nopad"/>
    <m/>
    <n v="10"/>
    <n v="0"/>
    <x v="1"/>
    <n v="0"/>
    <n v="10"/>
    <n v="10"/>
    <x v="1"/>
    <s v="2013-06-26-20-27-33"/>
    <x v="210"/>
  </r>
  <r>
    <n v="256887"/>
    <s v="6b797790-d9e2-56d2-aeb3-318c0b550829"/>
    <n v="2010"/>
    <s v="Jefferson"/>
    <x v="211"/>
    <s v="empty"/>
    <m/>
    <n v="13"/>
    <n v="0"/>
    <x v="1"/>
    <n v="0"/>
    <n v="13"/>
    <n v="10"/>
    <x v="5"/>
    <s v="2013-06-26-20-27-35"/>
    <x v="211"/>
  </r>
  <r>
    <n v="256888"/>
    <s v="234dcde9-75b1-5cfb-a34a-f3803045b4ab"/>
    <n v="2010"/>
    <s v="Jefferson"/>
    <x v="212"/>
    <s v="nopad"/>
    <m/>
    <n v="10"/>
    <n v="0"/>
    <x v="1"/>
    <n v="0"/>
    <n v="10"/>
    <n v="10"/>
    <x v="1"/>
    <s v="2013-06-26-20-27-36"/>
    <x v="212"/>
  </r>
  <r>
    <n v="256889"/>
    <s v="037a7fd7-d81a-5786-b123-90cdb2061617"/>
    <n v="2010"/>
    <s v="Jefferson"/>
    <x v="213"/>
    <s v="nopad"/>
    <m/>
    <n v="10"/>
    <n v="0"/>
    <x v="1"/>
    <n v="0"/>
    <n v="10"/>
    <n v="10"/>
    <x v="1"/>
    <s v="2013-06-26-20-27-38"/>
    <x v="213"/>
  </r>
  <r>
    <n v="256890"/>
    <s v="9b8d0fb0-7c84-5a5b-980c-e19e93e68ac3"/>
    <n v="2010"/>
    <s v="Jefferson"/>
    <x v="214"/>
    <s v="nopad"/>
    <m/>
    <n v="10"/>
    <n v="0"/>
    <x v="1"/>
    <n v="0"/>
    <n v="10"/>
    <n v="10"/>
    <x v="1"/>
    <s v="2013-06-26-20-27-40"/>
    <x v="214"/>
  </r>
  <r>
    <n v="256891"/>
    <s v="e2301e2d-8aee-51c8-a388-7fb4437e5f1f"/>
    <n v="2010"/>
    <s v="Jefferson"/>
    <x v="215"/>
    <s v="empty"/>
    <m/>
    <n v="10"/>
    <n v="0"/>
    <x v="1"/>
    <n v="0"/>
    <n v="10"/>
    <n v="10"/>
    <x v="1"/>
    <s v="2013-06-26-20-27-43"/>
    <x v="215"/>
  </r>
  <r>
    <n v="256892"/>
    <s v="6925d1f1-735e-5b1a-8d47-c082853449d9"/>
    <n v="2010"/>
    <s v="Lackawanna"/>
    <x v="216"/>
    <s v="nopad"/>
    <m/>
    <n v="10"/>
    <n v="0"/>
    <x v="1"/>
    <n v="0"/>
    <n v="10"/>
    <n v="10"/>
    <x v="1"/>
    <s v="2013-06-26-20-27-44"/>
    <x v="216"/>
  </r>
  <r>
    <n v="256893"/>
    <s v="66d21ace-a345-574f-90d3-c4a1ea005454"/>
    <n v="2010"/>
    <s v="Lackawanna"/>
    <x v="217"/>
    <s v="empty"/>
    <s v="equipment"/>
    <n v="8"/>
    <n v="2"/>
    <x v="0"/>
    <n v="20"/>
    <n v="10"/>
    <n v="10"/>
    <x v="1"/>
    <s v="2013-06-26-20-27-46"/>
    <x v="217"/>
  </r>
  <r>
    <n v="256894"/>
    <s v="3bbbe962-176c-58de-87c8-e42d9bb19c0b"/>
    <n v="2010"/>
    <s v="McKean"/>
    <x v="218"/>
    <s v="equipment"/>
    <s v="empty"/>
    <n v="9"/>
    <n v="1"/>
    <x v="3"/>
    <n v="10"/>
    <n v="10"/>
    <n v="10"/>
    <x v="1"/>
    <s v="2013-06-26-20-27-49"/>
    <x v="218"/>
  </r>
  <r>
    <n v="256895"/>
    <s v="6d04d96e-f790-5e3f-9d7e-0e033f712cc9"/>
    <n v="2010"/>
    <s v="McKean"/>
    <x v="219"/>
    <s v="empty"/>
    <s v="unknown"/>
    <n v="8"/>
    <n v="1"/>
    <x v="0"/>
    <n v="10"/>
    <n v="10"/>
    <n v="10"/>
    <x v="1"/>
    <s v="2013-06-26-20-27-51"/>
    <x v="219"/>
  </r>
  <r>
    <n v="256896"/>
    <s v="eaff6504-69a6-56a6-840a-cc07d9924718"/>
    <n v="2010"/>
    <s v="McKean"/>
    <x v="220"/>
    <s v="empty"/>
    <m/>
    <n v="10"/>
    <n v="0"/>
    <x v="1"/>
    <n v="0"/>
    <n v="10"/>
    <n v="10"/>
    <x v="1"/>
    <s v="2013-06-26-20-27-53"/>
    <x v="220"/>
  </r>
  <r>
    <n v="256897"/>
    <s v="731144a8-b0b5-5f41-9d7c-6e8b17004464"/>
    <n v="2010"/>
    <s v="McKean"/>
    <x v="221"/>
    <s v="empty"/>
    <m/>
    <n v="10"/>
    <n v="0"/>
    <x v="1"/>
    <n v="0"/>
    <n v="10"/>
    <n v="10"/>
    <x v="1"/>
    <s v="2013-06-26-20-27-54"/>
    <x v="221"/>
  </r>
  <r>
    <n v="256898"/>
    <s v="bb0ccb25-eef6-5de7-809f-59ebec8a294c"/>
    <n v="2010"/>
    <s v="McKean"/>
    <x v="222"/>
    <s v="empty"/>
    <m/>
    <n v="10"/>
    <n v="0"/>
    <x v="1"/>
    <n v="0"/>
    <n v="10"/>
    <n v="10"/>
    <x v="1"/>
    <s v="2013-06-26-20-27-56"/>
    <x v="222"/>
  </r>
  <r>
    <n v="256899"/>
    <s v="1bb02be3-f356-5b75-8b99-68d07ba1d5e2"/>
    <n v="2010"/>
    <s v="McKean"/>
    <x v="223"/>
    <s v="nopad"/>
    <s v="equipment"/>
    <n v="8"/>
    <n v="2"/>
    <x v="6"/>
    <n v="18"/>
    <n v="11"/>
    <n v="10"/>
    <x v="2"/>
    <s v="2013-06-26-20-28-02"/>
    <x v="223"/>
  </r>
  <r>
    <n v="256900"/>
    <s v="edafd51c-d6e6-50d1-b21f-14ff8e0ed3d6"/>
    <n v="2010"/>
    <s v="McKean"/>
    <x v="224"/>
    <s v="equipment"/>
    <m/>
    <n v="10"/>
    <n v="0"/>
    <x v="1"/>
    <n v="0"/>
    <n v="10"/>
    <n v="10"/>
    <x v="1"/>
    <s v="2013-06-26-20-28-05"/>
    <x v="224"/>
  </r>
  <r>
    <n v="256901"/>
    <s v="56172935-45e3-53f1-81d3-5b484a9029d1"/>
    <n v="2010"/>
    <s v="McKean"/>
    <x v="225"/>
    <s v="empty"/>
    <s v="unknown"/>
    <n v="9"/>
    <n v="1"/>
    <x v="5"/>
    <n v="9"/>
    <n v="11"/>
    <n v="10"/>
    <x v="2"/>
    <s v="2013-06-26-20-28-09"/>
    <x v="225"/>
  </r>
  <r>
    <n v="256902"/>
    <s v="69f6182c-1469-5671-be04-d5caef7ea3b5"/>
    <n v="2010"/>
    <s v="McKean"/>
    <x v="226"/>
    <s v="empty"/>
    <s v="equipment"/>
    <n v="7"/>
    <n v="2"/>
    <x v="7"/>
    <n v="18"/>
    <n v="11"/>
    <n v="10"/>
    <x v="2"/>
    <s v="2013-06-26-20-28-13"/>
    <x v="226"/>
  </r>
  <r>
    <n v="256903"/>
    <s v="c829d21b-7cf9-593d-a710-b90892d07717"/>
    <n v="2010"/>
    <s v="McKean"/>
    <x v="227"/>
    <s v="empty"/>
    <s v="equipment"/>
    <n v="10"/>
    <n v="1"/>
    <x v="3"/>
    <n v="9"/>
    <n v="11"/>
    <n v="10"/>
    <x v="2"/>
    <s v="2013-06-26-20-28-15"/>
    <x v="227"/>
  </r>
  <r>
    <n v="256904"/>
    <s v="fd098bc7-1064-5909-a5f5-6c0d7ccd19b9"/>
    <n v="2010"/>
    <s v="McKean"/>
    <x v="228"/>
    <s v="nopad"/>
    <s v="unknown"/>
    <n v="10"/>
    <n v="1"/>
    <x v="3"/>
    <n v="9"/>
    <n v="11"/>
    <n v="10"/>
    <x v="2"/>
    <s v="2013-06-26-20-28-18"/>
    <x v="228"/>
  </r>
  <r>
    <n v="256905"/>
    <s v="97389d4b-e465-5ba0-8e00-8d69b906598e"/>
    <n v="2010"/>
    <s v="McKean"/>
    <x v="229"/>
    <s v="nopad"/>
    <m/>
    <n v="11"/>
    <n v="0"/>
    <x v="1"/>
    <n v="0"/>
    <n v="11"/>
    <n v="10"/>
    <x v="2"/>
    <s v="2013-06-26-20-28-20"/>
    <x v="229"/>
  </r>
  <r>
    <n v="256906"/>
    <s v="ed47aa29-4fee-5b46-9e6f-de60756107e8"/>
    <n v="2010"/>
    <s v="McKean"/>
    <x v="230"/>
    <s v="nopad"/>
    <m/>
    <n v="12"/>
    <n v="0"/>
    <x v="1"/>
    <n v="0"/>
    <n v="12"/>
    <n v="10"/>
    <x v="3"/>
    <s v="2013-06-26-20-28-21"/>
    <x v="230"/>
  </r>
  <r>
    <n v="256907"/>
    <s v="ef169b14-6f37-5132-b2ba-e8acf38338be"/>
    <n v="2010"/>
    <s v="McKean"/>
    <x v="231"/>
    <s v="empty"/>
    <m/>
    <n v="11"/>
    <n v="0"/>
    <x v="1"/>
    <n v="0"/>
    <n v="11"/>
    <n v="10"/>
    <x v="2"/>
    <s v="2013-06-26-20-28-23"/>
    <x v="231"/>
  </r>
  <r>
    <n v="256908"/>
    <s v="06fa7435-13ef-5ab3-9407-efc7d05541b1"/>
    <n v="2010"/>
    <s v="McKean"/>
    <x v="232"/>
    <s v="empty"/>
    <s v="equipment"/>
    <n v="6"/>
    <n v="5"/>
    <x v="4"/>
    <n v="45"/>
    <n v="11"/>
    <n v="10"/>
    <x v="2"/>
    <s v="2013-06-26-20-28-25"/>
    <x v="232"/>
  </r>
  <r>
    <n v="256909"/>
    <s v="cf20cd86-faa1-5b0d-8e87-52bc5532768b"/>
    <n v="2010"/>
    <s v="McKean"/>
    <x v="233"/>
    <s v="nopad"/>
    <m/>
    <n v="11"/>
    <n v="0"/>
    <x v="1"/>
    <n v="0"/>
    <n v="11"/>
    <n v="10"/>
    <x v="2"/>
    <s v="2013-06-26-20-28-27"/>
    <x v="233"/>
  </r>
  <r>
    <n v="256910"/>
    <s v="09c00cc0-80cc-5ff4-9902-8139450b7cc4"/>
    <n v="2010"/>
    <s v="McKean"/>
    <x v="234"/>
    <s v="equipment"/>
    <s v="empty"/>
    <n v="5"/>
    <n v="5"/>
    <x v="8"/>
    <n v="50"/>
    <n v="10"/>
    <n v="10"/>
    <x v="1"/>
    <s v="2013-06-26-20-28-30"/>
    <x v="234"/>
  </r>
  <r>
    <n v="256911"/>
    <s v="f70983f7-8124-549a-98dc-744d469ea85d"/>
    <n v="2010"/>
    <s v="McKean"/>
    <x v="235"/>
    <s v="nopad"/>
    <m/>
    <n v="10"/>
    <n v="0"/>
    <x v="1"/>
    <n v="0"/>
    <n v="10"/>
    <n v="10"/>
    <x v="1"/>
    <s v="2013-06-26-20-28-31"/>
    <x v="235"/>
  </r>
  <r>
    <n v="256912"/>
    <s v="1eb4411e-c8ad-5736-a7f2-6bafdd18efe2"/>
    <n v="2010"/>
    <s v="McKean"/>
    <x v="236"/>
    <s v="equipment"/>
    <s v="empty"/>
    <n v="5"/>
    <n v="5"/>
    <x v="8"/>
    <n v="50"/>
    <n v="10"/>
    <n v="10"/>
    <x v="1"/>
    <s v="2013-06-26-20-28-34"/>
    <x v="236"/>
  </r>
  <r>
    <n v="256913"/>
    <s v="d6d67004-2f20-578e-8f58-d62816ddd0ec"/>
    <n v="2010"/>
    <s v="McKean"/>
    <x v="237"/>
    <s v="empty"/>
    <s v="nopad"/>
    <n v="6"/>
    <n v="2"/>
    <x v="2"/>
    <n v="20"/>
    <n v="10"/>
    <n v="10"/>
    <x v="1"/>
    <s v="2013-06-26-20-28-38"/>
    <x v="237"/>
  </r>
  <r>
    <n v="256914"/>
    <s v="062b02e4-3327-5e67-9245-9ca2333e3c41"/>
    <n v="2010"/>
    <s v="McKean"/>
    <x v="238"/>
    <s v="equipment"/>
    <s v="empty"/>
    <n v="6"/>
    <n v="3"/>
    <x v="2"/>
    <n v="30"/>
    <n v="10"/>
    <n v="10"/>
    <x v="1"/>
    <s v="2013-06-26-20-28-40"/>
    <x v="238"/>
  </r>
  <r>
    <n v="256915"/>
    <s v="389852ce-9166-54f2-814a-d476063489c7"/>
    <n v="2010"/>
    <s v="McKean"/>
    <x v="239"/>
    <s v="equipment"/>
    <s v="empty"/>
    <n v="9"/>
    <n v="1"/>
    <x v="3"/>
    <n v="10"/>
    <n v="10"/>
    <n v="10"/>
    <x v="1"/>
    <s v="2013-06-26-20-28-43"/>
    <x v="239"/>
  </r>
  <r>
    <n v="256916"/>
    <s v="1bef6120-296a-5b43-8add-62168f175b28"/>
    <n v="2010"/>
    <s v="McKean"/>
    <x v="240"/>
    <s v="empty"/>
    <m/>
    <n v="10"/>
    <n v="0"/>
    <x v="1"/>
    <n v="0"/>
    <n v="10"/>
    <n v="10"/>
    <x v="1"/>
    <s v="2013-06-26-20-28-45"/>
    <x v="240"/>
  </r>
  <r>
    <n v="256917"/>
    <s v="fe735e03-fdee-59be-a6ab-2f84da35eabb"/>
    <n v="2010"/>
    <s v="McKean"/>
    <x v="241"/>
    <s v="empty"/>
    <s v="equipment"/>
    <n v="8"/>
    <n v="2"/>
    <x v="0"/>
    <n v="20"/>
    <n v="10"/>
    <n v="10"/>
    <x v="1"/>
    <s v="2013-06-26-20-28-46"/>
    <x v="241"/>
  </r>
  <r>
    <n v="256918"/>
    <s v="3e231cfb-c2d3-54bd-bb5d-24cb26169208"/>
    <n v="2010"/>
    <s v="McKean"/>
    <x v="242"/>
    <s v="empty"/>
    <m/>
    <n v="10"/>
    <n v="0"/>
    <x v="1"/>
    <n v="0"/>
    <n v="10"/>
    <n v="10"/>
    <x v="1"/>
    <s v="2013-06-26-20-28-47"/>
    <x v="242"/>
  </r>
  <r>
    <n v="256919"/>
    <s v="6a119636-b26b-5a62-b7f0-dcecb17e65bc"/>
    <n v="2010"/>
    <s v="McKean"/>
    <x v="243"/>
    <s v="nopad"/>
    <s v="empty"/>
    <n v="9"/>
    <n v="1"/>
    <x v="3"/>
    <n v="10"/>
    <n v="10"/>
    <n v="10"/>
    <x v="1"/>
    <s v="2013-06-26-20-28-49"/>
    <x v="243"/>
  </r>
  <r>
    <n v="256920"/>
    <s v="3e459e84-7c31-5b72-9fea-e59d42e9160d"/>
    <n v="2010"/>
    <s v="McKean"/>
    <x v="244"/>
    <s v="empty"/>
    <s v="nopad"/>
    <n v="9"/>
    <n v="1"/>
    <x v="3"/>
    <n v="10"/>
    <n v="10"/>
    <n v="10"/>
    <x v="1"/>
    <s v="2013-06-26-20-28-51"/>
    <x v="244"/>
  </r>
  <r>
    <n v="256921"/>
    <s v="2ecf88ea-5e70-5a03-822b-44cd0ed94a3d"/>
    <n v="2010"/>
    <s v="McKean"/>
    <x v="245"/>
    <s v="empty"/>
    <s v="nopad"/>
    <n v="7"/>
    <n v="3"/>
    <x v="9"/>
    <n v="30"/>
    <n v="10"/>
    <n v="10"/>
    <x v="1"/>
    <s v="2013-06-26-20-28-53"/>
    <x v="245"/>
  </r>
  <r>
    <n v="256922"/>
    <s v="2d3c922a-919c-552a-b76f-1fc9d70ba5f0"/>
    <n v="2010"/>
    <s v="McKean"/>
    <x v="246"/>
    <s v="nopad"/>
    <m/>
    <n v="10"/>
    <n v="0"/>
    <x v="1"/>
    <n v="0"/>
    <n v="10"/>
    <n v="10"/>
    <x v="1"/>
    <s v="2013-06-26-20-28-55"/>
    <x v="246"/>
  </r>
  <r>
    <n v="256923"/>
    <s v="68f5555c-a6fb-5b48-bea4-4206d4d62b26"/>
    <n v="2010"/>
    <s v="McKean"/>
    <x v="247"/>
    <s v="empty"/>
    <s v="nopad"/>
    <n v="9"/>
    <n v="1"/>
    <x v="3"/>
    <n v="10"/>
    <n v="10"/>
    <n v="10"/>
    <x v="1"/>
    <s v="2013-06-26-20-28-56"/>
    <x v="247"/>
  </r>
  <r>
    <n v="256924"/>
    <s v="12f30e83-fe8b-52ef-a93b-745e916985e8"/>
    <n v="2010"/>
    <s v="McKean"/>
    <x v="248"/>
    <s v="empty"/>
    <s v="nopad"/>
    <n v="5"/>
    <n v="3"/>
    <x v="8"/>
    <n v="30"/>
    <n v="10"/>
    <n v="10"/>
    <x v="1"/>
    <s v="2013-06-26-20-29-09"/>
    <x v="248"/>
  </r>
  <r>
    <n v="256925"/>
    <s v="ed9d79d1-b065-5f62-8d6e-d4e9bc85ffb3"/>
    <n v="2010"/>
    <s v="McKean"/>
    <x v="249"/>
    <s v="nopad"/>
    <m/>
    <n v="10"/>
    <n v="0"/>
    <x v="1"/>
    <n v="0"/>
    <n v="10"/>
    <n v="10"/>
    <x v="1"/>
    <s v="2013-06-26-20-29-11"/>
    <x v="249"/>
  </r>
  <r>
    <n v="256926"/>
    <s v="d0b852a0-fefa-5707-b460-a5fa4fc985ce"/>
    <n v="2010"/>
    <s v="Mercer"/>
    <x v="250"/>
    <s v="nopad"/>
    <s v="empty"/>
    <n v="9"/>
    <n v="1"/>
    <x v="3"/>
    <n v="10"/>
    <n v="10"/>
    <n v="10"/>
    <x v="1"/>
    <s v="2013-06-26-20-29-13"/>
    <x v="250"/>
  </r>
  <r>
    <n v="256927"/>
    <s v="fc89374f-212d-546f-b5a9-19b3a040d0c8"/>
    <n v="2010"/>
    <s v="Mercer"/>
    <x v="251"/>
    <s v="nopad"/>
    <s v="unknown"/>
    <n v="7"/>
    <n v="2"/>
    <x v="9"/>
    <n v="20"/>
    <n v="10"/>
    <n v="10"/>
    <x v="1"/>
    <s v="2013-06-26-20-29-18"/>
    <x v="251"/>
  </r>
  <r>
    <n v="256928"/>
    <s v="041c7e78-ee7e-5c92-8953-bfd53ec61723"/>
    <n v="2010"/>
    <s v="Mercer"/>
    <x v="252"/>
    <s v="nopad"/>
    <s v="empty"/>
    <n v="9"/>
    <n v="1"/>
    <x v="3"/>
    <n v="10"/>
    <n v="10"/>
    <n v="10"/>
    <x v="1"/>
    <s v="2013-06-26-20-29-19"/>
    <x v="252"/>
  </r>
  <r>
    <n v="256929"/>
    <s v="0f43bebd-5c4c-540d-ab12-fa11af509a01"/>
    <n v="2010"/>
    <s v="Mercer"/>
    <x v="253"/>
    <s v="nopad"/>
    <s v="unknown"/>
    <n v="8"/>
    <n v="1"/>
    <x v="0"/>
    <n v="10"/>
    <n v="10"/>
    <n v="10"/>
    <x v="1"/>
    <s v="2013-06-26-20-29-24"/>
    <x v="253"/>
  </r>
  <r>
    <n v="256930"/>
    <s v="42ffde78-481c-58e8-b012-29a0133d65f1"/>
    <n v="2010"/>
    <s v="Mercer"/>
    <x v="254"/>
    <s v="nopad"/>
    <s v="empty"/>
    <n v="9"/>
    <n v="1"/>
    <x v="3"/>
    <n v="10"/>
    <n v="10"/>
    <n v="10"/>
    <x v="1"/>
    <s v="2013-06-26-20-29-26"/>
    <x v="254"/>
  </r>
  <r>
    <n v="256931"/>
    <s v="8abf97ed-c956-5414-83a0-e2a71424467c"/>
    <n v="2010"/>
    <s v="Mercer"/>
    <x v="255"/>
    <s v="nopad"/>
    <s v="unknown"/>
    <n v="8"/>
    <n v="1"/>
    <x v="0"/>
    <n v="10"/>
    <n v="10"/>
    <n v="10"/>
    <x v="1"/>
    <s v="2013-06-26-20-29-28"/>
    <x v="255"/>
  </r>
  <r>
    <n v="256932"/>
    <s v="f63277ed-51d0-54e6-bbac-8b434e6809ce"/>
    <n v="2010"/>
    <s v="Mercer"/>
    <x v="256"/>
    <s v="nopad"/>
    <s v="unknown"/>
    <n v="8"/>
    <n v="1"/>
    <x v="0"/>
    <n v="10"/>
    <n v="10"/>
    <n v="10"/>
    <x v="1"/>
    <s v="2013-06-26-20-29-30"/>
    <x v="256"/>
  </r>
  <r>
    <n v="256933"/>
    <s v="3adc0f70-8529-52a9-b223-b10cfb17de8b"/>
    <n v="2010"/>
    <s v="Mercer"/>
    <x v="257"/>
    <s v="nopad"/>
    <s v="empty"/>
    <n v="9"/>
    <n v="1"/>
    <x v="3"/>
    <n v="10"/>
    <n v="10"/>
    <n v="10"/>
    <x v="1"/>
    <s v="2013-06-26-20-29-31"/>
    <x v="257"/>
  </r>
  <r>
    <n v="256934"/>
    <s v="a6909c26-b8c0-51e2-891a-3a22175548a1"/>
    <n v="2010"/>
    <s v="Mercer"/>
    <x v="258"/>
    <s v="nopad"/>
    <m/>
    <n v="10"/>
    <n v="0"/>
    <x v="1"/>
    <n v="0"/>
    <n v="10"/>
    <n v="10"/>
    <x v="1"/>
    <s v="2013-06-26-20-29-33"/>
    <x v="258"/>
  </r>
  <r>
    <n v="256935"/>
    <s v="208e9301-24d2-547c-9592-0ca46eded293"/>
    <n v="2010"/>
    <s v="Mercer"/>
    <x v="259"/>
    <s v="nopad"/>
    <s v="unknown"/>
    <n v="9"/>
    <n v="1"/>
    <x v="3"/>
    <n v="10"/>
    <n v="10"/>
    <n v="10"/>
    <x v="1"/>
    <s v="2013-06-26-20-29-34"/>
    <x v="259"/>
  </r>
  <r>
    <n v="256936"/>
    <s v="51769f65-6e02-5cb2-9f54-e13d61c8ac27"/>
    <n v="2010"/>
    <s v="Potter"/>
    <x v="260"/>
    <s v="equipment"/>
    <s v="empty"/>
    <n v="9"/>
    <n v="1"/>
    <x v="3"/>
    <n v="10"/>
    <n v="10"/>
    <n v="10"/>
    <x v="1"/>
    <s v="2013-06-26-20-29-37"/>
    <x v="260"/>
  </r>
  <r>
    <n v="256937"/>
    <s v="aedb6235-1c71-5d99-abed-7c4c88c1f720"/>
    <n v="2010"/>
    <s v="Potter"/>
    <x v="261"/>
    <s v="nopad"/>
    <s v="empty"/>
    <n v="9"/>
    <n v="1"/>
    <x v="3"/>
    <n v="10"/>
    <n v="10"/>
    <n v="10"/>
    <x v="1"/>
    <s v="2013-06-26-20-29-38"/>
    <x v="261"/>
  </r>
  <r>
    <n v="256938"/>
    <s v="92da9e41-019b-5ee9-bc87-a6cf67373eca"/>
    <n v="2010"/>
    <s v="Potter"/>
    <x v="262"/>
    <s v="empty"/>
    <s v="nopad"/>
    <n v="9"/>
    <n v="1"/>
    <x v="3"/>
    <n v="10"/>
    <n v="10"/>
    <n v="10"/>
    <x v="1"/>
    <s v="2013-06-26-20-29-40"/>
    <x v="262"/>
  </r>
  <r>
    <n v="256939"/>
    <s v="0317087e-ad54-5bb9-aee8-100024ff31d1"/>
    <n v="2010"/>
    <s v="Potter"/>
    <x v="263"/>
    <s v="empty"/>
    <s v="equipment"/>
    <n v="7"/>
    <n v="2"/>
    <x v="9"/>
    <n v="20"/>
    <n v="10"/>
    <n v="10"/>
    <x v="1"/>
    <s v="2013-06-26-20-29-42"/>
    <x v="263"/>
  </r>
  <r>
    <n v="256940"/>
    <s v="bd258f1a-d267-5bd7-b51b-555c83de81ce"/>
    <n v="2010"/>
    <s v="Potter"/>
    <x v="264"/>
    <s v="empty"/>
    <s v="nopad"/>
    <n v="9"/>
    <n v="1"/>
    <x v="3"/>
    <n v="10"/>
    <n v="10"/>
    <n v="10"/>
    <x v="1"/>
    <s v="2013-06-26-20-29-43"/>
    <x v="264"/>
  </r>
  <r>
    <n v="256941"/>
    <s v="1a181cb7-249c-516d-9e86-d784473b02d1"/>
    <n v="2010"/>
    <s v="Potter"/>
    <x v="265"/>
    <s v="equipment"/>
    <s v="empty"/>
    <n v="9"/>
    <n v="1"/>
    <x v="3"/>
    <n v="10"/>
    <n v="10"/>
    <n v="10"/>
    <x v="1"/>
    <s v="2013-06-26-20-29-45"/>
    <x v="265"/>
  </r>
  <r>
    <n v="256942"/>
    <s v="66580c0c-a01c-5e2c-9642-aeb15ec1cb20"/>
    <n v="2010"/>
    <s v="Potter"/>
    <x v="266"/>
    <s v="nopad"/>
    <s v="empty"/>
    <n v="9"/>
    <n v="1"/>
    <x v="3"/>
    <n v="10"/>
    <n v="10"/>
    <n v="10"/>
    <x v="1"/>
    <s v="2013-06-26-20-29-49"/>
    <x v="266"/>
  </r>
  <r>
    <n v="256943"/>
    <s v="28f88e7a-6fd0-5017-b5d7-3c38c956f742"/>
    <n v="2010"/>
    <s v="Potter"/>
    <x v="267"/>
    <s v="equipment"/>
    <m/>
    <n v="10"/>
    <n v="0"/>
    <x v="1"/>
    <n v="0"/>
    <n v="10"/>
    <n v="10"/>
    <x v="1"/>
    <s v="2013-06-26-20-29-52"/>
    <x v="267"/>
  </r>
  <r>
    <n v="256944"/>
    <s v="b0dc4f34-b6a8-5bbd-9a3b-7f0c60fb4c0c"/>
    <n v="2010"/>
    <s v="Potter"/>
    <x v="268"/>
    <s v="nopad"/>
    <m/>
    <n v="10"/>
    <n v="0"/>
    <x v="1"/>
    <n v="0"/>
    <n v="10"/>
    <n v="10"/>
    <x v="1"/>
    <s v="2013-06-26-20-29-54"/>
    <x v="268"/>
  </r>
  <r>
    <n v="256945"/>
    <s v="c7140e64-ec93-5a2a-8601-1b29f9fe8ce4"/>
    <n v="2010"/>
    <s v="Potter"/>
    <x v="269"/>
    <s v="empty"/>
    <s v="unknown"/>
    <n v="8"/>
    <n v="1"/>
    <x v="0"/>
    <n v="10"/>
    <n v="10"/>
    <n v="10"/>
    <x v="1"/>
    <s v="2013-06-26-20-29-56"/>
    <x v="269"/>
  </r>
  <r>
    <n v="256946"/>
    <s v="146e59f3-a8a5-54fd-a5ce-ad36ec38bc16"/>
    <n v="2010"/>
    <s v="Potter"/>
    <x v="270"/>
    <s v="nopad"/>
    <m/>
    <n v="10"/>
    <n v="0"/>
    <x v="1"/>
    <n v="0"/>
    <n v="10"/>
    <n v="10"/>
    <x v="1"/>
    <s v="2013-06-26-20-29-58"/>
    <x v="270"/>
  </r>
  <r>
    <n v="256947"/>
    <s v="065f3587-4a35-54d0-8b6a-17764323f658"/>
    <n v="2010"/>
    <s v="Potter"/>
    <x v="271"/>
    <s v="empty"/>
    <s v="unknown"/>
    <n v="9"/>
    <n v="1"/>
    <x v="3"/>
    <n v="10"/>
    <n v="10"/>
    <n v="10"/>
    <x v="1"/>
    <s v="2013-06-26-20-30-00"/>
    <x v="271"/>
  </r>
  <r>
    <n v="256948"/>
    <s v="6ef135bf-af0b-554c-8d4b-b63baa932af6"/>
    <n v="2010"/>
    <s v="Potter"/>
    <x v="272"/>
    <s v="empty"/>
    <m/>
    <n v="10"/>
    <n v="0"/>
    <x v="1"/>
    <n v="0"/>
    <n v="10"/>
    <n v="10"/>
    <x v="1"/>
    <s v="2013-06-26-20-30-01"/>
    <x v="272"/>
  </r>
  <r>
    <n v="256949"/>
    <s v="3718b3b8-3bfa-5e81-b743-e27ab156cedd"/>
    <n v="2010"/>
    <s v="Potter"/>
    <x v="273"/>
    <s v="empty"/>
    <s v="equipment"/>
    <n v="7"/>
    <n v="3"/>
    <x v="9"/>
    <n v="30"/>
    <n v="10"/>
    <n v="10"/>
    <x v="1"/>
    <s v="2013-06-26-20-30-03"/>
    <x v="273"/>
  </r>
  <r>
    <n v="256950"/>
    <s v="dd58c7e7-f6ec-586a-bc9d-c6b1bd46991b"/>
    <n v="2010"/>
    <s v="Potter"/>
    <x v="274"/>
    <s v="equipment"/>
    <m/>
    <n v="10"/>
    <n v="0"/>
    <x v="1"/>
    <n v="0"/>
    <n v="10"/>
    <n v="10"/>
    <x v="1"/>
    <s v="2013-06-26-20-30-05"/>
    <x v="274"/>
  </r>
  <r>
    <n v="256951"/>
    <s v="d35e97db-2527-5778-9711-c24c04014122"/>
    <n v="2010"/>
    <s v="Potter"/>
    <x v="275"/>
    <s v="empty"/>
    <s v="equipment"/>
    <n v="7"/>
    <n v="3"/>
    <x v="9"/>
    <n v="30"/>
    <n v="10"/>
    <n v="10"/>
    <x v="1"/>
    <s v="2013-06-26-20-30-08"/>
    <x v="275"/>
  </r>
  <r>
    <n v="256952"/>
    <s v="27b281a6-ded9-5dd5-b1b1-88906e870051"/>
    <n v="2010"/>
    <s v="Potter"/>
    <x v="276"/>
    <s v="nopad"/>
    <m/>
    <n v="10"/>
    <n v="0"/>
    <x v="1"/>
    <n v="0"/>
    <n v="10"/>
    <n v="10"/>
    <x v="1"/>
    <s v="2013-06-26-20-30-09"/>
    <x v="276"/>
  </r>
  <r>
    <n v="256953"/>
    <s v="b7b20737-b3ab-5b7e-9725-bc32217f72b7"/>
    <n v="2010"/>
    <s v="Potter"/>
    <x v="277"/>
    <s v="empty"/>
    <s v="nopad"/>
    <n v="5"/>
    <n v="2"/>
    <x v="8"/>
    <n v="20"/>
    <n v="10"/>
    <n v="10"/>
    <x v="1"/>
    <s v="2013-06-26-20-30-13"/>
    <x v="277"/>
  </r>
  <r>
    <n v="256954"/>
    <s v="41e9a4ca-5ae0-5b66-a4ef-8baaea8c8069"/>
    <n v="2010"/>
    <s v="Potter"/>
    <x v="278"/>
    <s v="empty"/>
    <s v="equipment"/>
    <n v="6"/>
    <n v="4"/>
    <x v="2"/>
    <n v="40"/>
    <n v="10"/>
    <n v="10"/>
    <x v="1"/>
    <s v="2013-06-26-20-30-17"/>
    <x v="278"/>
  </r>
  <r>
    <n v="256955"/>
    <s v="a451ac5a-688b-5a49-99fb-e0e15f1af699"/>
    <n v="2010"/>
    <s v="Potter"/>
    <x v="279"/>
    <s v="empty"/>
    <s v="equipment"/>
    <n v="7"/>
    <n v="3"/>
    <x v="9"/>
    <n v="30"/>
    <n v="10"/>
    <n v="10"/>
    <x v="1"/>
    <s v="2013-06-26-20-30-22"/>
    <x v="279"/>
  </r>
  <r>
    <n v="256956"/>
    <s v="5141908f-3cc6-5a12-9b8c-e1b91e4c0da9"/>
    <n v="2010"/>
    <s v="Potter"/>
    <x v="280"/>
    <s v="nopad"/>
    <m/>
    <n v="10"/>
    <n v="0"/>
    <x v="1"/>
    <n v="0"/>
    <n v="10"/>
    <n v="10"/>
    <x v="1"/>
    <s v="2013-06-26-20-30-24"/>
    <x v="280"/>
  </r>
  <r>
    <n v="256957"/>
    <s v="7a40e48e-7fec-5d75-8f39-fc4e03ed2e37"/>
    <n v="2010"/>
    <s v="Potter"/>
    <x v="281"/>
    <s v="empty"/>
    <s v="unknown"/>
    <n v="9"/>
    <n v="1"/>
    <x v="3"/>
    <n v="10"/>
    <n v="10"/>
    <n v="10"/>
    <x v="1"/>
    <s v="2013-06-26-20-30-27"/>
    <x v="281"/>
  </r>
  <r>
    <n v="256958"/>
    <s v="89ab4bd9-5884-5939-9bdf-22e965440b2d"/>
    <n v="2010"/>
    <s v="Potter"/>
    <x v="282"/>
    <s v="equipment"/>
    <s v="empty"/>
    <n v="9"/>
    <n v="1"/>
    <x v="3"/>
    <n v="10"/>
    <n v="10"/>
    <n v="10"/>
    <x v="1"/>
    <s v="2013-06-26-20-30-31"/>
    <x v="282"/>
  </r>
  <r>
    <n v="256959"/>
    <s v="8a8b2719-4c66-5c87-8388-ec31af0717a5"/>
    <n v="2010"/>
    <s v="Potter"/>
    <x v="283"/>
    <s v="nopad"/>
    <s v="empty"/>
    <n v="9"/>
    <n v="1"/>
    <x v="3"/>
    <n v="10"/>
    <n v="10"/>
    <n v="10"/>
    <x v="1"/>
    <s v="2013-06-26-20-30-33"/>
    <x v="283"/>
  </r>
  <r>
    <n v="256960"/>
    <s v="b162ce26-c4dc-5cc5-add2-169e34093774"/>
    <n v="2010"/>
    <s v="Potter"/>
    <x v="284"/>
    <s v="nopad"/>
    <m/>
    <n v="10"/>
    <n v="0"/>
    <x v="1"/>
    <n v="0"/>
    <n v="10"/>
    <n v="10"/>
    <x v="1"/>
    <s v="2013-06-26-20-30-34"/>
    <x v="284"/>
  </r>
  <r>
    <n v="256961"/>
    <s v="802f7983-79e0-52fc-bacb-7653788f2b8d"/>
    <n v="2010"/>
    <s v="Potter"/>
    <x v="285"/>
    <s v="nopad"/>
    <m/>
    <n v="10"/>
    <n v="0"/>
    <x v="1"/>
    <n v="0"/>
    <n v="10"/>
    <n v="10"/>
    <x v="1"/>
    <s v="2013-06-26-20-30-36"/>
    <x v="285"/>
  </r>
  <r>
    <n v="256962"/>
    <s v="9bb13977-de5d-5dff-a9e2-135ae05cdad3"/>
    <n v="2010"/>
    <s v="Potter"/>
    <x v="286"/>
    <s v="nopad"/>
    <m/>
    <n v="10"/>
    <n v="0"/>
    <x v="1"/>
    <n v="0"/>
    <n v="10"/>
    <n v="10"/>
    <x v="1"/>
    <s v="2013-06-26-20-30-37"/>
    <x v="286"/>
  </r>
  <r>
    <n v="256963"/>
    <s v="173f8910-a280-5a97-9461-141e2025bb22"/>
    <n v="2010"/>
    <s v="Potter"/>
    <x v="287"/>
    <s v="nopad"/>
    <m/>
    <n v="10"/>
    <n v="0"/>
    <x v="1"/>
    <n v="0"/>
    <n v="10"/>
    <n v="10"/>
    <x v="1"/>
    <s v="2013-06-26-20-30-39"/>
    <x v="287"/>
  </r>
  <r>
    <n v="256964"/>
    <s v="920ea998-42d2-5756-a3ee-388fd3d9b47b"/>
    <n v="2010"/>
    <s v="Potter"/>
    <x v="288"/>
    <s v="nopad"/>
    <s v="unknown"/>
    <n v="7"/>
    <n v="2"/>
    <x v="9"/>
    <n v="20"/>
    <n v="10"/>
    <n v="10"/>
    <x v="1"/>
    <s v="2013-06-26-20-30-44"/>
    <x v="288"/>
  </r>
  <r>
    <n v="256965"/>
    <s v="13a78b61-4efe-5df6-aa3f-d690fd776db1"/>
    <n v="2010"/>
    <s v="Potter"/>
    <x v="289"/>
    <s v="nopad"/>
    <m/>
    <n v="10"/>
    <n v="0"/>
    <x v="1"/>
    <n v="0"/>
    <n v="10"/>
    <n v="10"/>
    <x v="1"/>
    <s v="2013-06-26-20-30-46"/>
    <x v="289"/>
  </r>
  <r>
    <n v="256966"/>
    <s v="7f138b69-ad9a-5815-94da-892a85147900"/>
    <n v="2010"/>
    <s v="Potter"/>
    <x v="290"/>
    <s v="empty"/>
    <s v="equipment"/>
    <n v="9"/>
    <n v="1"/>
    <x v="3"/>
    <n v="10"/>
    <n v="10"/>
    <n v="10"/>
    <x v="1"/>
    <s v="2013-06-26-20-30-48"/>
    <x v="290"/>
  </r>
  <r>
    <n v="256967"/>
    <s v="60acbb32-d50f-501b-abbe-0cbc8292cbff"/>
    <n v="2010"/>
    <s v="Potter"/>
    <x v="291"/>
    <s v="nopad"/>
    <s v="empty"/>
    <n v="9"/>
    <n v="1"/>
    <x v="3"/>
    <n v="10"/>
    <n v="10"/>
    <n v="10"/>
    <x v="1"/>
    <s v="2013-06-26-20-30-49"/>
    <x v="291"/>
  </r>
  <r>
    <n v="256968"/>
    <s v="5f602c41-1a33-5b7f-8986-8b70aa2af4fa"/>
    <n v="2010"/>
    <s v="Potter"/>
    <x v="292"/>
    <s v="nopad"/>
    <s v="empty"/>
    <n v="9"/>
    <n v="1"/>
    <x v="3"/>
    <n v="10"/>
    <n v="10"/>
    <n v="10"/>
    <x v="1"/>
    <s v="2013-06-26-20-30-51"/>
    <x v="292"/>
  </r>
  <r>
    <n v="256969"/>
    <s v="143d5620-3f6c-53b8-aa7b-6b466069a136"/>
    <n v="2010"/>
    <s v="Potter"/>
    <x v="293"/>
    <s v="empty"/>
    <s v="equipment"/>
    <n v="9"/>
    <n v="1"/>
    <x v="3"/>
    <n v="10"/>
    <n v="10"/>
    <n v="10"/>
    <x v="1"/>
    <s v="2013-06-26-20-30-55"/>
    <x v="293"/>
  </r>
  <r>
    <n v="256970"/>
    <s v="65a25cde-4771-587f-a747-79239b8541a8"/>
    <n v="2010"/>
    <s v="Somerset"/>
    <x v="294"/>
    <s v="equipment"/>
    <m/>
    <n v="10"/>
    <n v="0"/>
    <x v="1"/>
    <n v="0"/>
    <n v="10"/>
    <n v="10"/>
    <x v="1"/>
    <s v="2013-06-26-20-31-00"/>
    <x v="294"/>
  </r>
  <r>
    <n v="256971"/>
    <s v="d0549486-380e-5ef7-a233-0fecdabdf203"/>
    <n v="2010"/>
    <s v="Somerset"/>
    <x v="295"/>
    <s v="nopad"/>
    <s v="empty"/>
    <n v="9"/>
    <n v="1"/>
    <x v="3"/>
    <n v="10"/>
    <n v="10"/>
    <n v="10"/>
    <x v="1"/>
    <s v="2013-06-26-20-31-02"/>
    <x v="295"/>
  </r>
  <r>
    <n v="256972"/>
    <s v="f3431c9c-bb43-58b2-97a3-9730890408e3"/>
    <n v="2010"/>
    <s v="Somerset"/>
    <x v="296"/>
    <s v="empty"/>
    <s v="nopad"/>
    <n v="9"/>
    <n v="1"/>
    <x v="3"/>
    <n v="10"/>
    <n v="10"/>
    <n v="10"/>
    <x v="1"/>
    <s v="2013-06-26-20-31-04"/>
    <x v="296"/>
  </r>
  <r>
    <n v="256973"/>
    <s v="2fcd37cb-be4a-5d27-9778-8b16dd307e86"/>
    <n v="2010"/>
    <s v="Somerset"/>
    <x v="297"/>
    <s v="equipment"/>
    <m/>
    <n v="10"/>
    <n v="0"/>
    <x v="1"/>
    <n v="0"/>
    <n v="10"/>
    <n v="10"/>
    <x v="1"/>
    <s v="2013-06-26-20-31-06"/>
    <x v="297"/>
  </r>
  <r>
    <n v="256974"/>
    <s v="8ba11565-d8e9-54f1-a216-7a52f3b63edf"/>
    <n v="2010"/>
    <s v="Somerset"/>
    <x v="298"/>
    <s v="empty"/>
    <m/>
    <n v="10"/>
    <n v="0"/>
    <x v="1"/>
    <n v="0"/>
    <n v="10"/>
    <n v="10"/>
    <x v="1"/>
    <s v="2013-06-26-20-31-07"/>
    <x v="298"/>
  </r>
  <r>
    <n v="256975"/>
    <s v="f432eb3f-dd32-574e-b366-0e63f833071b"/>
    <n v="2010"/>
    <s v="Somerset"/>
    <x v="299"/>
    <s v="nopad"/>
    <m/>
    <n v="10"/>
    <n v="0"/>
    <x v="1"/>
    <n v="0"/>
    <n v="10"/>
    <n v="10"/>
    <x v="1"/>
    <s v="2013-06-26-20-31-12"/>
    <x v="299"/>
  </r>
  <r>
    <n v="256976"/>
    <s v="7f403d8f-9bfc-5166-a861-14ec27036220"/>
    <n v="2010"/>
    <s v="Somerset"/>
    <x v="300"/>
    <s v="equipment"/>
    <s v="empty"/>
    <n v="7"/>
    <n v="3"/>
    <x v="9"/>
    <n v="30"/>
    <n v="10"/>
    <n v="10"/>
    <x v="1"/>
    <s v="2013-06-26-20-31-15"/>
    <x v="300"/>
  </r>
  <r>
    <n v="256977"/>
    <s v="4d3c3fcc-a074-52e2-b4ab-1cf5b9829ad5"/>
    <n v="2010"/>
    <s v="Somerset"/>
    <x v="301"/>
    <s v="empty"/>
    <m/>
    <n v="10"/>
    <n v="0"/>
    <x v="1"/>
    <n v="0"/>
    <n v="10"/>
    <n v="10"/>
    <x v="1"/>
    <s v="2013-06-26-20-31-18"/>
    <x v="301"/>
  </r>
  <r>
    <n v="256978"/>
    <s v="face54c5-ddb9-5373-92c8-59e488e61284"/>
    <n v="2010"/>
    <s v="Somerset"/>
    <x v="302"/>
    <s v="nopad"/>
    <m/>
    <n v="10"/>
    <n v="0"/>
    <x v="1"/>
    <n v="0"/>
    <n v="10"/>
    <n v="10"/>
    <x v="1"/>
    <s v="2013-06-26-20-31-19"/>
    <x v="302"/>
  </r>
  <r>
    <n v="256979"/>
    <s v="f352cce2-d594-5da8-8cbf-8c33b3925e23"/>
    <n v="2010"/>
    <s v="Somerset"/>
    <x v="303"/>
    <s v="equipment"/>
    <s v="empty"/>
    <n v="5"/>
    <n v="4"/>
    <x v="8"/>
    <n v="40"/>
    <n v="10"/>
    <n v="10"/>
    <x v="1"/>
    <s v="2013-06-26-20-31-27"/>
    <x v="303"/>
  </r>
  <r>
    <n v="256980"/>
    <s v="c07bca14-aa84-5bfb-8169-5c1e488906ed"/>
    <n v="2010"/>
    <s v="Somerset"/>
    <x v="304"/>
    <s v="empty"/>
    <s v="equipment"/>
    <n v="9"/>
    <n v="1"/>
    <x v="3"/>
    <n v="10"/>
    <n v="10"/>
    <n v="10"/>
    <x v="1"/>
    <s v="2013-06-26-20-31-31"/>
    <x v="304"/>
  </r>
  <r>
    <n v="256981"/>
    <s v="cab62be9-9b14-5df8-88ed-c08a546b23a6"/>
    <n v="2010"/>
    <s v="Somerset"/>
    <x v="305"/>
    <s v="equipment"/>
    <s v="empty"/>
    <n v="8"/>
    <n v="2"/>
    <x v="0"/>
    <n v="20"/>
    <n v="10"/>
    <n v="10"/>
    <x v="1"/>
    <s v="2013-06-26-20-31-33"/>
    <x v="305"/>
  </r>
  <r>
    <n v="256982"/>
    <s v="80fe72d7-1f1b-5d0b-b339-18c3bcaa6b55"/>
    <n v="2010"/>
    <s v="Somerset"/>
    <x v="306"/>
    <s v="empty"/>
    <s v="nopad"/>
    <n v="5"/>
    <n v="4"/>
    <x v="8"/>
    <n v="40"/>
    <n v="10"/>
    <n v="10"/>
    <x v="1"/>
    <s v="2013-06-26-20-31-36"/>
    <x v="306"/>
  </r>
  <r>
    <n v="256983"/>
    <s v="39d3dd2e-7c2d-514b-a573-a07394425557"/>
    <n v="2010"/>
    <s v="Somerset"/>
    <x v="307"/>
    <s v="empty"/>
    <s v="equipment"/>
    <n v="9"/>
    <n v="1"/>
    <x v="3"/>
    <n v="10"/>
    <n v="10"/>
    <n v="10"/>
    <x v="1"/>
    <s v="2013-06-26-20-31-38"/>
    <x v="307"/>
  </r>
  <r>
    <n v="256984"/>
    <s v="06c1e761-cb97-593e-b8f0-63f17f6c0ac3"/>
    <n v="2010"/>
    <s v="Somerset"/>
    <x v="308"/>
    <s v="nopad"/>
    <m/>
    <n v="10"/>
    <n v="0"/>
    <x v="1"/>
    <n v="0"/>
    <n v="10"/>
    <n v="10"/>
    <x v="1"/>
    <s v="2013-06-26-20-31-40"/>
    <x v="308"/>
  </r>
  <r>
    <n v="256985"/>
    <s v="339de0ce-3c14-5104-928f-17af3310e733"/>
    <n v="2010"/>
    <s v="Sullivan"/>
    <x v="309"/>
    <s v="nopad"/>
    <s v="equipment"/>
    <n v="9"/>
    <n v="1"/>
    <x v="3"/>
    <n v="10"/>
    <n v="10"/>
    <n v="10"/>
    <x v="1"/>
    <s v="2013-06-26-20-31-41"/>
    <x v="309"/>
  </r>
  <r>
    <n v="256986"/>
    <s v="d6171e3f-2381-5f25-b38f-417a316017fe"/>
    <n v="2010"/>
    <s v="Sullivan"/>
    <x v="310"/>
    <s v="nopad"/>
    <m/>
    <n v="10"/>
    <n v="0"/>
    <x v="1"/>
    <n v="0"/>
    <n v="10"/>
    <n v="10"/>
    <x v="1"/>
    <s v="2013-06-26-20-31-42"/>
    <x v="310"/>
  </r>
  <r>
    <n v="256987"/>
    <s v="60f7953a-a726-56a6-9420-d13af4044614"/>
    <n v="2010"/>
    <s v="Sullivan"/>
    <x v="311"/>
    <s v="nopad"/>
    <s v="empty"/>
    <n v="9"/>
    <n v="1"/>
    <x v="3"/>
    <n v="10"/>
    <n v="10"/>
    <n v="10"/>
    <x v="1"/>
    <s v="2013-06-26-20-32-39"/>
    <x v="311"/>
  </r>
  <r>
    <n v="256988"/>
    <s v="ed7d3b38-dc3b-5823-a563-f5b69ca8dfab"/>
    <n v="2010"/>
    <s v="Sullivan"/>
    <x v="312"/>
    <s v="nopad"/>
    <s v="empty"/>
    <n v="9"/>
    <n v="1"/>
    <x v="3"/>
    <n v="10"/>
    <n v="10"/>
    <n v="10"/>
    <x v="1"/>
    <s v="2013-06-26-20-32-42"/>
    <x v="312"/>
  </r>
  <r>
    <n v="256989"/>
    <s v="7d1d8b36-95ba-545a-b43a-d8da864f58d3"/>
    <n v="2010"/>
    <s v="Sullivan"/>
    <x v="313"/>
    <s v="nopad"/>
    <m/>
    <n v="10"/>
    <n v="0"/>
    <x v="1"/>
    <n v="0"/>
    <n v="10"/>
    <n v="10"/>
    <x v="1"/>
    <s v="2013-06-26-20-32-46"/>
    <x v="313"/>
  </r>
  <r>
    <n v="256990"/>
    <s v="c2f65ffd-4959-541d-9e03-d6d01b169ce7"/>
    <n v="2010"/>
    <s v="Sullivan"/>
    <x v="314"/>
    <s v="nopad"/>
    <m/>
    <n v="10"/>
    <n v="0"/>
    <x v="1"/>
    <n v="0"/>
    <n v="10"/>
    <n v="10"/>
    <x v="1"/>
    <s v="2013-06-26-20-32-47"/>
    <x v="314"/>
  </r>
  <r>
    <n v="256991"/>
    <s v="b3ae39da-63ea-561f-9acc-98dab29755a8"/>
    <n v="2010"/>
    <s v="Sullivan"/>
    <x v="315"/>
    <s v="nopad"/>
    <s v="equipment"/>
    <n v="9"/>
    <n v="1"/>
    <x v="3"/>
    <n v="10"/>
    <n v="10"/>
    <n v="10"/>
    <x v="1"/>
    <s v="2013-06-26-20-32-49"/>
    <x v="315"/>
  </r>
  <r>
    <n v="256992"/>
    <s v="399abea1-9f50-5d64-802d-4ed27d7d87c2"/>
    <n v="2010"/>
    <s v="Sullivan"/>
    <x v="316"/>
    <s v="nopad"/>
    <m/>
    <n v="10"/>
    <n v="0"/>
    <x v="1"/>
    <n v="0"/>
    <n v="10"/>
    <n v="10"/>
    <x v="1"/>
    <s v="2013-06-26-20-32-50"/>
    <x v="316"/>
  </r>
  <r>
    <n v="256993"/>
    <s v="26d0218f-1d59-5872-99e0-51fdbfd2c6ad"/>
    <n v="2010"/>
    <s v="Sullivan"/>
    <x v="317"/>
    <s v="nopad"/>
    <s v="empty"/>
    <n v="9"/>
    <n v="1"/>
    <x v="3"/>
    <n v="10"/>
    <n v="10"/>
    <n v="10"/>
    <x v="1"/>
    <s v="2013-06-26-20-32-51"/>
    <x v="317"/>
  </r>
  <r>
    <n v="256994"/>
    <s v="c830395a-3165-5831-b92f-a8893f45e457"/>
    <n v="2010"/>
    <s v="Sullivan"/>
    <x v="318"/>
    <s v="empty"/>
    <m/>
    <n v="10"/>
    <n v="0"/>
    <x v="1"/>
    <n v="0"/>
    <n v="10"/>
    <n v="10"/>
    <x v="1"/>
    <s v="2013-06-26-20-32-53"/>
    <x v="318"/>
  </r>
  <r>
    <n v="256995"/>
    <s v="7be5140c-46f5-5cc0-b354-ab4afd6bd4ce"/>
    <n v="2010"/>
    <s v="Sullivan"/>
    <x v="319"/>
    <s v="nopad"/>
    <m/>
    <n v="10"/>
    <n v="0"/>
    <x v="1"/>
    <n v="0"/>
    <n v="10"/>
    <n v="10"/>
    <x v="1"/>
    <s v="2013-06-26-20-32-54"/>
    <x v="319"/>
  </r>
  <r>
    <n v="256996"/>
    <s v="81114431-6245-546e-b649-649188923987"/>
    <n v="2010"/>
    <s v="Sullivan"/>
    <x v="320"/>
    <s v="nopad"/>
    <s v="empty"/>
    <n v="9"/>
    <n v="1"/>
    <x v="3"/>
    <n v="10"/>
    <n v="10"/>
    <n v="10"/>
    <x v="1"/>
    <s v="2013-06-26-20-32-55"/>
    <x v="320"/>
  </r>
  <r>
    <n v="256997"/>
    <s v="c9dcce03-e3ab-56b1-b979-435e75c5ee1f"/>
    <n v="2010"/>
    <s v="Sullivan"/>
    <x v="321"/>
    <s v="nopad"/>
    <m/>
    <n v="10"/>
    <n v="0"/>
    <x v="1"/>
    <n v="0"/>
    <n v="10"/>
    <n v="10"/>
    <x v="1"/>
    <s v="2013-06-26-20-32-57"/>
    <x v="321"/>
  </r>
  <r>
    <n v="256998"/>
    <s v="26ef44b6-9bae-521f-8ee5-2f98963e2d06"/>
    <n v="2010"/>
    <s v="Sullivan"/>
    <x v="322"/>
    <s v="nopad"/>
    <m/>
    <n v="10"/>
    <n v="0"/>
    <x v="1"/>
    <n v="0"/>
    <n v="10"/>
    <n v="10"/>
    <x v="1"/>
    <s v="2013-06-26-20-32-58"/>
    <x v="322"/>
  </r>
  <r>
    <n v="256999"/>
    <s v="a533091d-da08-5852-a220-b5748c56ed1e"/>
    <n v="2010"/>
    <s v="Sullivan"/>
    <x v="323"/>
    <s v="nopad"/>
    <s v="empty"/>
    <n v="9"/>
    <n v="1"/>
    <x v="3"/>
    <n v="10"/>
    <n v="10"/>
    <n v="10"/>
    <x v="1"/>
    <s v="2013-06-26-20-33-01"/>
    <x v="323"/>
  </r>
  <r>
    <n v="257000"/>
    <s v="f595435e-45a2-5cc7-a32d-d993effd3341"/>
    <n v="2010"/>
    <s v="Sullivan"/>
    <x v="324"/>
    <s v="nopad"/>
    <m/>
    <n v="10"/>
    <n v="0"/>
    <x v="1"/>
    <n v="0"/>
    <n v="10"/>
    <n v="10"/>
    <x v="1"/>
    <s v="2013-06-26-20-33-02"/>
    <x v="324"/>
  </r>
  <r>
    <n v="257001"/>
    <s v="661d0b75-3ac7-51d2-97df-8ae06470b00b"/>
    <n v="2010"/>
    <s v="Sullivan"/>
    <x v="325"/>
    <s v="nopad"/>
    <s v="equipment"/>
    <n v="9"/>
    <n v="1"/>
    <x v="3"/>
    <n v="10"/>
    <n v="10"/>
    <n v="10"/>
    <x v="1"/>
    <s v="2013-06-26-20-33-03"/>
    <x v="325"/>
  </r>
  <r>
    <n v="257002"/>
    <s v="16dafb84-7c24-54ff-99b3-b033aa5745d9"/>
    <n v="2010"/>
    <s v="Sullivan"/>
    <x v="326"/>
    <s v="nopad"/>
    <s v="empty"/>
    <n v="9"/>
    <n v="1"/>
    <x v="3"/>
    <n v="10"/>
    <n v="10"/>
    <n v="10"/>
    <x v="1"/>
    <s v="2013-06-26-20-33-06"/>
    <x v="326"/>
  </r>
  <r>
    <n v="257003"/>
    <s v="35b9d83b-9c3d-58cc-8eec-f5b0232e8d40"/>
    <n v="2010"/>
    <s v="Sullivan"/>
    <x v="327"/>
    <s v="nopad"/>
    <s v="empty"/>
    <n v="9"/>
    <n v="1"/>
    <x v="3"/>
    <n v="10"/>
    <n v="10"/>
    <n v="10"/>
    <x v="1"/>
    <s v="2013-06-26-20-33-07"/>
    <x v="327"/>
  </r>
  <r>
    <n v="257004"/>
    <s v="50f67f2a-494f-5305-834d-c82b4bdff6eb"/>
    <n v="2010"/>
    <s v="Sullivan"/>
    <x v="328"/>
    <s v="nopad"/>
    <s v="empty"/>
    <n v="9"/>
    <n v="1"/>
    <x v="3"/>
    <n v="10"/>
    <n v="10"/>
    <n v="10"/>
    <x v="1"/>
    <s v="2013-06-26-20-33-09"/>
    <x v="328"/>
  </r>
  <r>
    <n v="257005"/>
    <s v="e4c64ffa-2a3f-594a-9a5a-b1cdb9afafe8"/>
    <n v="2010"/>
    <s v="Sullivan"/>
    <x v="329"/>
    <s v="nopad"/>
    <s v="empty"/>
    <n v="9"/>
    <n v="1"/>
    <x v="3"/>
    <n v="10"/>
    <n v="10"/>
    <n v="10"/>
    <x v="1"/>
    <s v="2013-06-26-20-33-24"/>
    <x v="329"/>
  </r>
  <r>
    <n v="257006"/>
    <s v="0a6d8d4b-4c7c-58c4-b3e8-e136533ee723"/>
    <n v="2010"/>
    <s v="Sullivan"/>
    <x v="330"/>
    <s v="empty"/>
    <s v="equipment"/>
    <n v="8"/>
    <n v="1"/>
    <x v="0"/>
    <n v="10"/>
    <n v="10"/>
    <n v="10"/>
    <x v="1"/>
    <s v="2013-06-26-20-33-26"/>
    <x v="330"/>
  </r>
  <r>
    <n v="257007"/>
    <s v="ae829bdb-44a7-5c22-883c-e4cc1535a9aa"/>
    <n v="2010"/>
    <s v="Sullivan"/>
    <x v="331"/>
    <s v="empty"/>
    <s v="equipment"/>
    <n v="8"/>
    <n v="2"/>
    <x v="0"/>
    <n v="20"/>
    <n v="10"/>
    <n v="10"/>
    <x v="1"/>
    <s v="2013-06-26-20-33-28"/>
    <x v="331"/>
  </r>
  <r>
    <n v="257008"/>
    <s v="9e089c0c-b394-5f75-912c-8d657a5633f1"/>
    <n v="2010"/>
    <s v="Sullivan"/>
    <x v="332"/>
    <s v="nopad"/>
    <m/>
    <n v="10"/>
    <n v="0"/>
    <x v="1"/>
    <n v="0"/>
    <n v="10"/>
    <n v="10"/>
    <x v="1"/>
    <s v="2013-06-26-20-33-31"/>
    <x v="332"/>
  </r>
  <r>
    <n v="257009"/>
    <s v="d0cd7834-f320-510a-8e7b-881df3cfb74a"/>
    <n v="2010"/>
    <s v="Sullivan"/>
    <x v="333"/>
    <s v="nopad"/>
    <s v="unknown"/>
    <n v="9"/>
    <n v="1"/>
    <x v="3"/>
    <n v="10"/>
    <n v="10"/>
    <n v="10"/>
    <x v="1"/>
    <s v="2013-06-26-20-33-32"/>
    <x v="333"/>
  </r>
  <r>
    <n v="257010"/>
    <s v="3520dad0-4a3c-56c1-9c63-20efd018ec88"/>
    <n v="2010"/>
    <s v="Sullivan"/>
    <x v="334"/>
    <s v="nopad"/>
    <m/>
    <n v="10"/>
    <n v="0"/>
    <x v="1"/>
    <n v="0"/>
    <n v="10"/>
    <n v="10"/>
    <x v="1"/>
    <s v="2013-06-26-20-33-33"/>
    <x v="334"/>
  </r>
  <r>
    <n v="257011"/>
    <s v="3ce09f3f-6aff-5319-b411-792eee7aac42"/>
    <n v="2010"/>
    <s v="Sullivan"/>
    <x v="335"/>
    <s v="nopad"/>
    <s v="unknown"/>
    <n v="9"/>
    <n v="1"/>
    <x v="3"/>
    <n v="10"/>
    <n v="10"/>
    <n v="10"/>
    <x v="1"/>
    <s v="2013-06-26-20-33-36"/>
    <x v="335"/>
  </r>
  <r>
    <n v="257012"/>
    <s v="6b0f9e83-8e45-542c-86cd-dd0173c17678"/>
    <n v="2010"/>
    <s v="Sullivan"/>
    <x v="336"/>
    <s v="nopad"/>
    <s v="equipment"/>
    <n v="9"/>
    <n v="1"/>
    <x v="3"/>
    <n v="10"/>
    <n v="10"/>
    <n v="10"/>
    <x v="1"/>
    <s v="2013-06-26-20-33-37"/>
    <x v="336"/>
  </r>
  <r>
    <n v="257013"/>
    <s v="887d54fa-a6cf-57db-bf5e-93a6b257b1ac"/>
    <n v="2010"/>
    <s v="Sullivan"/>
    <x v="337"/>
    <s v="nopad"/>
    <s v="empty"/>
    <n v="9"/>
    <n v="1"/>
    <x v="3"/>
    <n v="10"/>
    <n v="10"/>
    <n v="10"/>
    <x v="1"/>
    <s v="2013-06-26-20-33-39"/>
    <x v="337"/>
  </r>
  <r>
    <n v="257014"/>
    <s v="d2b5bc9c-882e-523a-8f80-2d920483a517"/>
    <n v="2010"/>
    <s v="Sullivan"/>
    <x v="338"/>
    <s v="empty"/>
    <s v="equipment"/>
    <n v="9"/>
    <n v="1"/>
    <x v="3"/>
    <n v="10"/>
    <n v="10"/>
    <n v="10"/>
    <x v="1"/>
    <s v="2013-06-26-20-33-40"/>
    <x v="338"/>
  </r>
  <r>
    <n v="257015"/>
    <s v="3df5b7bf-a8c2-55cd-8f3c-c0d7ea1343a3"/>
    <n v="2010"/>
    <s v="Sullivan"/>
    <x v="339"/>
    <s v="nopad"/>
    <s v="empty"/>
    <n v="9"/>
    <n v="1"/>
    <x v="3"/>
    <n v="10"/>
    <n v="10"/>
    <n v="10"/>
    <x v="1"/>
    <s v="2013-06-26-20-33-42"/>
    <x v="339"/>
  </r>
  <r>
    <n v="257016"/>
    <s v="b96aee97-d4db-52a5-966b-8081e11521a3"/>
    <n v="2010"/>
    <s v="Sullivan"/>
    <x v="340"/>
    <s v="empty"/>
    <s v="equipment"/>
    <n v="9"/>
    <n v="1"/>
    <x v="3"/>
    <n v="10"/>
    <n v="10"/>
    <n v="10"/>
    <x v="1"/>
    <s v="2013-06-26-20-33-44"/>
    <x v="340"/>
  </r>
  <r>
    <n v="257017"/>
    <s v="ec404cc0-a2c7-5eb6-9989-a6bae0ccde7d"/>
    <n v="2010"/>
    <s v="Sullivan"/>
    <x v="341"/>
    <s v="nopad"/>
    <m/>
    <n v="10"/>
    <n v="0"/>
    <x v="1"/>
    <n v="0"/>
    <n v="10"/>
    <n v="10"/>
    <x v="1"/>
    <s v="2013-06-26-20-33-45"/>
    <x v="341"/>
  </r>
  <r>
    <n v="257018"/>
    <s v="1bded63d-7585-5eb3-a5ec-b9abd214e531"/>
    <n v="2010"/>
    <s v="Sullivan"/>
    <x v="342"/>
    <s v="nopad"/>
    <s v="equipment"/>
    <n v="9"/>
    <n v="1"/>
    <x v="3"/>
    <n v="10"/>
    <n v="10"/>
    <n v="10"/>
    <x v="1"/>
    <s v="2013-06-26-20-33-47"/>
    <x v="342"/>
  </r>
  <r>
    <n v="257019"/>
    <s v="878c51e8-56fd-58af-b1e0-808e5d031c57"/>
    <n v="2010"/>
    <s v="Sullivan"/>
    <x v="343"/>
    <s v="nopad"/>
    <m/>
    <n v="10"/>
    <n v="0"/>
    <x v="1"/>
    <n v="0"/>
    <n v="10"/>
    <n v="10"/>
    <x v="1"/>
    <s v="2013-06-26-20-33-48"/>
    <x v="343"/>
  </r>
  <r>
    <n v="257020"/>
    <s v="82a92f33-1549-5f52-853a-1fc650e1d9a5"/>
    <n v="2010"/>
    <s v="Sullivan"/>
    <x v="344"/>
    <s v="nopad"/>
    <s v="unknown"/>
    <n v="9"/>
    <n v="1"/>
    <x v="3"/>
    <n v="10"/>
    <n v="10"/>
    <n v="10"/>
    <x v="1"/>
    <s v="2013-06-26-20-33-49"/>
    <x v="344"/>
  </r>
  <r>
    <n v="257021"/>
    <s v="ac3b30b1-702a-595c-baec-be5de4648d0b"/>
    <n v="2010"/>
    <s v="Sullivan"/>
    <x v="345"/>
    <s v="nopad"/>
    <m/>
    <n v="10"/>
    <n v="0"/>
    <x v="1"/>
    <n v="0"/>
    <n v="10"/>
    <n v="10"/>
    <x v="1"/>
    <s v="2013-06-26-20-33-51"/>
    <x v="345"/>
  </r>
  <r>
    <n v="257022"/>
    <s v="7921267b-579a-556f-8898-e73ea4c5ea68"/>
    <n v="2010"/>
    <s v="Sullivan"/>
    <x v="346"/>
    <s v="nopad"/>
    <m/>
    <n v="10"/>
    <n v="0"/>
    <x v="1"/>
    <n v="0"/>
    <n v="10"/>
    <n v="10"/>
    <x v="1"/>
    <s v="2013-06-26-20-33-52"/>
    <x v="346"/>
  </r>
  <r>
    <n v="257023"/>
    <s v="a3ea12c7-4fd9-52de-8bdb-b434c27a9762"/>
    <n v="2010"/>
    <s v="Sullivan"/>
    <x v="347"/>
    <s v="empty"/>
    <s v="equipment"/>
    <n v="9"/>
    <n v="1"/>
    <x v="3"/>
    <n v="10"/>
    <n v="10"/>
    <n v="10"/>
    <x v="1"/>
    <s v="2013-06-26-20-33-54"/>
    <x v="347"/>
  </r>
  <r>
    <n v="257024"/>
    <s v="0af5e085-a9bd-54d5-93a9-58d0bc5e9951"/>
    <n v="2010"/>
    <s v="Sullivan"/>
    <x v="348"/>
    <s v="nopad"/>
    <m/>
    <n v="10"/>
    <n v="0"/>
    <x v="1"/>
    <n v="0"/>
    <n v="10"/>
    <n v="10"/>
    <x v="1"/>
    <s v="2013-06-26-20-33-56"/>
    <x v="348"/>
  </r>
  <r>
    <n v="257025"/>
    <s v="f591af75-52e4-5cd1-94b1-608de0c5fc15"/>
    <n v="2010"/>
    <s v="Sullivan"/>
    <x v="349"/>
    <s v="nopad"/>
    <m/>
    <n v="10"/>
    <n v="0"/>
    <x v="1"/>
    <n v="0"/>
    <n v="10"/>
    <n v="10"/>
    <x v="1"/>
    <s v="2013-06-26-20-33-57"/>
    <x v="349"/>
  </r>
  <r>
    <n v="257026"/>
    <s v="db4a4399-8480-532e-967d-520114984e9b"/>
    <n v="2010"/>
    <s v="Sullivan"/>
    <x v="350"/>
    <s v="nopad"/>
    <s v="unknown"/>
    <n v="9"/>
    <n v="1"/>
    <x v="3"/>
    <n v="10"/>
    <n v="10"/>
    <n v="10"/>
    <x v="1"/>
    <s v="2013-06-26-20-33-58"/>
    <x v="350"/>
  </r>
  <r>
    <n v="257027"/>
    <s v="10f78e44-8d07-5077-bda3-3ae830e63aaa"/>
    <n v="2010"/>
    <s v="Sullivan"/>
    <x v="351"/>
    <s v="nopad"/>
    <m/>
    <n v="10"/>
    <n v="0"/>
    <x v="1"/>
    <n v="0"/>
    <n v="10"/>
    <n v="10"/>
    <x v="1"/>
    <s v="2013-06-26-20-34-02"/>
    <x v="351"/>
  </r>
  <r>
    <n v="257028"/>
    <s v="3cadcd38-1143-52ad-b58a-0e8abdc71fff"/>
    <n v="2010"/>
    <s v="Sullivan"/>
    <x v="352"/>
    <s v="nopad"/>
    <s v="unknown"/>
    <n v="9"/>
    <n v="1"/>
    <x v="3"/>
    <n v="10"/>
    <n v="10"/>
    <n v="10"/>
    <x v="1"/>
    <s v="2013-06-26-20-34-05"/>
    <x v="352"/>
  </r>
  <r>
    <n v="257029"/>
    <s v="737cc644-1312-5302-a53c-5a21cbd58e98"/>
    <n v="2010"/>
    <s v="Sullivan"/>
    <x v="353"/>
    <s v="nopad"/>
    <s v="unknown"/>
    <n v="9"/>
    <n v="1"/>
    <x v="3"/>
    <n v="10"/>
    <n v="10"/>
    <n v="10"/>
    <x v="1"/>
    <s v="2013-06-26-20-34-07"/>
    <x v="353"/>
  </r>
  <r>
    <n v="257030"/>
    <s v="ee0179b9-85ed-51d7-973d-4fc7a7d82d3a"/>
    <n v="2010"/>
    <s v="Sullivan"/>
    <x v="354"/>
    <s v="nopad"/>
    <s v="unknown"/>
    <n v="9"/>
    <n v="1"/>
    <x v="3"/>
    <n v="10"/>
    <n v="10"/>
    <n v="10"/>
    <x v="1"/>
    <s v="2013-06-26-20-34-09"/>
    <x v="354"/>
  </r>
  <r>
    <n v="257031"/>
    <s v="683625ad-c1fb-5738-8e46-1cea2329c1d4"/>
    <n v="2010"/>
    <s v="Sullivan"/>
    <x v="355"/>
    <s v="nopad"/>
    <s v="unknown"/>
    <n v="9"/>
    <n v="1"/>
    <x v="3"/>
    <n v="10"/>
    <n v="10"/>
    <n v="10"/>
    <x v="1"/>
    <s v="2013-06-26-20-34-10"/>
    <x v="355"/>
  </r>
  <r>
    <n v="257032"/>
    <s v="ac930d59-3a3b-56ee-9b08-80e95e0a5253"/>
    <n v="2010"/>
    <s v="Sullivan"/>
    <x v="356"/>
    <s v="nopad"/>
    <s v="equipment"/>
    <n v="9"/>
    <n v="1"/>
    <x v="3"/>
    <n v="10"/>
    <n v="10"/>
    <n v="10"/>
    <x v="1"/>
    <s v="2013-06-26-20-34-12"/>
    <x v="356"/>
  </r>
  <r>
    <n v="257033"/>
    <s v="a82a58c1-d15c-5b8b-845d-bef6655ce8ec"/>
    <n v="2010"/>
    <s v="Sullivan"/>
    <x v="357"/>
    <s v="nopad"/>
    <s v="unknown"/>
    <n v="8"/>
    <n v="1"/>
    <x v="0"/>
    <n v="10"/>
    <n v="10"/>
    <n v="10"/>
    <x v="1"/>
    <s v="2013-06-26-20-34-15"/>
    <x v="357"/>
  </r>
  <r>
    <n v="257034"/>
    <s v="c4c30162-241b-5c35-b60f-5b81b2536f39"/>
    <n v="2010"/>
    <s v="Sullivan"/>
    <x v="358"/>
    <s v="nopad"/>
    <s v="equipment"/>
    <n v="9"/>
    <n v="1"/>
    <x v="3"/>
    <n v="10"/>
    <n v="10"/>
    <n v="10"/>
    <x v="1"/>
    <s v="2013-06-26-20-34-19"/>
    <x v="358"/>
  </r>
  <r>
    <n v="257035"/>
    <s v="b93c3ac1-a954-5f44-acf4-14d2407befa4"/>
    <n v="2010"/>
    <s v="Sullivan"/>
    <x v="359"/>
    <s v="nopad"/>
    <m/>
    <n v="10"/>
    <n v="0"/>
    <x v="1"/>
    <n v="0"/>
    <n v="10"/>
    <n v="10"/>
    <x v="1"/>
    <s v="2013-06-26-20-34-20"/>
    <x v="359"/>
  </r>
  <r>
    <n v="257036"/>
    <s v="3c4bde58-d807-503f-b978-5bcbade44e0a"/>
    <n v="2010"/>
    <s v="Sullivan"/>
    <x v="360"/>
    <s v="empty"/>
    <s v="equipment"/>
    <n v="9"/>
    <n v="1"/>
    <x v="3"/>
    <n v="10"/>
    <n v="10"/>
    <n v="10"/>
    <x v="1"/>
    <s v="2013-06-26-20-34-22"/>
    <x v="360"/>
  </r>
  <r>
    <n v="257037"/>
    <s v="615e3e58-2f75-5997-aa45-5fa613c3456c"/>
    <n v="2010"/>
    <s v="Sullivan"/>
    <x v="361"/>
    <s v="empty"/>
    <m/>
    <n v="10"/>
    <n v="0"/>
    <x v="1"/>
    <n v="0"/>
    <n v="10"/>
    <n v="10"/>
    <x v="1"/>
    <s v="2013-06-26-20-34-24"/>
    <x v="361"/>
  </r>
  <r>
    <n v="257038"/>
    <s v="8d5a274c-6d60-53ef-86f8-bd27b2bc8f24"/>
    <n v="2010"/>
    <s v="Sullivan"/>
    <x v="362"/>
    <s v="nopad"/>
    <s v="empty"/>
    <n v="8"/>
    <n v="2"/>
    <x v="0"/>
    <n v="20"/>
    <n v="10"/>
    <n v="10"/>
    <x v="1"/>
    <s v="2013-06-26-20-34-26"/>
    <x v="362"/>
  </r>
  <r>
    <n v="257039"/>
    <s v="0414011f-4373-58ae-9151-8a9c67bd090d"/>
    <n v="2010"/>
    <s v="Sullivan"/>
    <x v="363"/>
    <s v="nopad"/>
    <s v="empty"/>
    <n v="9"/>
    <n v="1"/>
    <x v="3"/>
    <n v="10"/>
    <n v="10"/>
    <n v="10"/>
    <x v="1"/>
    <s v="2013-06-26-20-34-27"/>
    <x v="363"/>
  </r>
  <r>
    <n v="257040"/>
    <s v="5a6dd1a8-8970-5985-88bf-7e68978556c2"/>
    <n v="2010"/>
    <s v="Sullivan"/>
    <x v="364"/>
    <s v="nopad"/>
    <s v="empty"/>
    <n v="9"/>
    <n v="1"/>
    <x v="3"/>
    <n v="10"/>
    <n v="10"/>
    <n v="10"/>
    <x v="1"/>
    <s v="2013-06-26-20-34-29"/>
    <x v="364"/>
  </r>
  <r>
    <n v="257041"/>
    <s v="064c9217-a566-5c7e-86ad-b89d109cc063"/>
    <n v="2010"/>
    <s v="Sullivan"/>
    <x v="365"/>
    <s v="nopad"/>
    <m/>
    <n v="10"/>
    <n v="0"/>
    <x v="1"/>
    <n v="0"/>
    <n v="10"/>
    <n v="10"/>
    <x v="1"/>
    <s v="2013-06-26-20-34-30"/>
    <x v="365"/>
  </r>
  <r>
    <n v="257042"/>
    <s v="af1d9a52-6e29-5b4e-878b-537bfee38547"/>
    <n v="2010"/>
    <s v="Sullivan"/>
    <x v="366"/>
    <s v="nopad"/>
    <s v="empty"/>
    <n v="9"/>
    <n v="1"/>
    <x v="3"/>
    <n v="10"/>
    <n v="10"/>
    <n v="10"/>
    <x v="1"/>
    <s v="2013-06-26-20-34-32"/>
    <x v="366"/>
  </r>
  <r>
    <n v="257043"/>
    <s v="c72373bd-2bf1-53e9-a218-cd89d4bb7fb9"/>
    <n v="2010"/>
    <s v="Sullivan"/>
    <x v="367"/>
    <s v="nopad"/>
    <m/>
    <n v="10"/>
    <n v="0"/>
    <x v="1"/>
    <n v="0"/>
    <n v="10"/>
    <n v="10"/>
    <x v="1"/>
    <s v="2013-06-26-20-34-34"/>
    <x v="367"/>
  </r>
  <r>
    <n v="257058"/>
    <s v="df4f83a1-b0b7-5496-a639-f96514d954df"/>
    <n v="2005"/>
    <s v="Allegheny"/>
    <x v="368"/>
    <s v="nopad"/>
    <m/>
    <n v="10"/>
    <n v="0"/>
    <x v="1"/>
    <n v="0"/>
    <n v="10"/>
    <n v="10"/>
    <x v="1"/>
    <s v="2013-06-26-20-44-32"/>
    <x v="368"/>
  </r>
  <r>
    <n v="257059"/>
    <s v="769e6444-9575-5901-9cc2-0688d6b6bd2c"/>
    <n v="2005"/>
    <s v="Allegheny"/>
    <x v="369"/>
    <s v="nopad"/>
    <m/>
    <n v="10"/>
    <n v="0"/>
    <x v="1"/>
    <n v="0"/>
    <n v="10"/>
    <n v="10"/>
    <x v="1"/>
    <s v="2013-06-26-20-44-35"/>
    <x v="369"/>
  </r>
  <r>
    <n v="257060"/>
    <s v="0c251d11-e12d-5eab-ab12-e1fde345f1f6"/>
    <n v="2005"/>
    <s v="Allegheny"/>
    <x v="370"/>
    <s v="nopad"/>
    <s v="unknown"/>
    <n v="8"/>
    <n v="1"/>
    <x v="0"/>
    <n v="10"/>
    <n v="10"/>
    <n v="10"/>
    <x v="1"/>
    <s v="2013-06-26-20-44-38"/>
    <x v="370"/>
  </r>
  <r>
    <n v="257061"/>
    <s v="b9ee1586-2c59-56ac-9c5a-2d6473b22f2f"/>
    <n v="2005"/>
    <s v="Allegheny"/>
    <x v="371"/>
    <s v="nopad"/>
    <m/>
    <n v="10"/>
    <n v="0"/>
    <x v="1"/>
    <n v="0"/>
    <n v="10"/>
    <n v="10"/>
    <x v="1"/>
    <s v="2013-06-26-20-44-39"/>
    <x v="371"/>
  </r>
  <r>
    <n v="257062"/>
    <s v="6d873861-94a0-578a-868a-ee7710372c79"/>
    <n v="2005"/>
    <s v="Allegheny"/>
    <x v="372"/>
    <s v="nopad"/>
    <s v="unknown"/>
    <n v="4"/>
    <n v="3"/>
    <x v="13"/>
    <n v="30"/>
    <n v="10"/>
    <n v="10"/>
    <x v="1"/>
    <s v="2013-06-26-20-44-42"/>
    <x v="372"/>
  </r>
  <r>
    <n v="257063"/>
    <s v="63c4255c-f87d-5e15-ad65-bbee0b25d141"/>
    <n v="2005"/>
    <s v="Allegheny"/>
    <x v="373"/>
    <s v="nopad"/>
    <m/>
    <n v="10"/>
    <n v="0"/>
    <x v="1"/>
    <n v="0"/>
    <n v="10"/>
    <n v="10"/>
    <x v="1"/>
    <s v="2013-06-26-20-44-44"/>
    <x v="373"/>
  </r>
  <r>
    <n v="257064"/>
    <s v="5251d662-6fde-5214-814d-df9952d03310"/>
    <n v="2005"/>
    <s v="Allegheny"/>
    <x v="374"/>
    <s v="nopad"/>
    <m/>
    <n v="10"/>
    <n v="0"/>
    <x v="1"/>
    <n v="0"/>
    <n v="10"/>
    <n v="10"/>
    <x v="1"/>
    <s v="2013-06-26-20-44-46"/>
    <x v="374"/>
  </r>
  <r>
    <n v="257065"/>
    <s v="b6284d95-76f9-5aa7-b4da-0a757ee06e7d"/>
    <n v="2005"/>
    <s v="Beaver"/>
    <x v="375"/>
    <s v="nopad"/>
    <s v="empty"/>
    <n v="7"/>
    <n v="3"/>
    <x v="9"/>
    <n v="30"/>
    <n v="10"/>
    <n v="10"/>
    <x v="1"/>
    <s v="2013-06-27-14-29-00"/>
    <x v="375"/>
  </r>
  <r>
    <n v="257066"/>
    <s v="354c83e0-2cd2-58b7-af36-c6e3b57df2f1"/>
    <n v="2005"/>
    <s v="Beaver"/>
    <x v="376"/>
    <s v="nopad"/>
    <m/>
    <n v="10"/>
    <n v="0"/>
    <x v="1"/>
    <n v="0"/>
    <n v="10"/>
    <n v="10"/>
    <x v="1"/>
    <s v="2013-06-27-14-29-01"/>
    <x v="376"/>
  </r>
  <r>
    <n v="257067"/>
    <s v="7243b7da-a8d3-5c20-8cc7-a9c0ba23ca27"/>
    <n v="2005"/>
    <s v="Beaver"/>
    <x v="377"/>
    <s v="nopad"/>
    <s v="empty"/>
    <n v="7"/>
    <n v="2"/>
    <x v="9"/>
    <n v="20"/>
    <n v="10"/>
    <n v="10"/>
    <x v="1"/>
    <s v="2013-06-27-14-29-02"/>
    <x v="377"/>
  </r>
  <r>
    <n v="257068"/>
    <s v="ba995f67-63f2-5320-a13a-31836a6ba1ad"/>
    <n v="2005"/>
    <s v="Beaver"/>
    <x v="378"/>
    <s v="nopad"/>
    <m/>
    <n v="10"/>
    <n v="0"/>
    <x v="1"/>
    <n v="0"/>
    <n v="10"/>
    <n v="10"/>
    <x v="1"/>
    <s v="2013-06-27-14-29-03"/>
    <x v="378"/>
  </r>
  <r>
    <n v="257069"/>
    <s v="47eeede2-3035-58cf-9313-e6fb00b8526b"/>
    <n v="2005"/>
    <s v="Beaver"/>
    <x v="379"/>
    <s v="nopad"/>
    <s v="empty"/>
    <n v="9"/>
    <n v="1"/>
    <x v="3"/>
    <n v="10"/>
    <n v="10"/>
    <n v="10"/>
    <x v="1"/>
    <s v="2013-06-27-14-29-03"/>
    <x v="379"/>
  </r>
  <r>
    <n v="257070"/>
    <s v="2f6c0080-4614-513f-983c-85cefa4e31b0"/>
    <n v="2005"/>
    <s v="Beaver"/>
    <x v="380"/>
    <s v="nopad"/>
    <s v="empty"/>
    <n v="9"/>
    <n v="1"/>
    <x v="3"/>
    <n v="10"/>
    <n v="10"/>
    <n v="10"/>
    <x v="1"/>
    <s v="2013-06-27-14-29-10"/>
    <x v="380"/>
  </r>
  <r>
    <n v="257071"/>
    <s v="6b0f77c1-46f7-56ff-844c-1e5881919039"/>
    <n v="2005"/>
    <s v="Beaver"/>
    <x v="381"/>
    <s v="nopad"/>
    <m/>
    <n v="10"/>
    <n v="0"/>
    <x v="1"/>
    <n v="0"/>
    <n v="10"/>
    <n v="10"/>
    <x v="1"/>
    <s v="2013-06-27-14-29-11"/>
    <x v="381"/>
  </r>
  <r>
    <n v="257072"/>
    <s v="79e70a63-e9bb-532d-9d6a-a78b1e7e2055"/>
    <n v="2005"/>
    <s v="Beaver"/>
    <x v="382"/>
    <s v="nopad"/>
    <s v="empty"/>
    <n v="9"/>
    <n v="1"/>
    <x v="3"/>
    <n v="10"/>
    <n v="10"/>
    <n v="10"/>
    <x v="1"/>
    <s v="2013-06-27-14-29-12"/>
    <x v="382"/>
  </r>
  <r>
    <n v="257073"/>
    <s v="e332032b-0255-5b92-9c39-2e9d3d8a4698"/>
    <n v="2005"/>
    <s v="Beaver"/>
    <x v="383"/>
    <s v="nopad"/>
    <s v="empty"/>
    <n v="9"/>
    <n v="1"/>
    <x v="3"/>
    <n v="10"/>
    <n v="10"/>
    <n v="10"/>
    <x v="1"/>
    <s v="2013-06-27-14-29-13"/>
    <x v="383"/>
  </r>
  <r>
    <n v="257074"/>
    <s v="26dee899-1ebb-552b-a46e-1639ba5eb15d"/>
    <n v="2005"/>
    <s v="Beaver"/>
    <x v="384"/>
    <s v="nopad"/>
    <s v="unknown"/>
    <n v="8"/>
    <n v="1"/>
    <x v="0"/>
    <n v="10"/>
    <n v="10"/>
    <n v="10"/>
    <x v="1"/>
    <s v="2013-06-27-14-29-15"/>
    <x v="384"/>
  </r>
  <r>
    <n v="257075"/>
    <s v="aec758bf-e36c-59d8-ae61-9b65567980de"/>
    <n v="2005"/>
    <s v="Beaver"/>
    <x v="385"/>
    <s v="nopad"/>
    <s v="empty"/>
    <n v="8"/>
    <n v="1"/>
    <x v="14"/>
    <n v="11"/>
    <n v="9"/>
    <n v="10"/>
    <x v="6"/>
    <s v="2013-06-27-14-29-16"/>
    <x v="385"/>
  </r>
  <r>
    <n v="257076"/>
    <s v="d540868c-9fc7-5a91-a8f6-3d38039f24cf"/>
    <n v="2005"/>
    <s v="Beaver"/>
    <x v="386"/>
    <s v="nopad"/>
    <s v="empty"/>
    <n v="8"/>
    <n v="1"/>
    <x v="14"/>
    <n v="11"/>
    <n v="9"/>
    <n v="10"/>
    <x v="6"/>
    <s v="2013-06-27-14-29-17"/>
    <x v="386"/>
  </r>
  <r>
    <n v="257077"/>
    <s v="b045be00-01d2-524b-933b-f461fb8c956a"/>
    <n v="2005"/>
    <s v="Beaver"/>
    <x v="387"/>
    <s v="nopad"/>
    <m/>
    <n v="8"/>
    <n v="0"/>
    <x v="1"/>
    <n v="0"/>
    <n v="8"/>
    <n v="10"/>
    <x v="7"/>
    <s v="2013-06-27-14-29-18"/>
    <x v="387"/>
  </r>
  <r>
    <n v="257078"/>
    <s v="8066e299-7bc1-5999-ba2e-42a8995c67f3"/>
    <n v="2005"/>
    <s v="Beaver"/>
    <x v="388"/>
    <s v="nopad"/>
    <m/>
    <n v="8"/>
    <n v="0"/>
    <x v="1"/>
    <n v="0"/>
    <n v="8"/>
    <n v="10"/>
    <x v="7"/>
    <s v="2013-06-27-14-29-19"/>
    <x v="388"/>
  </r>
  <r>
    <n v="257079"/>
    <s v="36853e3a-212b-5548-a7ea-ad85950ec791"/>
    <n v="2005"/>
    <s v="Beaver"/>
    <x v="389"/>
    <s v="nopad"/>
    <s v="unknown"/>
    <n v="6"/>
    <n v="1"/>
    <x v="15"/>
    <n v="12"/>
    <n v="8"/>
    <n v="10"/>
    <x v="7"/>
    <s v="2013-06-27-14-29-20"/>
    <x v="389"/>
  </r>
  <r>
    <n v="257080"/>
    <s v="eb6b297e-a974-5f41-b8f3-e263708ee1a5"/>
    <n v="2005"/>
    <s v="Beaver"/>
    <x v="390"/>
    <s v="nopad"/>
    <m/>
    <n v="8"/>
    <n v="0"/>
    <x v="1"/>
    <n v="0"/>
    <n v="8"/>
    <n v="10"/>
    <x v="7"/>
    <s v="2013-06-27-14-29-22"/>
    <x v="390"/>
  </r>
  <r>
    <n v="257081"/>
    <s v="7dfc802e-45ca-50ff-af80-860c952ae090"/>
    <n v="2005"/>
    <s v="Beaver"/>
    <x v="391"/>
    <s v="nopad"/>
    <m/>
    <n v="8"/>
    <n v="0"/>
    <x v="1"/>
    <n v="0"/>
    <n v="8"/>
    <n v="10"/>
    <x v="7"/>
    <s v="2013-06-27-14-29-23"/>
    <x v="391"/>
  </r>
  <r>
    <n v="257082"/>
    <s v="c3b2bfaf-32c2-5284-960f-4822f4c07f54"/>
    <n v="2005"/>
    <s v="Beaver"/>
    <x v="392"/>
    <s v="nopad"/>
    <m/>
    <n v="8"/>
    <n v="0"/>
    <x v="1"/>
    <n v="0"/>
    <n v="8"/>
    <n v="10"/>
    <x v="7"/>
    <s v="2013-06-27-14-29-24"/>
    <x v="392"/>
  </r>
  <r>
    <n v="257083"/>
    <s v="a8d17d8b-5722-5410-96df-8c52641a37b4"/>
    <n v="2005"/>
    <s v="Centre"/>
    <x v="393"/>
    <s v="nopad"/>
    <s v="unknown"/>
    <n v="5"/>
    <n v="2"/>
    <x v="16"/>
    <n v="25"/>
    <n v="8"/>
    <n v="10"/>
    <x v="7"/>
    <s v="2013-06-27-14-29-25"/>
    <x v="393"/>
  </r>
  <r>
    <n v="257084"/>
    <s v="1afe7fd6-c0c1-5f6a-a40c-d3cb408fd2dd"/>
    <n v="2005"/>
    <s v="Centre"/>
    <x v="394"/>
    <s v="nopad"/>
    <m/>
    <n v="8"/>
    <n v="0"/>
    <x v="1"/>
    <n v="0"/>
    <n v="8"/>
    <n v="10"/>
    <x v="7"/>
    <s v="2013-06-27-14-29-27"/>
    <x v="394"/>
  </r>
  <r>
    <n v="257085"/>
    <s v="bcb82100-dfc2-5082-bbef-4a7e8f4d7547"/>
    <n v="2005"/>
    <s v="Centre"/>
    <x v="395"/>
    <s v="nopad"/>
    <m/>
    <n v="8"/>
    <n v="0"/>
    <x v="1"/>
    <n v="0"/>
    <n v="8"/>
    <n v="10"/>
    <x v="7"/>
    <s v="2013-06-27-14-29-28"/>
    <x v="395"/>
  </r>
  <r>
    <n v="257086"/>
    <s v="23d4eb70-43df-5e02-ab48-d5cf1ceb62e2"/>
    <n v="2005"/>
    <s v="Centre"/>
    <x v="396"/>
    <s v="nopad"/>
    <m/>
    <n v="8"/>
    <n v="0"/>
    <x v="1"/>
    <n v="0"/>
    <n v="8"/>
    <n v="10"/>
    <x v="7"/>
    <s v="2013-06-27-14-29-29"/>
    <x v="396"/>
  </r>
  <r>
    <n v="257087"/>
    <s v="f525148e-4a19-5610-916b-726d0e53c201"/>
    <n v="2005"/>
    <s v="Centre"/>
    <x v="397"/>
    <s v="nopad"/>
    <s v="empty"/>
    <n v="7"/>
    <n v="1"/>
    <x v="17"/>
    <n v="12"/>
    <n v="8"/>
    <n v="10"/>
    <x v="7"/>
    <s v="2013-06-27-14-29-30"/>
    <x v="397"/>
  </r>
  <r>
    <n v="257088"/>
    <s v="a61dc896-a7c2-558d-b445-1ceb8ce59172"/>
    <n v="2005"/>
    <s v="Centre"/>
    <x v="398"/>
    <s v="nopad"/>
    <s v="empty"/>
    <n v="7"/>
    <n v="1"/>
    <x v="17"/>
    <n v="12"/>
    <n v="8"/>
    <n v="10"/>
    <x v="7"/>
    <s v="2013-06-27-17-49-08"/>
    <x v="398"/>
  </r>
  <r>
    <n v="257089"/>
    <s v="05ee37b0-3e11-53ec-a522-ae8ba09b3d4f"/>
    <n v="2005"/>
    <s v="Centre"/>
    <x v="399"/>
    <s v="nopad"/>
    <s v="empty"/>
    <n v="5"/>
    <n v="3"/>
    <x v="16"/>
    <n v="37"/>
    <n v="8"/>
    <n v="10"/>
    <x v="7"/>
    <s v="2013-06-27-17-49-09"/>
    <x v="399"/>
  </r>
  <r>
    <n v="257090"/>
    <s v="2eff1549-1a0a-5081-b814-19b4185d8b99"/>
    <n v="2005"/>
    <s v="Centre"/>
    <x v="400"/>
    <s v="nopad"/>
    <m/>
    <n v="8"/>
    <n v="0"/>
    <x v="1"/>
    <n v="0"/>
    <n v="8"/>
    <n v="10"/>
    <x v="7"/>
    <s v="2013-06-27-17-49-10"/>
    <x v="400"/>
  </r>
  <r>
    <n v="257091"/>
    <s v="21f36678-43d8-5bf8-9c55-c0c116aca45f"/>
    <n v="2005"/>
    <s v="Centre"/>
    <x v="401"/>
    <s v="nopad"/>
    <m/>
    <n v="7"/>
    <n v="0"/>
    <x v="1"/>
    <n v="0"/>
    <n v="7"/>
    <n v="10"/>
    <x v="8"/>
    <s v="2013-06-27-17-49-15"/>
    <x v="401"/>
  </r>
  <r>
    <n v="257092"/>
    <s v="5c773ed2-9179-5cff-9dc7-ab583c013c6e"/>
    <n v="2005"/>
    <s v="Centre"/>
    <x v="402"/>
    <s v="nopad"/>
    <m/>
    <n v="7"/>
    <n v="0"/>
    <x v="1"/>
    <n v="0"/>
    <n v="7"/>
    <n v="10"/>
    <x v="8"/>
    <s v="2013-06-27-17-49-16"/>
    <x v="402"/>
  </r>
  <r>
    <n v="257093"/>
    <s v="8f2063ea-b8e9-5636-8cee-f243af6a3dbe"/>
    <n v="2005"/>
    <s v="Centre"/>
    <x v="403"/>
    <s v="nopad"/>
    <m/>
    <n v="7"/>
    <n v="0"/>
    <x v="1"/>
    <n v="0"/>
    <n v="7"/>
    <n v="10"/>
    <x v="8"/>
    <s v="2013-06-27-17-49-18"/>
    <x v="403"/>
  </r>
  <r>
    <n v="257094"/>
    <s v="f6fa493b-1444-5c58-b9e7-8135ce6df895"/>
    <n v="2005"/>
    <s v="Centre"/>
    <x v="404"/>
    <s v="nopad"/>
    <m/>
    <n v="7"/>
    <n v="0"/>
    <x v="1"/>
    <n v="0"/>
    <n v="7"/>
    <n v="10"/>
    <x v="8"/>
    <s v="2013-06-27-17-49-19"/>
    <x v="404"/>
  </r>
  <r>
    <n v="257095"/>
    <s v="4379b283-050c-51ce-a139-773b6ae801d6"/>
    <n v="2005"/>
    <s v="Centre"/>
    <x v="405"/>
    <s v="nopad"/>
    <m/>
    <n v="7"/>
    <n v="0"/>
    <x v="1"/>
    <n v="0"/>
    <n v="7"/>
    <n v="10"/>
    <x v="8"/>
    <s v="2013-06-27-17-49-21"/>
    <x v="405"/>
  </r>
  <r>
    <n v="257096"/>
    <s v="204d9c66-bbb6-5ff5-b88f-a496f9ba21aa"/>
    <n v="2005"/>
    <s v="Centre"/>
    <x v="406"/>
    <s v="nopad"/>
    <s v="unknown"/>
    <n v="5"/>
    <n v="1"/>
    <x v="18"/>
    <n v="14"/>
    <n v="7"/>
    <n v="10"/>
    <x v="8"/>
    <s v="2013-06-27-17-49-23"/>
    <x v="406"/>
  </r>
  <r>
    <n v="257097"/>
    <s v="4964510b-d036-5d25-8f6b-eff4cc6cedc7"/>
    <n v="2005"/>
    <s v="Centre"/>
    <x v="407"/>
    <s v="nopad"/>
    <m/>
    <n v="7"/>
    <n v="0"/>
    <x v="1"/>
    <n v="0"/>
    <n v="7"/>
    <n v="10"/>
    <x v="8"/>
    <s v="2013-06-27-17-49-24"/>
    <x v="407"/>
  </r>
  <r>
    <n v="257098"/>
    <s v="c7942f8f-6816-54c1-ad03-229ccff47c0c"/>
    <n v="2005"/>
    <s v="Centre"/>
    <x v="408"/>
    <s v="empty"/>
    <s v="nopad"/>
    <n v="4"/>
    <n v="2"/>
    <x v="19"/>
    <n v="28"/>
    <n v="7"/>
    <n v="10"/>
    <x v="8"/>
    <s v="2013-06-27-17-49-28"/>
    <x v="408"/>
  </r>
  <r>
    <n v="257099"/>
    <s v="386c16c3-288c-5566-839e-e23c98f33adf"/>
    <n v="2005"/>
    <s v="Centre"/>
    <x v="409"/>
    <s v="empty"/>
    <s v="nopad"/>
    <n v="4"/>
    <n v="2"/>
    <x v="19"/>
    <n v="28"/>
    <n v="7"/>
    <n v="10"/>
    <x v="8"/>
    <s v="2013-06-27-17-49-35"/>
    <x v="409"/>
  </r>
  <r>
    <n v="257100"/>
    <s v="5e4078fe-23cf-500d-a217-0d3f41e5c998"/>
    <n v="2005"/>
    <s v="Centre"/>
    <x v="410"/>
    <s v="empty"/>
    <s v="unknown"/>
    <n v="6"/>
    <n v="1"/>
    <x v="20"/>
    <n v="14"/>
    <n v="7"/>
    <n v="10"/>
    <x v="8"/>
    <s v="2013-06-27-17-49-43"/>
    <x v="410"/>
  </r>
  <r>
    <n v="257101"/>
    <s v="0c028451-3217-5e8d-ad7c-8dfac879d2fb"/>
    <n v="2005"/>
    <s v="Centre"/>
    <x v="411"/>
    <s v="nopad"/>
    <m/>
    <n v="7"/>
    <n v="0"/>
    <x v="1"/>
    <n v="0"/>
    <n v="7"/>
    <n v="10"/>
    <x v="8"/>
    <s v="2013-06-27-17-49-45"/>
    <x v="411"/>
  </r>
  <r>
    <n v="257102"/>
    <s v="dcf4144d-e017-5c6a-9b40-b239514c7178"/>
    <n v="2005"/>
    <s v="Centre"/>
    <x v="412"/>
    <s v="nopad"/>
    <s v="unknown"/>
    <n v="3"/>
    <n v="2"/>
    <x v="21"/>
    <n v="28"/>
    <n v="7"/>
    <n v="10"/>
    <x v="8"/>
    <s v="2013-06-27-17-49-49"/>
    <x v="412"/>
  </r>
  <r>
    <n v="257103"/>
    <s v="0488f055-c3ac-5716-919e-858626b04235"/>
    <n v="2005"/>
    <s v="Centre"/>
    <x v="413"/>
    <s v="empty"/>
    <s v="nopad"/>
    <n v="5"/>
    <n v="2"/>
    <x v="18"/>
    <n v="28"/>
    <n v="7"/>
    <n v="10"/>
    <x v="8"/>
    <s v="2013-06-27-17-49-52"/>
    <x v="413"/>
  </r>
  <r>
    <n v="257104"/>
    <s v="c6c725d0-9c99-5a30-86af-627ec833a21b"/>
    <n v="2005"/>
    <s v="Centre"/>
    <x v="414"/>
    <s v="nopad"/>
    <m/>
    <n v="7"/>
    <n v="0"/>
    <x v="1"/>
    <n v="0"/>
    <n v="7"/>
    <n v="10"/>
    <x v="8"/>
    <s v="2013-06-27-17-49-54"/>
    <x v="414"/>
  </r>
  <r>
    <n v="257105"/>
    <s v="fb5a89de-974d-5a38-8fbb-69dd91dd9cac"/>
    <n v="2008"/>
    <s v="Clinton"/>
    <x v="415"/>
    <s v="empty"/>
    <s v="unknown"/>
    <n v="6"/>
    <n v="1"/>
    <x v="20"/>
    <n v="14"/>
    <n v="7"/>
    <n v="10"/>
    <x v="8"/>
    <s v="2013-06-27-17-49-56"/>
    <x v="415"/>
  </r>
  <r>
    <n v="257106"/>
    <s v="25012b79-f9bc-5976-8a25-20008eb94bab"/>
    <n v="2008"/>
    <s v="Clinton"/>
    <x v="416"/>
    <s v="nopad"/>
    <m/>
    <n v="7"/>
    <n v="0"/>
    <x v="1"/>
    <n v="0"/>
    <n v="7"/>
    <n v="10"/>
    <x v="8"/>
    <s v="2013-06-27-17-49-59"/>
    <x v="416"/>
  </r>
  <r>
    <n v="257107"/>
    <s v="c563fd9d-3649-554b-8388-994656af91cc"/>
    <n v="2008"/>
    <s v="Clinton"/>
    <x v="417"/>
    <s v="nopad"/>
    <m/>
    <n v="7"/>
    <n v="0"/>
    <x v="1"/>
    <n v="0"/>
    <n v="7"/>
    <n v="10"/>
    <x v="8"/>
    <s v="2013-06-27-17-50-00"/>
    <x v="417"/>
  </r>
  <r>
    <n v="257108"/>
    <s v="2b0f7636-11e1-54a7-b598-2e3d088eb588"/>
    <n v="2008"/>
    <s v="Clinton"/>
    <x v="418"/>
    <s v="nopad"/>
    <s v="empty"/>
    <n v="3"/>
    <n v="3"/>
    <x v="21"/>
    <n v="42"/>
    <n v="7"/>
    <n v="10"/>
    <x v="8"/>
    <s v="2013-06-27-17-50-02"/>
    <x v="418"/>
  </r>
  <r>
    <n v="257109"/>
    <s v="62f87a6e-795f-5f18-9b80-ea9bcc54e49d"/>
    <n v="2008"/>
    <s v="Clinton"/>
    <x v="419"/>
    <s v="nopad"/>
    <s v="empty"/>
    <n v="5"/>
    <n v="1"/>
    <x v="10"/>
    <n v="16"/>
    <n v="6"/>
    <n v="10"/>
    <x v="9"/>
    <s v="2013-06-27-17-50-04"/>
    <x v="419"/>
  </r>
  <r>
    <n v="257110"/>
    <s v="3abe0836-d795-5f29-b8e6-e25db12e6dce"/>
    <n v="2008"/>
    <s v="Clinton"/>
    <x v="420"/>
    <s v="nopad"/>
    <m/>
    <n v="6"/>
    <n v="0"/>
    <x v="1"/>
    <n v="0"/>
    <n v="6"/>
    <n v="10"/>
    <x v="9"/>
    <s v="2013-06-27-17-50-06"/>
    <x v="420"/>
  </r>
  <r>
    <n v="257111"/>
    <s v="75a16347-8836-5a12-bd83-5871385e87fe"/>
    <n v="2008"/>
    <s v="Clinton"/>
    <x v="421"/>
    <s v="nopad"/>
    <m/>
    <n v="6"/>
    <n v="0"/>
    <x v="1"/>
    <n v="0"/>
    <n v="6"/>
    <n v="10"/>
    <x v="9"/>
    <s v="2013-06-27-17-50-08"/>
    <x v="421"/>
  </r>
  <r>
    <n v="257112"/>
    <s v="151c5c79-20f9-5874-8083-2f4cae49f85f"/>
    <n v="2008"/>
    <s v="Clinton"/>
    <x v="422"/>
    <s v="nopad"/>
    <m/>
    <n v="6"/>
    <n v="0"/>
    <x v="1"/>
    <n v="0"/>
    <n v="6"/>
    <n v="10"/>
    <x v="9"/>
    <s v="2013-06-27-17-50-10"/>
    <x v="422"/>
  </r>
  <r>
    <n v="257113"/>
    <s v="a65e389e-f4a6-5956-b8e8-3b952cb2d4db"/>
    <n v="2008"/>
    <s v="Clinton"/>
    <x v="423"/>
    <s v="nopad"/>
    <m/>
    <n v="7"/>
    <n v="0"/>
    <x v="1"/>
    <n v="0"/>
    <n v="7"/>
    <n v="10"/>
    <x v="8"/>
    <s v="2013-06-27-17-50-11"/>
    <x v="423"/>
  </r>
  <r>
    <n v="257114"/>
    <s v="08b82188-dceb-5a40-90c5-641ca44943ff"/>
    <n v="2008"/>
    <s v="Clinton"/>
    <x v="424"/>
    <s v="nopad"/>
    <s v="empty"/>
    <n v="2"/>
    <n v="2"/>
    <x v="13"/>
    <n v="40"/>
    <n v="5"/>
    <n v="10"/>
    <x v="0"/>
    <s v="2013-06-27-17-50-19"/>
    <x v="424"/>
  </r>
  <r>
    <n v="257115"/>
    <s v="7fa4591d-30bf-542c-a231-7017c458f7eb"/>
    <n v="2008"/>
    <s v="Clinton"/>
    <x v="425"/>
    <s v="nopad"/>
    <m/>
    <n v="7"/>
    <n v="0"/>
    <x v="1"/>
    <n v="0"/>
    <n v="7"/>
    <n v="10"/>
    <x v="8"/>
    <s v="2013-06-27-17-50-21"/>
    <x v="425"/>
  </r>
  <r>
    <n v="257116"/>
    <s v="0be74ff6-e0ce-5d5a-b438-e30bdf513528"/>
    <n v="2008"/>
    <s v="Clinton"/>
    <x v="426"/>
    <s v="nopad"/>
    <m/>
    <n v="7"/>
    <n v="0"/>
    <x v="1"/>
    <n v="0"/>
    <n v="7"/>
    <n v="10"/>
    <x v="8"/>
    <s v="2013-06-27-17-50-22"/>
    <x v="426"/>
  </r>
  <r>
    <n v="257117"/>
    <s v="bbb7ab0d-506e-5a1b-a0d4-bb7a05061c26"/>
    <n v="2008"/>
    <s v="Clinton"/>
    <x v="427"/>
    <s v="nopad"/>
    <s v="unknown"/>
    <n v="6"/>
    <n v="1"/>
    <x v="20"/>
    <n v="14"/>
    <n v="7"/>
    <n v="10"/>
    <x v="8"/>
    <s v="2013-06-27-17-50-24"/>
    <x v="427"/>
  </r>
  <r>
    <n v="257118"/>
    <s v="5467998f-1628-5f7e-a3ec-cddb836fd6b5"/>
    <n v="2008"/>
    <s v="Clinton"/>
    <x v="428"/>
    <s v="equipment"/>
    <s v="empty"/>
    <n v="4"/>
    <n v="2"/>
    <x v="19"/>
    <n v="28"/>
    <n v="7"/>
    <n v="10"/>
    <x v="8"/>
    <s v="2013-06-27-17-50-27"/>
    <x v="428"/>
  </r>
  <r>
    <n v="257119"/>
    <s v="23ff3e70-95b1-5b7c-a7f4-61268ce9977c"/>
    <n v="2008"/>
    <s v="Clinton"/>
    <x v="429"/>
    <s v="nopad"/>
    <s v="unknown"/>
    <n v="6"/>
    <n v="1"/>
    <x v="20"/>
    <n v="14"/>
    <n v="7"/>
    <n v="10"/>
    <x v="8"/>
    <s v="2013-06-27-17-50-29"/>
    <x v="429"/>
  </r>
  <r>
    <n v="257120"/>
    <s v="434fe762-d5ab-5619-aae0-1b78f076e968"/>
    <n v="2008"/>
    <s v="Clinton"/>
    <x v="430"/>
    <s v="empty"/>
    <s v="equipment"/>
    <n v="5"/>
    <n v="1"/>
    <x v="18"/>
    <n v="14"/>
    <n v="7"/>
    <n v="10"/>
    <x v="8"/>
    <s v="2013-06-27-17-50-32"/>
    <x v="430"/>
  </r>
  <r>
    <n v="257121"/>
    <s v="3dd36793-0f70-5e8d-ac1a-66441fa2d546"/>
    <n v="2008"/>
    <s v="Clinton"/>
    <x v="431"/>
    <s v="nopad"/>
    <s v="unknown"/>
    <n v="6"/>
    <n v="1"/>
    <x v="20"/>
    <n v="14"/>
    <n v="7"/>
    <n v="10"/>
    <x v="8"/>
    <s v="2013-06-27-17-50-33"/>
    <x v="431"/>
  </r>
  <r>
    <n v="257122"/>
    <s v="e275c6bd-fc04-5d68-a326-6a77a37b0cfd"/>
    <n v="2008"/>
    <s v="Clinton"/>
    <x v="432"/>
    <s v="equipment"/>
    <s v="unknown"/>
    <n v="6"/>
    <n v="1"/>
    <x v="20"/>
    <n v="14"/>
    <n v="7"/>
    <n v="10"/>
    <x v="8"/>
    <s v="2013-06-27-17-50-36"/>
    <x v="432"/>
  </r>
  <r>
    <n v="257123"/>
    <s v="adf97dcf-b193-578a-9608-7ac7269e9b81"/>
    <n v="2008"/>
    <s v="Clinton"/>
    <x v="433"/>
    <s v="nopad"/>
    <s v="unknown"/>
    <n v="6"/>
    <n v="1"/>
    <x v="20"/>
    <n v="14"/>
    <n v="7"/>
    <n v="10"/>
    <x v="8"/>
    <s v="2013-06-27-17-50-38"/>
    <x v="433"/>
  </r>
  <r>
    <n v="257124"/>
    <s v="fdb062ba-61a0-5013-ab7a-f5e8ef8a1411"/>
    <n v="2008"/>
    <s v="Clinton"/>
    <x v="434"/>
    <s v="nopad"/>
    <s v="unknown"/>
    <n v="6"/>
    <n v="1"/>
    <x v="20"/>
    <n v="14"/>
    <n v="7"/>
    <n v="10"/>
    <x v="8"/>
    <s v="2013-06-27-17-50-39"/>
    <x v="434"/>
  </r>
  <r>
    <n v="257125"/>
    <s v="c3b908c8-4f9a-59a0-852b-e4f1ea51f657"/>
    <n v="2008"/>
    <s v="Clinton"/>
    <x v="435"/>
    <s v="nopad"/>
    <s v="unknown"/>
    <n v="6"/>
    <n v="1"/>
    <x v="20"/>
    <n v="14"/>
    <n v="7"/>
    <n v="10"/>
    <x v="8"/>
    <s v="2013-06-27-17-50-41"/>
    <x v="435"/>
  </r>
  <r>
    <n v="257126"/>
    <s v="4e3f6cef-a3e6-5c86-8fff-a386713e86ad"/>
    <n v="2008"/>
    <s v="Clinton"/>
    <x v="436"/>
    <s v="nopad"/>
    <s v="unknown"/>
    <n v="6"/>
    <n v="1"/>
    <x v="20"/>
    <n v="14"/>
    <n v="7"/>
    <n v="10"/>
    <x v="8"/>
    <s v="2013-06-27-17-50-42"/>
    <x v="436"/>
  </r>
  <r>
    <n v="257127"/>
    <s v="a8261d3d-6092-5dec-8d1d-1c336656a4fb"/>
    <n v="2008"/>
    <s v="Clinton"/>
    <x v="437"/>
    <s v="nopad"/>
    <s v="unknown"/>
    <n v="6"/>
    <n v="1"/>
    <x v="20"/>
    <n v="14"/>
    <n v="7"/>
    <n v="10"/>
    <x v="8"/>
    <s v="2013-06-27-17-50-44"/>
    <x v="437"/>
  </r>
  <r>
    <n v="257128"/>
    <s v="ffde8c9b-c332-596c-b40b-5e351ea400da"/>
    <n v="2008"/>
    <s v="Clinton"/>
    <x v="438"/>
    <s v="nopad"/>
    <m/>
    <n v="6"/>
    <n v="0"/>
    <x v="1"/>
    <n v="0"/>
    <n v="6"/>
    <n v="10"/>
    <x v="9"/>
    <s v="2013-06-27-17-50-45"/>
    <x v="438"/>
  </r>
  <r>
    <n v="257129"/>
    <s v="a817ca45-4353-538d-af3c-f36fa2d961f2"/>
    <n v="2008"/>
    <s v="Clinton"/>
    <x v="439"/>
    <s v="nopad"/>
    <m/>
    <n v="5"/>
    <n v="0"/>
    <x v="1"/>
    <n v="0"/>
    <n v="5"/>
    <n v="10"/>
    <x v="0"/>
    <s v="2013-06-27-17-50-47"/>
    <x v="439"/>
  </r>
  <r>
    <n v="257130"/>
    <s v="b3ff197f-9efd-5bde-bbeb-b1580b7e1e36"/>
    <n v="2008"/>
    <s v="Clinton"/>
    <x v="440"/>
    <s v="equipment"/>
    <m/>
    <n v="5"/>
    <n v="0"/>
    <x v="1"/>
    <n v="0"/>
    <n v="5"/>
    <n v="10"/>
    <x v="0"/>
    <s v="2013-06-27-17-50-50"/>
    <x v="440"/>
  </r>
  <r>
    <n v="257131"/>
    <s v="45d760c4-1e1c-580c-8063-2fe03a246be9"/>
    <n v="2008"/>
    <s v="Clinton"/>
    <x v="441"/>
    <s v="nopad"/>
    <m/>
    <n v="5"/>
    <n v="0"/>
    <x v="1"/>
    <n v="0"/>
    <n v="5"/>
    <n v="10"/>
    <x v="0"/>
    <s v="2013-06-27-17-50-52"/>
    <x v="441"/>
  </r>
  <r>
    <n v="257132"/>
    <s v="aec414ea-21c3-5680-b430-3dab8e19f7a8"/>
    <n v="2008"/>
    <s v="Clinton"/>
    <x v="442"/>
    <s v="nopad"/>
    <m/>
    <n v="5"/>
    <n v="0"/>
    <x v="1"/>
    <n v="0"/>
    <n v="5"/>
    <n v="10"/>
    <x v="0"/>
    <s v="2013-06-27-17-50-54"/>
    <x v="442"/>
  </r>
  <r>
    <n v="257133"/>
    <s v="ffcc961f-b75b-5909-a215-6e82e8aa0558"/>
    <n v="2008"/>
    <s v="Clinton"/>
    <x v="443"/>
    <s v="nopad"/>
    <m/>
    <n v="5"/>
    <n v="0"/>
    <x v="1"/>
    <n v="0"/>
    <n v="5"/>
    <n v="10"/>
    <x v="0"/>
    <s v="2013-06-27-17-50-55"/>
    <x v="443"/>
  </r>
  <r>
    <n v="257134"/>
    <s v="1b66f235-35b5-57e2-9f5f-286ecc39c65e"/>
    <n v="2008"/>
    <s v="Clinton"/>
    <x v="444"/>
    <s v="nopad"/>
    <m/>
    <n v="5"/>
    <n v="0"/>
    <x v="1"/>
    <n v="0"/>
    <n v="5"/>
    <n v="10"/>
    <x v="0"/>
    <s v="2013-06-27-17-50-57"/>
    <x v="444"/>
  </r>
  <r>
    <n v="257135"/>
    <s v="bf1a745c-2cdf-5c9b-aeb4-285acd2d0ced"/>
    <n v="2008"/>
    <s v="Clinton"/>
    <x v="445"/>
    <s v="empty"/>
    <s v="nopad"/>
    <n v="4"/>
    <n v="1"/>
    <x v="0"/>
    <n v="20"/>
    <n v="5"/>
    <n v="10"/>
    <x v="0"/>
    <s v="2013-06-27-17-51-00"/>
    <x v="445"/>
  </r>
  <r>
    <n v="257136"/>
    <s v="902b0812-47c3-5314-a4e3-21d45dec0ba6"/>
    <n v="2008"/>
    <s v="Indiana"/>
    <x v="446"/>
    <s v="nopad"/>
    <m/>
    <n v="5"/>
    <n v="0"/>
    <x v="1"/>
    <n v="0"/>
    <n v="5"/>
    <n v="10"/>
    <x v="0"/>
    <s v="2013-06-27-17-51-02"/>
    <x v="446"/>
  </r>
  <r>
    <n v="257137"/>
    <s v="46f1f857-bc75-5eab-9763-437be2ceddd3"/>
    <n v="2008"/>
    <s v="Indiana"/>
    <x v="447"/>
    <s v="nopad"/>
    <m/>
    <n v="5"/>
    <n v="0"/>
    <x v="1"/>
    <n v="0"/>
    <n v="5"/>
    <n v="10"/>
    <x v="0"/>
    <s v="2013-06-27-17-51-03"/>
    <x v="447"/>
  </r>
  <r>
    <n v="257138"/>
    <s v="100758b1-b746-5450-aa4d-87dc7d4d0a5a"/>
    <n v="2008"/>
    <s v="Indiana"/>
    <x v="448"/>
    <s v="nopad"/>
    <m/>
    <n v="5"/>
    <n v="0"/>
    <x v="1"/>
    <n v="0"/>
    <n v="5"/>
    <n v="10"/>
    <x v="0"/>
    <s v="2013-06-27-17-51-05"/>
    <x v="448"/>
  </r>
  <r>
    <n v="257139"/>
    <s v="54878f9a-4421-50f3-8f88-005adefacb7d"/>
    <n v="2008"/>
    <s v="Indiana"/>
    <x v="449"/>
    <s v="nopad"/>
    <m/>
    <n v="5"/>
    <n v="0"/>
    <x v="1"/>
    <n v="0"/>
    <n v="5"/>
    <n v="10"/>
    <x v="0"/>
    <s v="2013-06-27-17-51-06"/>
    <x v="449"/>
  </r>
  <r>
    <n v="257140"/>
    <s v="34ffde32-5317-5980-b9db-9450727aab79"/>
    <n v="2008"/>
    <s v="Indiana"/>
    <x v="450"/>
    <s v="nopad"/>
    <s v="unknown"/>
    <n v="4"/>
    <n v="1"/>
    <x v="0"/>
    <n v="20"/>
    <n v="5"/>
    <n v="10"/>
    <x v="0"/>
    <s v="2013-06-27-17-51-08"/>
    <x v="450"/>
  </r>
  <r>
    <n v="257141"/>
    <s v="a67783a1-c0ad-553a-bc70-2c3bfdaf46dc"/>
    <n v="2008"/>
    <s v="Indiana"/>
    <x v="451"/>
    <s v="nopad"/>
    <m/>
    <n v="5"/>
    <n v="0"/>
    <x v="1"/>
    <n v="0"/>
    <n v="5"/>
    <n v="10"/>
    <x v="0"/>
    <s v="2013-06-27-17-51-11"/>
    <x v="451"/>
  </r>
  <r>
    <n v="257142"/>
    <s v="fcd50a4d-cde8-55ea-a78d-246dd0f07027"/>
    <n v="2008"/>
    <s v="Indiana"/>
    <x v="452"/>
    <s v="nopad"/>
    <m/>
    <n v="5"/>
    <n v="0"/>
    <x v="1"/>
    <n v="0"/>
    <n v="5"/>
    <n v="10"/>
    <x v="0"/>
    <s v="2013-06-27-17-51-13"/>
    <x v="452"/>
  </r>
  <r>
    <n v="257143"/>
    <s v="5a478e03-a1bd-5554-9daf-5bc741d885b4"/>
    <n v="2008"/>
    <s v="Indiana"/>
    <x v="453"/>
    <s v="nopad"/>
    <m/>
    <n v="5"/>
    <n v="0"/>
    <x v="1"/>
    <n v="0"/>
    <n v="5"/>
    <n v="10"/>
    <x v="0"/>
    <s v="2013-06-27-17-51-14"/>
    <x v="453"/>
  </r>
  <r>
    <n v="257144"/>
    <s v="a0bf4a2e-4ba0-5bd9-9a1b-1ae0eeab08c9"/>
    <n v="2008"/>
    <s v="Indiana"/>
    <x v="454"/>
    <s v="empty"/>
    <s v="unknown"/>
    <n v="3"/>
    <n v="1"/>
    <x v="2"/>
    <n v="20"/>
    <n v="5"/>
    <n v="10"/>
    <x v="0"/>
    <s v="2013-06-27-17-51-18"/>
    <x v="454"/>
  </r>
  <r>
    <n v="257145"/>
    <s v="d73a135b-1107-5861-8c0f-c1bc04f27892"/>
    <n v="2008"/>
    <s v="Indiana"/>
    <x v="455"/>
    <s v="nopad"/>
    <m/>
    <n v="5"/>
    <n v="0"/>
    <x v="1"/>
    <n v="0"/>
    <n v="5"/>
    <n v="10"/>
    <x v="0"/>
    <s v="2013-06-27-17-51-20"/>
    <x v="455"/>
  </r>
  <r>
    <n v="257146"/>
    <s v="121d774d-9aaf-52a5-ab12-4bc363176358"/>
    <n v="2008"/>
    <s v="Indiana"/>
    <x v="456"/>
    <s v="nopad"/>
    <s v="empty"/>
    <n v="4"/>
    <n v="1"/>
    <x v="0"/>
    <n v="20"/>
    <n v="5"/>
    <n v="10"/>
    <x v="0"/>
    <s v="2013-06-27-17-51-22"/>
    <x v="456"/>
  </r>
  <r>
    <n v="257147"/>
    <s v="a7f65e6a-c7ff-5c39-af80-cbe7981a685a"/>
    <n v="2008"/>
    <s v="Indiana"/>
    <x v="457"/>
    <s v="nopad"/>
    <m/>
    <n v="5"/>
    <n v="0"/>
    <x v="1"/>
    <n v="0"/>
    <n v="5"/>
    <n v="10"/>
    <x v="0"/>
    <s v="2013-06-27-17-51-23"/>
    <x v="457"/>
  </r>
  <r>
    <n v="257148"/>
    <s v="95c57660-06e0-5298-a382-9613986411f4"/>
    <n v="2008"/>
    <s v="Indiana"/>
    <x v="458"/>
    <s v="nopad"/>
    <m/>
    <n v="5"/>
    <n v="0"/>
    <x v="1"/>
    <n v="0"/>
    <n v="5"/>
    <n v="10"/>
    <x v="0"/>
    <s v="2013-06-27-17-51-25"/>
    <x v="458"/>
  </r>
  <r>
    <n v="257149"/>
    <s v="d04748e4-e1a9-5b48-b418-7a0e4a25da01"/>
    <n v="2008"/>
    <s v="Indiana"/>
    <x v="459"/>
    <s v="nopad"/>
    <m/>
    <n v="5"/>
    <n v="0"/>
    <x v="1"/>
    <n v="0"/>
    <n v="5"/>
    <n v="10"/>
    <x v="0"/>
    <s v="2013-06-27-17-51-26"/>
    <x v="459"/>
  </r>
  <r>
    <n v="257150"/>
    <s v="97a16a13-eec2-5013-b94a-a7fdf466b32c"/>
    <n v="2008"/>
    <s v="Indiana"/>
    <x v="460"/>
    <s v="nopad"/>
    <s v="empty"/>
    <n v="3"/>
    <n v="2"/>
    <x v="2"/>
    <n v="40"/>
    <n v="5"/>
    <n v="10"/>
    <x v="0"/>
    <s v="2013-06-27-17-51-27"/>
    <x v="460"/>
  </r>
  <r>
    <n v="257151"/>
    <s v="0b1e5203-bf60-5d29-a3c1-a78e42b4df08"/>
    <n v="2008"/>
    <s v="Indiana"/>
    <x v="461"/>
    <s v="nopad"/>
    <m/>
    <n v="5"/>
    <n v="0"/>
    <x v="1"/>
    <n v="0"/>
    <n v="5"/>
    <n v="10"/>
    <x v="0"/>
    <s v="2013-06-27-17-51-29"/>
    <x v="461"/>
  </r>
  <r>
    <n v="257152"/>
    <s v="f0e2912e-87dc-5345-9a83-0877a9b800c8"/>
    <n v="2008"/>
    <s v="Indiana"/>
    <x v="462"/>
    <s v="nopad"/>
    <m/>
    <n v="5"/>
    <n v="0"/>
    <x v="1"/>
    <n v="0"/>
    <n v="5"/>
    <n v="10"/>
    <x v="0"/>
    <s v="2013-06-27-17-51-30"/>
    <x v="462"/>
  </r>
  <r>
    <n v="257153"/>
    <s v="9d764ed6-a804-5ba2-9ee5-9227789e8c0d"/>
    <n v="2008"/>
    <s v="Indiana"/>
    <x v="463"/>
    <s v="nopad"/>
    <m/>
    <n v="5"/>
    <n v="0"/>
    <x v="1"/>
    <n v="0"/>
    <n v="5"/>
    <n v="10"/>
    <x v="0"/>
    <s v="2013-06-27-17-51-31"/>
    <x v="463"/>
  </r>
  <r>
    <n v="257154"/>
    <s v="d157acae-0943-5348-86f0-3ca8dc9a9074"/>
    <n v="2008"/>
    <s v="Indiana"/>
    <x v="464"/>
    <s v="nopad"/>
    <m/>
    <n v="5"/>
    <n v="0"/>
    <x v="1"/>
    <n v="0"/>
    <n v="5"/>
    <n v="10"/>
    <x v="0"/>
    <s v="2013-06-27-17-51-35"/>
    <x v="464"/>
  </r>
  <r>
    <n v="257155"/>
    <s v="d879be76-6d98-59b6-93e1-fd4507775a80"/>
    <n v="2008"/>
    <s v="Indiana"/>
    <x v="465"/>
    <s v="nopad"/>
    <s v="equipment"/>
    <n v="4"/>
    <n v="1"/>
    <x v="0"/>
    <n v="20"/>
    <n v="5"/>
    <n v="10"/>
    <x v="0"/>
    <s v="2013-06-27-17-51-38"/>
    <x v="465"/>
  </r>
  <r>
    <n v="257156"/>
    <s v="8fafbaf3-2c4d-5b0d-be0a-0c56bfac5ab7"/>
    <n v="2008"/>
    <s v="Indiana"/>
    <x v="466"/>
    <s v="nopad"/>
    <m/>
    <n v="5"/>
    <n v="0"/>
    <x v="1"/>
    <n v="0"/>
    <n v="5"/>
    <n v="10"/>
    <x v="0"/>
    <s v="2013-06-27-17-51-43"/>
    <x v="466"/>
  </r>
  <r>
    <n v="257157"/>
    <s v="80b7cdb1-fb6f-506f-88de-1f643febc30d"/>
    <n v="2008"/>
    <s v="Indiana"/>
    <x v="467"/>
    <s v="nopad"/>
    <m/>
    <n v="5"/>
    <n v="0"/>
    <x v="1"/>
    <n v="0"/>
    <n v="5"/>
    <n v="10"/>
    <x v="0"/>
    <s v="2013-06-27-17-51-45"/>
    <x v="467"/>
  </r>
  <r>
    <n v="257158"/>
    <s v="2e123769-234a-54e8-bd81-2cf51dfe21c5"/>
    <n v="2008"/>
    <s v="Indiana"/>
    <x v="468"/>
    <s v="nopad"/>
    <m/>
    <n v="5"/>
    <n v="0"/>
    <x v="1"/>
    <n v="0"/>
    <n v="5"/>
    <n v="10"/>
    <x v="0"/>
    <s v="2013-06-27-17-51-47"/>
    <x v="468"/>
  </r>
  <r>
    <n v="257159"/>
    <s v="0160074c-e394-5ae2-b885-d681be454e80"/>
    <n v="2008"/>
    <s v="Indiana"/>
    <x v="469"/>
    <s v="nopad"/>
    <s v="empty"/>
    <n v="4"/>
    <n v="1"/>
    <x v="0"/>
    <n v="20"/>
    <n v="5"/>
    <n v="10"/>
    <x v="0"/>
    <s v="2013-06-27-17-51-48"/>
    <x v="469"/>
  </r>
  <r>
    <n v="257160"/>
    <s v="4fd4e3f7-ca4f-5b18-821a-ae2a3100d6ed"/>
    <n v="2008"/>
    <s v="Indiana"/>
    <x v="470"/>
    <s v="empty"/>
    <m/>
    <n v="5"/>
    <n v="0"/>
    <x v="1"/>
    <n v="0"/>
    <n v="5"/>
    <n v="10"/>
    <x v="0"/>
    <s v="2013-06-27-17-51-51"/>
    <x v="470"/>
  </r>
  <r>
    <n v="257161"/>
    <s v="facaaa35-7f39-5345-9239-cba8db55c3a8"/>
    <n v="2008"/>
    <s v="Indiana"/>
    <x v="471"/>
    <s v="nopad"/>
    <m/>
    <n v="5"/>
    <n v="0"/>
    <x v="1"/>
    <n v="0"/>
    <n v="5"/>
    <n v="10"/>
    <x v="0"/>
    <s v="2013-06-27-17-51-53"/>
    <x v="471"/>
  </r>
  <r>
    <n v="257162"/>
    <s v="294979f5-9b2b-5698-99a9-6a15b266edea"/>
    <n v="2008"/>
    <s v="Indiana"/>
    <x v="472"/>
    <s v="nopad"/>
    <s v="empty"/>
    <n v="4"/>
    <n v="1"/>
    <x v="0"/>
    <n v="20"/>
    <n v="5"/>
    <n v="10"/>
    <x v="0"/>
    <s v="2013-06-27-17-51-55"/>
    <x v="472"/>
  </r>
  <r>
    <n v="257163"/>
    <s v="10bbb9a8-f04f-544a-b120-cdc32594b270"/>
    <n v="2008"/>
    <s v="Indiana"/>
    <x v="473"/>
    <s v="nopad"/>
    <m/>
    <n v="5"/>
    <n v="0"/>
    <x v="1"/>
    <n v="0"/>
    <n v="5"/>
    <n v="10"/>
    <x v="0"/>
    <s v="2013-06-27-17-51-56"/>
    <x v="473"/>
  </r>
  <r>
    <n v="257164"/>
    <s v="60eb2305-ddbc-514a-ad5b-4fe39e47154b"/>
    <n v="2005"/>
    <s v="Jefferson"/>
    <x v="474"/>
    <s v="nopad"/>
    <m/>
    <n v="5"/>
    <n v="0"/>
    <x v="1"/>
    <n v="0"/>
    <n v="5"/>
    <n v="10"/>
    <x v="0"/>
    <s v="2013-06-27-17-51-57"/>
    <x v="474"/>
  </r>
  <r>
    <n v="257165"/>
    <s v="8404d50d-dbce-596a-9d0f-e0451e2fc8d5"/>
    <n v="2005"/>
    <s v="Jefferson"/>
    <x v="475"/>
    <s v="nopad"/>
    <m/>
    <n v="5"/>
    <n v="0"/>
    <x v="1"/>
    <n v="0"/>
    <n v="5"/>
    <n v="10"/>
    <x v="0"/>
    <s v="2013-06-27-17-51-59"/>
    <x v="475"/>
  </r>
  <r>
    <n v="257166"/>
    <s v="c41217ce-e9d8-563b-b67d-3db5b52e8073"/>
    <n v="2005"/>
    <s v="Jefferson"/>
    <x v="476"/>
    <s v="nopad"/>
    <m/>
    <n v="5"/>
    <n v="0"/>
    <x v="1"/>
    <n v="0"/>
    <n v="5"/>
    <n v="10"/>
    <x v="0"/>
    <s v="2013-06-27-17-52-02"/>
    <x v="476"/>
  </r>
  <r>
    <n v="257167"/>
    <s v="ec6e9208-b2b7-5021-8814-2e3b7dd16e05"/>
    <n v="2005"/>
    <s v="Jefferson"/>
    <x v="477"/>
    <s v="nopad"/>
    <m/>
    <n v="5"/>
    <n v="0"/>
    <x v="1"/>
    <n v="0"/>
    <n v="5"/>
    <n v="10"/>
    <x v="0"/>
    <s v="2013-06-27-17-52-04"/>
    <x v="477"/>
  </r>
  <r>
    <n v="257168"/>
    <s v="332c9664-1ada-52a1-a978-b1c1811dd00e"/>
    <n v="2005"/>
    <s v="Jefferson"/>
    <x v="478"/>
    <s v="nopad"/>
    <m/>
    <n v="5"/>
    <n v="0"/>
    <x v="1"/>
    <n v="0"/>
    <n v="5"/>
    <n v="10"/>
    <x v="0"/>
    <s v="2013-06-27-17-52-05"/>
    <x v="478"/>
  </r>
  <r>
    <n v="257169"/>
    <s v="a166149c-2b85-5c93-82b6-cee23e78395a"/>
    <n v="2005"/>
    <s v="Jefferson"/>
    <x v="479"/>
    <s v="nopad"/>
    <m/>
    <n v="5"/>
    <n v="0"/>
    <x v="1"/>
    <n v="0"/>
    <n v="5"/>
    <n v="10"/>
    <x v="0"/>
    <s v="2013-06-27-17-52-07"/>
    <x v="479"/>
  </r>
  <r>
    <n v="257170"/>
    <s v="9dbae97c-3b18-5451-ab59-167e5e93226b"/>
    <n v="2005"/>
    <s v="Jefferson"/>
    <x v="480"/>
    <s v="nopad"/>
    <m/>
    <n v="5"/>
    <n v="0"/>
    <x v="1"/>
    <n v="0"/>
    <n v="5"/>
    <n v="10"/>
    <x v="0"/>
    <s v="2013-06-27-17-52-09"/>
    <x v="480"/>
  </r>
  <r>
    <n v="257171"/>
    <s v="c11ef0d3-52f4-5b43-b9ea-15390a61de0f"/>
    <n v="2005"/>
    <s v="Jefferson"/>
    <x v="481"/>
    <s v="nopad"/>
    <m/>
    <n v="5"/>
    <n v="0"/>
    <x v="1"/>
    <n v="0"/>
    <n v="5"/>
    <n v="10"/>
    <x v="0"/>
    <s v="2013-06-27-17-52-11"/>
    <x v="481"/>
  </r>
  <r>
    <n v="257172"/>
    <s v="2917610c-a87a-53a8-86a7-cdab107efa48"/>
    <n v="2005"/>
    <s v="Jefferson"/>
    <x v="482"/>
    <s v="nopad"/>
    <m/>
    <n v="5"/>
    <n v="0"/>
    <x v="1"/>
    <n v="0"/>
    <n v="5"/>
    <n v="10"/>
    <x v="0"/>
    <s v="2013-06-27-17-52-12"/>
    <x v="482"/>
  </r>
  <r>
    <n v="257173"/>
    <s v="4c6624eb-dc64-59eb-ac7e-80d50beeee5d"/>
    <n v="2005"/>
    <s v="Jefferson"/>
    <x v="483"/>
    <s v="nopad"/>
    <m/>
    <n v="5"/>
    <n v="0"/>
    <x v="1"/>
    <n v="0"/>
    <n v="5"/>
    <n v="10"/>
    <x v="0"/>
    <s v="2013-06-27-17-52-14"/>
    <x v="483"/>
  </r>
  <r>
    <n v="257174"/>
    <s v="94ba12df-c582-5c64-b8c0-5805e8584763"/>
    <n v="2005"/>
    <s v="Jefferson"/>
    <x v="484"/>
    <s v="nopad"/>
    <m/>
    <n v="5"/>
    <n v="0"/>
    <x v="1"/>
    <n v="0"/>
    <n v="5"/>
    <n v="10"/>
    <x v="0"/>
    <s v="2013-06-27-17-52-17"/>
    <x v="484"/>
  </r>
  <r>
    <n v="257175"/>
    <s v="3711f066-e275-5c65-b006-8c60f4eaf4b2"/>
    <n v="2005"/>
    <s v="Jefferson"/>
    <x v="485"/>
    <s v="nopad"/>
    <m/>
    <n v="5"/>
    <n v="0"/>
    <x v="1"/>
    <n v="0"/>
    <n v="5"/>
    <n v="10"/>
    <x v="0"/>
    <s v="2013-06-27-17-52-19"/>
    <x v="485"/>
  </r>
  <r>
    <n v="257176"/>
    <s v="891e57be-8cfc-5b37-9bf3-6c208208c0fd"/>
    <n v="2005"/>
    <s v="Jefferson"/>
    <x v="486"/>
    <s v="nopad"/>
    <m/>
    <n v="5"/>
    <n v="0"/>
    <x v="1"/>
    <n v="0"/>
    <n v="5"/>
    <n v="10"/>
    <x v="0"/>
    <s v="2013-06-27-17-52-20"/>
    <x v="486"/>
  </r>
  <r>
    <n v="257177"/>
    <s v="5ba25a9e-b176-5c6b-bafe-0f51658d3668"/>
    <n v="2005"/>
    <s v="Jefferson"/>
    <x v="487"/>
    <s v="nopad"/>
    <s v="empty"/>
    <n v="2"/>
    <n v="2"/>
    <x v="8"/>
    <n v="50"/>
    <n v="4"/>
    <n v="10"/>
    <x v="10"/>
    <s v="2013-06-27-17-52-22"/>
    <x v="487"/>
  </r>
  <r>
    <n v="257178"/>
    <s v="b31eac95-b76f-578d-a47d-2925d2f036eb"/>
    <n v="2005"/>
    <s v="Jefferson"/>
    <x v="488"/>
    <s v="nopad"/>
    <m/>
    <n v="4"/>
    <n v="0"/>
    <x v="1"/>
    <n v="0"/>
    <n v="4"/>
    <n v="10"/>
    <x v="10"/>
    <s v="2013-06-27-17-52-24"/>
    <x v="488"/>
  </r>
  <r>
    <n v="257179"/>
    <s v="5bef4ece-4242-5163-9d7b-bbe1f9dc5cb0"/>
    <n v="2005"/>
    <s v="Jefferson"/>
    <x v="489"/>
    <s v="nopad"/>
    <m/>
    <n v="4"/>
    <n v="0"/>
    <x v="1"/>
    <n v="0"/>
    <n v="4"/>
    <n v="10"/>
    <x v="10"/>
    <s v="2013-06-27-17-52-25"/>
    <x v="489"/>
  </r>
  <r>
    <n v="257180"/>
    <s v="efa73ab8-bc63-562c-8e40-632947af7d18"/>
    <n v="2005"/>
    <s v="Jefferson"/>
    <x v="490"/>
    <s v="nopad"/>
    <m/>
    <n v="4"/>
    <n v="0"/>
    <x v="1"/>
    <n v="0"/>
    <n v="4"/>
    <n v="10"/>
    <x v="10"/>
    <s v="2013-06-27-17-52-54"/>
    <x v="490"/>
  </r>
  <r>
    <n v="257181"/>
    <s v="8cdd8830-d179-57ba-a261-c3fa7374a86a"/>
    <n v="2005"/>
    <s v="Jefferson"/>
    <x v="491"/>
    <s v="nopad"/>
    <m/>
    <n v="4"/>
    <n v="0"/>
    <x v="1"/>
    <n v="0"/>
    <n v="4"/>
    <n v="10"/>
    <x v="10"/>
    <s v="2013-06-27-17-52-56"/>
    <x v="491"/>
  </r>
  <r>
    <n v="257182"/>
    <s v="889b7550-1fc6-5292-8d7c-d2e64be76602"/>
    <n v="2005"/>
    <s v="Jefferson"/>
    <x v="492"/>
    <s v="nopad"/>
    <m/>
    <n v="4"/>
    <n v="0"/>
    <x v="1"/>
    <n v="0"/>
    <n v="4"/>
    <n v="10"/>
    <x v="10"/>
    <s v="2013-06-27-17-52-58"/>
    <x v="492"/>
  </r>
  <r>
    <n v="257183"/>
    <s v="6b797790-d9e2-56d2-aeb3-318c0b550829"/>
    <n v="2005"/>
    <s v="Jefferson"/>
    <x v="493"/>
    <s v="nopad"/>
    <m/>
    <n v="4"/>
    <n v="0"/>
    <x v="1"/>
    <n v="0"/>
    <n v="4"/>
    <n v="10"/>
    <x v="10"/>
    <s v="2013-06-27-17-52-59"/>
    <x v="493"/>
  </r>
  <r>
    <n v="257184"/>
    <s v="234dcde9-75b1-5cfb-a34a-f3803045b4ab"/>
    <n v="2005"/>
    <s v="Jefferson"/>
    <x v="494"/>
    <s v="nopad"/>
    <m/>
    <n v="4"/>
    <n v="0"/>
    <x v="1"/>
    <n v="0"/>
    <n v="4"/>
    <n v="10"/>
    <x v="10"/>
    <s v="2013-06-27-17-53-01"/>
    <x v="494"/>
  </r>
  <r>
    <n v="257185"/>
    <s v="037a7fd7-d81a-5786-b123-90cdb2061617"/>
    <n v="2005"/>
    <s v="Jefferson"/>
    <x v="495"/>
    <s v="nopad"/>
    <m/>
    <n v="4"/>
    <n v="0"/>
    <x v="1"/>
    <n v="0"/>
    <n v="4"/>
    <n v="10"/>
    <x v="10"/>
    <s v="2013-06-27-17-53-07"/>
    <x v="495"/>
  </r>
  <r>
    <n v="257186"/>
    <s v="9b8d0fb0-7c84-5a5b-980c-e19e93e68ac3"/>
    <n v="2005"/>
    <s v="Jefferson"/>
    <x v="496"/>
    <s v="nopad"/>
    <m/>
    <n v="4"/>
    <n v="0"/>
    <x v="1"/>
    <n v="0"/>
    <n v="4"/>
    <n v="10"/>
    <x v="10"/>
    <s v="2013-06-27-17-53-09"/>
    <x v="496"/>
  </r>
  <r>
    <n v="257187"/>
    <s v="e2301e2d-8aee-51c8-a388-7fb4437e5f1f"/>
    <n v="2005"/>
    <s v="Jefferson"/>
    <x v="497"/>
    <s v="nopad"/>
    <m/>
    <n v="4"/>
    <n v="0"/>
    <x v="1"/>
    <n v="0"/>
    <n v="4"/>
    <n v="10"/>
    <x v="10"/>
    <s v="2013-06-27-17-53-10"/>
    <x v="497"/>
  </r>
  <r>
    <n v="257188"/>
    <s v="339de0ce-3c14-5104-928f-17af3310e733"/>
    <n v="2005"/>
    <s v="Sullivan"/>
    <x v="498"/>
    <s v="nopad"/>
    <m/>
    <n v="4"/>
    <n v="0"/>
    <x v="1"/>
    <n v="0"/>
    <n v="4"/>
    <n v="10"/>
    <x v="10"/>
    <s v="2013-06-27-17-53-12"/>
    <x v="498"/>
  </r>
  <r>
    <n v="257189"/>
    <s v="d6171e3f-2381-5f25-b38f-417a316017fe"/>
    <n v="2005"/>
    <s v="Sullivan"/>
    <x v="499"/>
    <s v="nopad"/>
    <m/>
    <n v="4"/>
    <n v="0"/>
    <x v="1"/>
    <n v="0"/>
    <n v="4"/>
    <n v="10"/>
    <x v="10"/>
    <s v="2013-06-27-17-53-14"/>
    <x v="499"/>
  </r>
  <r>
    <n v="257190"/>
    <s v="60f7953a-a726-56a6-9420-d13af4044614"/>
    <n v="2005"/>
    <s v="Sullivan"/>
    <x v="500"/>
    <s v="nopad"/>
    <m/>
    <n v="4"/>
    <n v="0"/>
    <x v="1"/>
    <n v="0"/>
    <n v="4"/>
    <n v="10"/>
    <x v="10"/>
    <s v="2013-06-27-17-53-18"/>
    <x v="500"/>
  </r>
  <r>
    <n v="257191"/>
    <s v="ed7d3b38-dc3b-5823-a563-f5b69ca8dfab"/>
    <n v="2005"/>
    <s v="Sullivan"/>
    <x v="501"/>
    <s v="nopad"/>
    <m/>
    <n v="4"/>
    <n v="0"/>
    <x v="1"/>
    <n v="0"/>
    <n v="4"/>
    <n v="10"/>
    <x v="10"/>
    <s v="2013-06-27-17-53-22"/>
    <x v="501"/>
  </r>
  <r>
    <n v="257192"/>
    <s v="7d1d8b36-95ba-545a-b43a-d8da864f58d3"/>
    <n v="2005"/>
    <s v="Sullivan"/>
    <x v="502"/>
    <s v="empty"/>
    <s v="nopad"/>
    <n v="3"/>
    <n v="1"/>
    <x v="15"/>
    <n v="25"/>
    <n v="4"/>
    <n v="10"/>
    <x v="10"/>
    <s v="2013-06-27-17-53-26"/>
    <x v="502"/>
  </r>
  <r>
    <n v="257193"/>
    <s v="c2f65ffd-4959-541d-9e03-d6d01b169ce7"/>
    <n v="2005"/>
    <s v="Sullivan"/>
    <x v="503"/>
    <s v="nopad"/>
    <m/>
    <n v="4"/>
    <n v="0"/>
    <x v="1"/>
    <n v="0"/>
    <n v="4"/>
    <n v="10"/>
    <x v="10"/>
    <s v="2013-06-27-17-53-27"/>
    <x v="503"/>
  </r>
  <r>
    <n v="257194"/>
    <s v="b3ae39da-63ea-561f-9acc-98dab29755a8"/>
    <n v="2005"/>
    <s v="Sullivan"/>
    <x v="504"/>
    <s v="nopad"/>
    <m/>
    <n v="4"/>
    <n v="0"/>
    <x v="1"/>
    <n v="0"/>
    <n v="4"/>
    <n v="10"/>
    <x v="10"/>
    <s v="2013-06-27-17-53-38"/>
    <x v="504"/>
  </r>
  <r>
    <n v="257195"/>
    <s v="399abea1-9f50-5d64-802d-4ed27d7d87c2"/>
    <n v="2005"/>
    <s v="Sullivan"/>
    <x v="505"/>
    <s v="nopad"/>
    <m/>
    <n v="4"/>
    <n v="0"/>
    <x v="1"/>
    <n v="0"/>
    <n v="4"/>
    <n v="10"/>
    <x v="10"/>
    <s v="2013-06-27-17-53-39"/>
    <x v="505"/>
  </r>
  <r>
    <n v="257196"/>
    <s v="26d0218f-1d59-5872-99e0-51fdbfd2c6ad"/>
    <n v="2005"/>
    <s v="Sullivan"/>
    <x v="506"/>
    <s v="nopad"/>
    <m/>
    <n v="4"/>
    <n v="0"/>
    <x v="1"/>
    <n v="0"/>
    <n v="4"/>
    <n v="10"/>
    <x v="10"/>
    <s v="2013-06-27-17-53-43"/>
    <x v="506"/>
  </r>
  <r>
    <n v="257197"/>
    <s v="c830395a-3165-5831-b92f-a8893f45e457"/>
    <n v="2005"/>
    <s v="Sullivan"/>
    <x v="507"/>
    <s v="nopad"/>
    <m/>
    <n v="4"/>
    <n v="0"/>
    <x v="1"/>
    <n v="0"/>
    <n v="4"/>
    <n v="10"/>
    <x v="10"/>
    <s v="2013-06-27-17-53-44"/>
    <x v="507"/>
  </r>
  <r>
    <n v="257198"/>
    <s v="7be5140c-46f5-5cc0-b354-ab4afd6bd4ce"/>
    <n v="2005"/>
    <s v="Sullivan"/>
    <x v="508"/>
    <s v="nopad"/>
    <m/>
    <n v="4"/>
    <n v="0"/>
    <x v="1"/>
    <n v="0"/>
    <n v="4"/>
    <n v="10"/>
    <x v="10"/>
    <s v="2013-06-27-17-53-46"/>
    <x v="508"/>
  </r>
  <r>
    <n v="257199"/>
    <s v="81114431-6245-546e-b649-649188923987"/>
    <n v="2005"/>
    <s v="Sullivan"/>
    <x v="509"/>
    <s v="nopad"/>
    <m/>
    <n v="4"/>
    <n v="0"/>
    <x v="1"/>
    <n v="0"/>
    <n v="4"/>
    <n v="10"/>
    <x v="10"/>
    <s v="2013-06-27-17-53-48"/>
    <x v="509"/>
  </r>
  <r>
    <n v="257200"/>
    <s v="c9dcce03-e3ab-56b1-b979-435e75c5ee1f"/>
    <n v="2005"/>
    <s v="Sullivan"/>
    <x v="510"/>
    <s v="nopad"/>
    <m/>
    <n v="4"/>
    <n v="0"/>
    <x v="1"/>
    <n v="0"/>
    <n v="4"/>
    <n v="10"/>
    <x v="10"/>
    <s v="2013-06-27-17-53-49"/>
    <x v="510"/>
  </r>
  <r>
    <n v="257201"/>
    <s v="26ef44b6-9bae-521f-8ee5-2f98963e2d06"/>
    <n v="2005"/>
    <s v="Sullivan"/>
    <x v="511"/>
    <s v="nopad"/>
    <m/>
    <n v="4"/>
    <n v="0"/>
    <x v="1"/>
    <n v="0"/>
    <n v="4"/>
    <n v="10"/>
    <x v="10"/>
    <s v="2013-06-27-17-53-51"/>
    <x v="511"/>
  </r>
  <r>
    <n v="257202"/>
    <s v="a533091d-da08-5852-a220-b5748c56ed1e"/>
    <n v="2005"/>
    <s v="Sullivan"/>
    <x v="512"/>
    <s v="empty"/>
    <m/>
    <n v="4"/>
    <n v="0"/>
    <x v="1"/>
    <n v="0"/>
    <n v="4"/>
    <n v="10"/>
    <x v="10"/>
    <s v="2013-06-27-17-54-00"/>
    <x v="512"/>
  </r>
  <r>
    <n v="257203"/>
    <s v="f595435e-45a2-5cc7-a32d-d993effd3341"/>
    <n v="2005"/>
    <s v="Sullivan"/>
    <x v="513"/>
    <s v="nopad"/>
    <m/>
    <n v="4"/>
    <n v="0"/>
    <x v="1"/>
    <n v="0"/>
    <n v="4"/>
    <n v="10"/>
    <x v="10"/>
    <s v="2013-06-27-17-54-02"/>
    <x v="513"/>
  </r>
  <r>
    <n v="257204"/>
    <s v="661d0b75-3ac7-51d2-97df-8ae06470b00b"/>
    <n v="2005"/>
    <s v="Sullivan"/>
    <x v="514"/>
    <s v="nopad"/>
    <m/>
    <n v="4"/>
    <n v="0"/>
    <x v="1"/>
    <n v="0"/>
    <n v="4"/>
    <n v="10"/>
    <x v="10"/>
    <s v="2013-06-27-17-54-04"/>
    <x v="514"/>
  </r>
  <r>
    <n v="257205"/>
    <s v="16dafb84-7c24-54ff-99b3-b033aa5745d9"/>
    <n v="2005"/>
    <s v="Sullivan"/>
    <x v="515"/>
    <s v="nopad"/>
    <s v="empty"/>
    <n v="3"/>
    <n v="1"/>
    <x v="15"/>
    <n v="25"/>
    <n v="4"/>
    <n v="10"/>
    <x v="10"/>
    <s v="2013-06-27-17-54-07"/>
    <x v="515"/>
  </r>
  <r>
    <n v="257206"/>
    <s v="35b9d83b-9c3d-58cc-8eec-f5b0232e8d40"/>
    <n v="2005"/>
    <s v="Sullivan"/>
    <x v="516"/>
    <s v="nopad"/>
    <m/>
    <n v="4"/>
    <n v="0"/>
    <x v="1"/>
    <n v="0"/>
    <n v="4"/>
    <n v="10"/>
    <x v="10"/>
    <s v="2013-06-27-17-54-08"/>
    <x v="516"/>
  </r>
  <r>
    <n v="257207"/>
    <s v="50f67f2a-494f-5305-834d-c82b4bdff6eb"/>
    <n v="2005"/>
    <s v="Sullivan"/>
    <x v="517"/>
    <s v="nopad"/>
    <m/>
    <n v="4"/>
    <n v="0"/>
    <x v="1"/>
    <n v="0"/>
    <n v="4"/>
    <n v="10"/>
    <x v="10"/>
    <s v="2013-06-27-17-54-10"/>
    <x v="517"/>
  </r>
  <r>
    <n v="257208"/>
    <s v="e4c64ffa-2a3f-594a-9a5a-b1cdb9afafe8"/>
    <n v="2005"/>
    <s v="Sullivan"/>
    <x v="518"/>
    <s v="nopad"/>
    <m/>
    <n v="4"/>
    <n v="0"/>
    <x v="1"/>
    <n v="0"/>
    <n v="4"/>
    <n v="10"/>
    <x v="10"/>
    <s v="2013-06-27-17-54-11"/>
    <x v="518"/>
  </r>
  <r>
    <n v="257209"/>
    <s v="0a6d8d4b-4c7c-58c4-b3e8-e136533ee723"/>
    <n v="2005"/>
    <s v="Sullivan"/>
    <x v="519"/>
    <s v="nopad"/>
    <m/>
    <n v="4"/>
    <n v="0"/>
    <x v="1"/>
    <n v="0"/>
    <n v="4"/>
    <n v="10"/>
    <x v="10"/>
    <s v="2013-06-27-17-54-13"/>
    <x v="519"/>
  </r>
  <r>
    <n v="257210"/>
    <s v="ae829bdb-44a7-5c22-883c-e4cc1535a9aa"/>
    <n v="2005"/>
    <s v="Sullivan"/>
    <x v="520"/>
    <s v="nopad"/>
    <s v="unknown"/>
    <n v="3"/>
    <n v="1"/>
    <x v="15"/>
    <n v="25"/>
    <n v="4"/>
    <n v="10"/>
    <x v="10"/>
    <s v="2013-06-27-17-54-16"/>
    <x v="520"/>
  </r>
  <r>
    <n v="257211"/>
    <s v="9e089c0c-b394-5f75-912c-8d657a5633f1"/>
    <n v="2005"/>
    <s v="Sullivan"/>
    <x v="521"/>
    <s v="nopad"/>
    <m/>
    <n v="4"/>
    <n v="0"/>
    <x v="1"/>
    <n v="0"/>
    <n v="4"/>
    <n v="10"/>
    <x v="10"/>
    <s v="2013-06-27-17-54-44"/>
    <x v="521"/>
  </r>
  <r>
    <n v="257212"/>
    <s v="d0cd7834-f320-510a-8e7b-881df3cfb74a"/>
    <n v="2005"/>
    <s v="Sullivan"/>
    <x v="522"/>
    <s v="nopad"/>
    <m/>
    <n v="4"/>
    <n v="0"/>
    <x v="1"/>
    <n v="0"/>
    <n v="4"/>
    <n v="10"/>
    <x v="10"/>
    <s v="2013-06-27-17-54-45"/>
    <x v="522"/>
  </r>
  <r>
    <n v="257213"/>
    <s v="3520dad0-4a3c-56c1-9c63-20efd018ec88"/>
    <n v="2005"/>
    <s v="Sullivan"/>
    <x v="523"/>
    <s v="nopad"/>
    <m/>
    <n v="4"/>
    <n v="0"/>
    <x v="1"/>
    <n v="0"/>
    <n v="4"/>
    <n v="10"/>
    <x v="10"/>
    <s v="2013-06-27-17-54-46"/>
    <x v="523"/>
  </r>
  <r>
    <n v="257214"/>
    <s v="3ce09f3f-6aff-5319-b411-792eee7aac42"/>
    <n v="2005"/>
    <s v="Sullivan"/>
    <x v="524"/>
    <s v="nopad"/>
    <m/>
    <n v="4"/>
    <n v="0"/>
    <x v="1"/>
    <n v="0"/>
    <n v="4"/>
    <n v="10"/>
    <x v="10"/>
    <s v="2013-06-27-17-54-48"/>
    <x v="524"/>
  </r>
  <r>
    <n v="257215"/>
    <s v="6b0f9e83-8e45-542c-86cd-dd0173c17678"/>
    <n v="2005"/>
    <s v="Sullivan"/>
    <x v="525"/>
    <s v="nopad"/>
    <m/>
    <n v="4"/>
    <n v="0"/>
    <x v="1"/>
    <n v="0"/>
    <n v="4"/>
    <n v="10"/>
    <x v="10"/>
    <s v="2013-06-27-17-54-49"/>
    <x v="525"/>
  </r>
  <r>
    <n v="257216"/>
    <s v="887d54fa-a6cf-57db-bf5e-93a6b257b1ac"/>
    <n v="2005"/>
    <s v="Sullivan"/>
    <x v="526"/>
    <s v="nopad"/>
    <m/>
    <n v="4"/>
    <n v="0"/>
    <x v="1"/>
    <n v="0"/>
    <n v="4"/>
    <n v="10"/>
    <x v="10"/>
    <s v="2013-06-27-17-54-51"/>
    <x v="526"/>
  </r>
  <r>
    <n v="257217"/>
    <s v="d2b5bc9c-882e-523a-8f80-2d920483a517"/>
    <n v="2005"/>
    <s v="Sullivan"/>
    <x v="527"/>
    <s v="nopad"/>
    <m/>
    <n v="4"/>
    <n v="0"/>
    <x v="1"/>
    <n v="0"/>
    <n v="4"/>
    <n v="10"/>
    <x v="10"/>
    <s v="2013-06-27-17-54-53"/>
    <x v="527"/>
  </r>
  <r>
    <n v="257218"/>
    <s v="3df5b7bf-a8c2-55cd-8f3c-c0d7ea1343a3"/>
    <n v="2005"/>
    <s v="Sullivan"/>
    <x v="528"/>
    <s v="nopad"/>
    <m/>
    <n v="4"/>
    <n v="0"/>
    <x v="1"/>
    <n v="0"/>
    <n v="4"/>
    <n v="10"/>
    <x v="10"/>
    <s v="2013-06-27-17-54-54"/>
    <x v="528"/>
  </r>
  <r>
    <n v="257219"/>
    <s v="b96aee97-d4db-52a5-966b-8081e11521a3"/>
    <n v="2005"/>
    <s v="Sullivan"/>
    <x v="529"/>
    <s v="nopad"/>
    <m/>
    <n v="4"/>
    <n v="0"/>
    <x v="1"/>
    <n v="0"/>
    <n v="4"/>
    <n v="10"/>
    <x v="10"/>
    <s v="2013-06-27-17-54-55"/>
    <x v="529"/>
  </r>
  <r>
    <n v="257220"/>
    <s v="ec404cc0-a2c7-5eb6-9989-a6bae0ccde7d"/>
    <n v="2005"/>
    <s v="Sullivan"/>
    <x v="530"/>
    <s v="nopad"/>
    <m/>
    <n v="4"/>
    <n v="0"/>
    <x v="1"/>
    <n v="0"/>
    <n v="4"/>
    <n v="10"/>
    <x v="10"/>
    <s v="2013-06-27-17-54-57"/>
    <x v="530"/>
  </r>
  <r>
    <n v="257221"/>
    <s v="1bded63d-7585-5eb3-a5ec-b9abd214e531"/>
    <n v="2005"/>
    <s v="Sullivan"/>
    <x v="531"/>
    <s v="nopad"/>
    <m/>
    <n v="4"/>
    <n v="0"/>
    <x v="1"/>
    <n v="0"/>
    <n v="4"/>
    <n v="10"/>
    <x v="10"/>
    <s v="2013-06-27-17-55-12"/>
    <x v="531"/>
  </r>
  <r>
    <n v="257222"/>
    <s v="878c51e8-56fd-58af-b1e0-808e5d031c57"/>
    <n v="2005"/>
    <s v="Sullivan"/>
    <x v="532"/>
    <s v="nopad"/>
    <m/>
    <n v="4"/>
    <n v="0"/>
    <x v="1"/>
    <n v="0"/>
    <n v="4"/>
    <n v="10"/>
    <x v="10"/>
    <s v="2013-06-27-17-55-13"/>
    <x v="532"/>
  </r>
  <r>
    <n v="257223"/>
    <s v="82a92f33-1549-5f52-853a-1fc650e1d9a5"/>
    <n v="2005"/>
    <s v="Sullivan"/>
    <x v="533"/>
    <s v="nopad"/>
    <m/>
    <n v="4"/>
    <n v="0"/>
    <x v="1"/>
    <n v="0"/>
    <n v="4"/>
    <n v="10"/>
    <x v="10"/>
    <s v="2013-06-27-17-55-15"/>
    <x v="533"/>
  </r>
  <r>
    <n v="257224"/>
    <s v="ac3b30b1-702a-595c-baec-be5de4648d0b"/>
    <n v="2005"/>
    <s v="Sullivan"/>
    <x v="534"/>
    <s v="nopad"/>
    <m/>
    <n v="4"/>
    <n v="0"/>
    <x v="1"/>
    <n v="0"/>
    <n v="4"/>
    <n v="10"/>
    <x v="10"/>
    <s v="2013-06-27-17-55-16"/>
    <x v="534"/>
  </r>
  <r>
    <n v="257225"/>
    <s v="7921267b-579a-556f-8898-e73ea4c5ea68"/>
    <n v="2005"/>
    <s v="Sullivan"/>
    <x v="535"/>
    <s v="nopad"/>
    <m/>
    <n v="4"/>
    <n v="0"/>
    <x v="1"/>
    <n v="0"/>
    <n v="4"/>
    <n v="10"/>
    <x v="10"/>
    <s v="2013-06-27-17-55-17"/>
    <x v="535"/>
  </r>
  <r>
    <n v="257226"/>
    <s v="a3ea12c7-4fd9-52de-8bdb-b434c27a9762"/>
    <n v="2005"/>
    <s v="Sullivan"/>
    <x v="536"/>
    <s v="nopad"/>
    <m/>
    <n v="4"/>
    <n v="0"/>
    <x v="1"/>
    <n v="0"/>
    <n v="4"/>
    <n v="10"/>
    <x v="10"/>
    <s v="2013-06-27-17-55-19"/>
    <x v="536"/>
  </r>
  <r>
    <n v="257227"/>
    <s v="0af5e085-a9bd-54d5-93a9-58d0bc5e9951"/>
    <n v="2005"/>
    <s v="Sullivan"/>
    <x v="537"/>
    <s v="nopad"/>
    <m/>
    <n v="4"/>
    <n v="0"/>
    <x v="1"/>
    <n v="0"/>
    <n v="4"/>
    <n v="10"/>
    <x v="10"/>
    <s v="2013-06-27-17-55-20"/>
    <x v="537"/>
  </r>
  <r>
    <n v="257228"/>
    <s v="f591af75-52e4-5cd1-94b1-608de0c5fc15"/>
    <n v="2005"/>
    <s v="Sullivan"/>
    <x v="538"/>
    <s v="nopad"/>
    <m/>
    <n v="4"/>
    <n v="0"/>
    <x v="1"/>
    <n v="0"/>
    <n v="4"/>
    <n v="10"/>
    <x v="10"/>
    <s v="2013-06-27-17-55-21"/>
    <x v="538"/>
  </r>
  <r>
    <n v="257229"/>
    <s v="db4a4399-8480-532e-967d-520114984e9b"/>
    <n v="2005"/>
    <s v="Sullivan"/>
    <x v="539"/>
    <s v="nopad"/>
    <m/>
    <n v="4"/>
    <n v="0"/>
    <x v="1"/>
    <n v="0"/>
    <n v="4"/>
    <n v="10"/>
    <x v="10"/>
    <s v="2013-06-27-17-55-22"/>
    <x v="539"/>
  </r>
  <r>
    <n v="257230"/>
    <s v="10f78e44-8d07-5077-bda3-3ae830e63aaa"/>
    <n v="2005"/>
    <s v="Sullivan"/>
    <x v="540"/>
    <s v="nopad"/>
    <m/>
    <n v="4"/>
    <n v="0"/>
    <x v="1"/>
    <n v="0"/>
    <n v="4"/>
    <n v="10"/>
    <x v="10"/>
    <s v="2013-06-27-17-55-23"/>
    <x v="540"/>
  </r>
  <r>
    <n v="257231"/>
    <s v="3cadcd38-1143-52ad-b58a-0e8abdc71fff"/>
    <n v="2005"/>
    <s v="Sullivan"/>
    <x v="541"/>
    <s v="nopad"/>
    <m/>
    <n v="3"/>
    <n v="0"/>
    <x v="1"/>
    <n v="0"/>
    <n v="3"/>
    <n v="10"/>
    <x v="11"/>
    <s v="2013-06-27-17-55-25"/>
    <x v="541"/>
  </r>
  <r>
    <n v="257232"/>
    <s v="737cc644-1312-5302-a53c-5a21cbd58e98"/>
    <n v="2005"/>
    <s v="Sullivan"/>
    <x v="542"/>
    <s v="nopad"/>
    <m/>
    <n v="3"/>
    <n v="0"/>
    <x v="1"/>
    <n v="0"/>
    <n v="3"/>
    <n v="10"/>
    <x v="11"/>
    <s v="2013-06-27-17-55-26"/>
    <x v="542"/>
  </r>
  <r>
    <n v="257233"/>
    <s v="ee0179b9-85ed-51d7-973d-4fc7a7d82d3a"/>
    <n v="2005"/>
    <s v="Sullivan"/>
    <x v="543"/>
    <s v="nopad"/>
    <m/>
    <n v="3"/>
    <n v="0"/>
    <x v="1"/>
    <n v="0"/>
    <n v="3"/>
    <n v="10"/>
    <x v="11"/>
    <s v="2013-06-27-17-55-29"/>
    <x v="543"/>
  </r>
  <r>
    <n v="257234"/>
    <s v="683625ad-c1fb-5738-8e46-1cea2329c1d4"/>
    <n v="2005"/>
    <s v="Sullivan"/>
    <x v="544"/>
    <s v="nopad"/>
    <m/>
    <n v="3"/>
    <n v="0"/>
    <x v="1"/>
    <n v="0"/>
    <n v="3"/>
    <n v="10"/>
    <x v="11"/>
    <s v="2013-06-27-17-55-30"/>
    <x v="544"/>
  </r>
  <r>
    <n v="257235"/>
    <s v="ac930d59-3a3b-56ee-9b08-80e95e0a5253"/>
    <n v="2005"/>
    <s v="Sullivan"/>
    <x v="545"/>
    <s v="nopad"/>
    <m/>
    <n v="3"/>
    <n v="0"/>
    <x v="1"/>
    <n v="0"/>
    <n v="3"/>
    <n v="10"/>
    <x v="11"/>
    <s v="2013-06-27-17-55-32"/>
    <x v="545"/>
  </r>
  <r>
    <n v="257236"/>
    <s v="a82a58c1-d15c-5b8b-845d-bef6655ce8ec"/>
    <n v="2005"/>
    <s v="Sullivan"/>
    <x v="546"/>
    <s v="nopad"/>
    <m/>
    <n v="3"/>
    <n v="0"/>
    <x v="1"/>
    <n v="0"/>
    <n v="3"/>
    <n v="10"/>
    <x v="11"/>
    <s v="2013-06-27-17-55-34"/>
    <x v="546"/>
  </r>
  <r>
    <n v="257237"/>
    <s v="c4c30162-241b-5c35-b60f-5b81b2536f39"/>
    <n v="2005"/>
    <s v="Sullivan"/>
    <x v="547"/>
    <s v="nopad"/>
    <m/>
    <n v="3"/>
    <n v="0"/>
    <x v="1"/>
    <n v="0"/>
    <n v="3"/>
    <n v="10"/>
    <x v="11"/>
    <s v="2013-06-27-17-55-35"/>
    <x v="547"/>
  </r>
  <r>
    <n v="257238"/>
    <s v="b93c3ac1-a954-5f44-acf4-14d2407befa4"/>
    <n v="2005"/>
    <s v="Sullivan"/>
    <x v="548"/>
    <s v="nopad"/>
    <m/>
    <n v="3"/>
    <n v="0"/>
    <x v="1"/>
    <n v="0"/>
    <n v="3"/>
    <n v="10"/>
    <x v="11"/>
    <s v="2013-06-27-17-55-37"/>
    <x v="548"/>
  </r>
  <r>
    <n v="257239"/>
    <s v="3c4bde58-d807-503f-b978-5bcbade44e0a"/>
    <n v="2005"/>
    <s v="Sullivan"/>
    <x v="549"/>
    <s v="nopad"/>
    <m/>
    <n v="3"/>
    <n v="0"/>
    <x v="1"/>
    <n v="0"/>
    <n v="3"/>
    <n v="10"/>
    <x v="11"/>
    <s v="2013-06-27-17-55-42"/>
    <x v="549"/>
  </r>
  <r>
    <n v="257240"/>
    <s v="615e3e58-2f75-5997-aa45-5fa613c3456c"/>
    <n v="2005"/>
    <s v="Sullivan"/>
    <x v="550"/>
    <s v="nopad"/>
    <m/>
    <n v="3"/>
    <n v="0"/>
    <x v="1"/>
    <n v="0"/>
    <n v="3"/>
    <n v="10"/>
    <x v="11"/>
    <s v="2013-06-27-17-55-43"/>
    <x v="550"/>
  </r>
  <r>
    <n v="257241"/>
    <s v="8d5a274c-6d60-53ef-86f8-bd27b2bc8f24"/>
    <n v="2005"/>
    <s v="Sullivan"/>
    <x v="551"/>
    <s v="nopad"/>
    <m/>
    <n v="3"/>
    <n v="0"/>
    <x v="1"/>
    <n v="0"/>
    <n v="3"/>
    <n v="10"/>
    <x v="11"/>
    <s v="2013-06-27-17-55-48"/>
    <x v="551"/>
  </r>
  <r>
    <n v="257242"/>
    <s v="0414011f-4373-58ae-9151-8a9c67bd090d"/>
    <n v="2005"/>
    <s v="Sullivan"/>
    <x v="552"/>
    <s v="nopad"/>
    <m/>
    <n v="3"/>
    <n v="0"/>
    <x v="1"/>
    <n v="0"/>
    <n v="3"/>
    <n v="10"/>
    <x v="11"/>
    <s v="2013-06-27-17-55-49"/>
    <x v="552"/>
  </r>
  <r>
    <n v="257243"/>
    <s v="5a6dd1a8-8970-5985-88bf-7e68978556c2"/>
    <n v="2005"/>
    <s v="Sullivan"/>
    <x v="553"/>
    <s v="nopad"/>
    <m/>
    <n v="3"/>
    <n v="0"/>
    <x v="1"/>
    <n v="0"/>
    <n v="3"/>
    <n v="10"/>
    <x v="11"/>
    <s v="2013-06-27-17-55-51"/>
    <x v="553"/>
  </r>
  <r>
    <n v="257244"/>
    <s v="064c9217-a566-5c7e-86ad-b89d109cc063"/>
    <n v="2005"/>
    <s v="Sullivan"/>
    <x v="554"/>
    <s v="nopad"/>
    <m/>
    <n v="3"/>
    <n v="0"/>
    <x v="1"/>
    <n v="0"/>
    <n v="3"/>
    <n v="10"/>
    <x v="11"/>
    <s v="2013-06-27-17-55-52"/>
    <x v="554"/>
  </r>
  <r>
    <n v="257245"/>
    <s v="af1d9a52-6e29-5b4e-878b-537bfee38547"/>
    <n v="2005"/>
    <s v="Sullivan"/>
    <x v="555"/>
    <s v="nopad"/>
    <m/>
    <n v="3"/>
    <n v="0"/>
    <x v="1"/>
    <n v="0"/>
    <n v="3"/>
    <n v="10"/>
    <x v="11"/>
    <s v="2013-06-27-17-55-54"/>
    <x v="555"/>
  </r>
  <r>
    <n v="257246"/>
    <s v="c72373bd-2bf1-53e9-a218-cd89d4bb7fb9"/>
    <n v="2005"/>
    <s v="Sullivan"/>
    <x v="556"/>
    <s v="nopad"/>
    <m/>
    <n v="3"/>
    <n v="0"/>
    <x v="1"/>
    <n v="0"/>
    <n v="3"/>
    <n v="10"/>
    <x v="11"/>
    <s v="2013-06-27-17-55-55"/>
    <x v="556"/>
  </r>
  <r>
    <n v="257247"/>
    <s v="24679505-ab74-5ba6-96f7-ce2167632325"/>
    <n v="2005"/>
    <s v="Cambria"/>
    <x v="557"/>
    <s v="nopad"/>
    <m/>
    <n v="2"/>
    <n v="0"/>
    <x v="1"/>
    <n v="0"/>
    <n v="2"/>
    <n v="10"/>
    <x v="12"/>
    <s v="2013-06-27-23-54-02"/>
    <x v="557"/>
  </r>
  <r>
    <n v="257248"/>
    <s v="592852f6-aad4-507f-a839-a0195d5e1be8"/>
    <n v="2005"/>
    <s v="Cambria"/>
    <x v="558"/>
    <s v="nopad"/>
    <m/>
    <n v="2"/>
    <n v="0"/>
    <x v="1"/>
    <n v="0"/>
    <n v="2"/>
    <n v="10"/>
    <x v="12"/>
    <s v="2013-06-27-23-54-03"/>
    <x v="558"/>
  </r>
  <r>
    <n v="257249"/>
    <s v="affb5e5c-2704-5dba-8c27-697929dc9a58"/>
    <n v="2005"/>
    <s v="Cambria"/>
    <x v="559"/>
    <s v="nopad"/>
    <m/>
    <n v="2"/>
    <n v="0"/>
    <x v="1"/>
    <n v="0"/>
    <n v="2"/>
    <n v="10"/>
    <x v="12"/>
    <s v="2013-06-27-23-54-04"/>
    <x v="559"/>
  </r>
  <r>
    <n v="257250"/>
    <s v="1a01723b-3732-52cc-9386-fbb72bea353b"/>
    <n v="2005"/>
    <s v="Cambria"/>
    <x v="560"/>
    <s v="nopad"/>
    <m/>
    <n v="2"/>
    <n v="0"/>
    <x v="1"/>
    <n v="0"/>
    <n v="2"/>
    <n v="10"/>
    <x v="12"/>
    <s v="2013-06-27-23-54-05"/>
    <x v="560"/>
  </r>
  <r>
    <n v="257251"/>
    <s v="5d248630-8fed-5558-846b-55e90ee2c200"/>
    <n v="2005"/>
    <s v="Cambria"/>
    <x v="561"/>
    <s v="nopad"/>
    <m/>
    <n v="2"/>
    <n v="0"/>
    <x v="1"/>
    <n v="0"/>
    <n v="2"/>
    <n v="10"/>
    <x v="12"/>
    <s v="2013-06-27-23-54-06"/>
    <x v="561"/>
  </r>
  <r>
    <n v="257252"/>
    <s v="24679505-ab74-5ba6-96f7-ce2167632325"/>
    <n v="2008"/>
    <s v="Cambria"/>
    <x v="562"/>
    <s v="nopad"/>
    <s v="empty"/>
    <n v="1"/>
    <n v="1"/>
    <x v="8"/>
    <n v="50"/>
    <n v="2"/>
    <n v="10"/>
    <x v="12"/>
    <s v="2013-06-27-23-54-09"/>
    <x v="562"/>
  </r>
  <r>
    <n v="257253"/>
    <s v="592852f6-aad4-507f-a839-a0195d5e1be8"/>
    <n v="2008"/>
    <s v="Cambria"/>
    <x v="563"/>
    <s v="nopad"/>
    <m/>
    <n v="2"/>
    <n v="0"/>
    <x v="1"/>
    <n v="0"/>
    <n v="2"/>
    <n v="10"/>
    <x v="12"/>
    <s v="2013-06-27-23-54-12"/>
    <x v="563"/>
  </r>
  <r>
    <n v="257254"/>
    <s v="affb5e5c-2704-5dba-8c27-697929dc9a58"/>
    <n v="2008"/>
    <s v="Cambria"/>
    <x v="564"/>
    <s v="nopad"/>
    <m/>
    <n v="2"/>
    <n v="0"/>
    <x v="1"/>
    <n v="0"/>
    <n v="2"/>
    <n v="10"/>
    <x v="12"/>
    <s v="2013-06-27-23-54-14"/>
    <x v="564"/>
  </r>
  <r>
    <n v="257255"/>
    <s v="1a01723b-3732-52cc-9386-fbb72bea353b"/>
    <n v="2008"/>
    <s v="Cambria"/>
    <x v="565"/>
    <s v="unknown"/>
    <s v="empty"/>
    <n v="1"/>
    <n v="1"/>
    <x v="8"/>
    <n v="50"/>
    <n v="2"/>
    <n v="10"/>
    <x v="12"/>
    <s v="2013-06-27-23-54-17"/>
    <x v="565"/>
  </r>
  <r>
    <n v="257256"/>
    <s v="5d248630-8fed-5558-846b-55e90ee2c200"/>
    <n v="2008"/>
    <s v="Cambria"/>
    <x v="566"/>
    <s v="nopad"/>
    <m/>
    <n v="2"/>
    <n v="0"/>
    <x v="1"/>
    <n v="0"/>
    <n v="2"/>
    <n v="10"/>
    <x v="12"/>
    <s v="2013-06-27-23-54-20"/>
    <x v="566"/>
  </r>
  <r>
    <n v="257257"/>
    <s v="aacc1e03-4bd1-5c34-ac3f-8ada2e9adbd7"/>
    <n v="2005"/>
    <s v="Cameron"/>
    <x v="567"/>
    <s v="nopad"/>
    <m/>
    <n v="2"/>
    <n v="0"/>
    <x v="1"/>
    <n v="0"/>
    <n v="2"/>
    <n v="10"/>
    <x v="12"/>
    <s v="2013-06-27-23-54-21"/>
    <x v="567"/>
  </r>
  <r>
    <n v="257258"/>
    <s v="85370214-e820-5da0-8609-b9fbd88efb3d"/>
    <n v="2005"/>
    <s v="Cameron"/>
    <x v="568"/>
    <s v="nopad"/>
    <m/>
    <n v="2"/>
    <n v="0"/>
    <x v="1"/>
    <n v="0"/>
    <n v="2"/>
    <n v="10"/>
    <x v="12"/>
    <s v="2013-06-27-23-54-23"/>
    <x v="568"/>
  </r>
  <r>
    <n v="257259"/>
    <s v="5104cd14-72c8-5f70-bda7-d687462c3765"/>
    <n v="2005"/>
    <s v="Cameron"/>
    <x v="569"/>
    <s v="empty"/>
    <m/>
    <n v="2"/>
    <n v="0"/>
    <x v="1"/>
    <n v="0"/>
    <n v="2"/>
    <n v="10"/>
    <x v="12"/>
    <s v="2013-06-27-23-54-25"/>
    <x v="569"/>
  </r>
  <r>
    <n v="257260"/>
    <s v="51f1089c-38de-524b-94bb-bbc7ffe14921"/>
    <n v="2005"/>
    <s v="Cameron"/>
    <x v="570"/>
    <s v="nopad"/>
    <m/>
    <n v="2"/>
    <n v="0"/>
    <x v="1"/>
    <n v="0"/>
    <n v="2"/>
    <n v="10"/>
    <x v="12"/>
    <s v="2013-06-27-23-54-26"/>
    <x v="570"/>
  </r>
  <r>
    <n v="257261"/>
    <s v="b758e252-e770-569e-ac20-3af3281e8808"/>
    <n v="2005"/>
    <s v="Cameron"/>
    <x v="571"/>
    <s v="nopad"/>
    <m/>
    <n v="2"/>
    <n v="0"/>
    <x v="1"/>
    <n v="0"/>
    <n v="2"/>
    <n v="10"/>
    <x v="12"/>
    <s v="2013-06-27-23-54-28"/>
    <x v="571"/>
  </r>
  <r>
    <n v="257262"/>
    <s v="33b91994-d8bd-5e88-8bae-42cc601d1d12"/>
    <n v="2005"/>
    <s v="Cameron"/>
    <x v="572"/>
    <s v="nopad"/>
    <m/>
    <n v="2"/>
    <n v="0"/>
    <x v="1"/>
    <n v="0"/>
    <n v="2"/>
    <n v="10"/>
    <x v="12"/>
    <s v="2013-06-27-23-54-29"/>
    <x v="572"/>
  </r>
  <r>
    <n v="257263"/>
    <s v="53529efd-283c-54c2-8dff-97d75efa4999"/>
    <n v="2005"/>
    <s v="Cameron"/>
    <x v="573"/>
    <s v="unknown"/>
    <s v="empty"/>
    <n v="1"/>
    <n v="1"/>
    <x v="8"/>
    <n v="50"/>
    <n v="2"/>
    <n v="10"/>
    <x v="12"/>
    <s v="2013-06-27-23-54-34"/>
    <x v="573"/>
  </r>
  <r>
    <n v="257264"/>
    <s v="7b96372c-f8af-56c6-8b15-3555bb1c8720"/>
    <n v="2005"/>
    <s v="Cameron"/>
    <x v="574"/>
    <s v="nopad"/>
    <m/>
    <n v="2"/>
    <n v="0"/>
    <x v="1"/>
    <n v="0"/>
    <n v="2"/>
    <n v="10"/>
    <x v="12"/>
    <s v="2013-06-27-23-54-35"/>
    <x v="574"/>
  </r>
  <r>
    <n v="257265"/>
    <s v="67bdd1fe-6e5b-5ecc-8c8b-b39c13b28b1e"/>
    <n v="2005"/>
    <s v="Cameron"/>
    <x v="575"/>
    <s v="nopad"/>
    <m/>
    <n v="2"/>
    <n v="0"/>
    <x v="1"/>
    <n v="0"/>
    <n v="2"/>
    <n v="10"/>
    <x v="12"/>
    <s v="2013-06-27-23-54-37"/>
    <x v="575"/>
  </r>
  <r>
    <n v="257266"/>
    <s v="aacc1e03-4bd1-5c34-ac3f-8ada2e9adbd7"/>
    <n v="2008"/>
    <s v="Cameron"/>
    <x v="576"/>
    <s v="nopad"/>
    <m/>
    <n v="2"/>
    <n v="0"/>
    <x v="1"/>
    <n v="0"/>
    <n v="2"/>
    <n v="10"/>
    <x v="12"/>
    <s v="2013-06-27-23-54-39"/>
    <x v="576"/>
  </r>
  <r>
    <n v="257267"/>
    <s v="85370214-e820-5da0-8609-b9fbd88efb3d"/>
    <n v="2008"/>
    <s v="Cameron"/>
    <x v="577"/>
    <s v="nopad"/>
    <m/>
    <n v="2"/>
    <n v="0"/>
    <x v="1"/>
    <n v="0"/>
    <n v="2"/>
    <n v="10"/>
    <x v="12"/>
    <s v="2013-06-27-23-54-41"/>
    <x v="577"/>
  </r>
  <r>
    <n v="257268"/>
    <s v="5104cd14-72c8-5f70-bda7-d687462c3765"/>
    <n v="2008"/>
    <s v="Cameron"/>
    <x v="578"/>
    <s v="empty"/>
    <m/>
    <n v="2"/>
    <n v="0"/>
    <x v="1"/>
    <n v="0"/>
    <n v="2"/>
    <n v="10"/>
    <x v="12"/>
    <s v="2013-06-27-23-54-44"/>
    <x v="578"/>
  </r>
  <r>
    <n v="257269"/>
    <s v="51f1089c-38de-524b-94bb-bbc7ffe14921"/>
    <n v="2008"/>
    <s v="Cameron"/>
    <x v="579"/>
    <s v="nopad"/>
    <m/>
    <n v="2"/>
    <n v="0"/>
    <x v="1"/>
    <n v="0"/>
    <n v="2"/>
    <n v="10"/>
    <x v="12"/>
    <s v="2013-06-27-23-54-46"/>
    <x v="579"/>
  </r>
  <r>
    <n v="257270"/>
    <s v="b758e252-e770-569e-ac20-3af3281e8808"/>
    <n v="2008"/>
    <s v="Cameron"/>
    <x v="580"/>
    <s v="nopad"/>
    <m/>
    <n v="2"/>
    <n v="0"/>
    <x v="1"/>
    <n v="0"/>
    <n v="2"/>
    <n v="10"/>
    <x v="12"/>
    <s v="2013-06-27-23-54-48"/>
    <x v="580"/>
  </r>
  <r>
    <n v="257271"/>
    <s v="33b91994-d8bd-5e88-8bae-42cc601d1d12"/>
    <n v="2008"/>
    <s v="Cameron"/>
    <x v="581"/>
    <s v="nopad"/>
    <m/>
    <n v="2"/>
    <n v="0"/>
    <x v="1"/>
    <n v="0"/>
    <n v="2"/>
    <n v="10"/>
    <x v="12"/>
    <s v="2013-06-27-23-54-52"/>
    <x v="581"/>
  </r>
  <r>
    <n v="257272"/>
    <s v="53529efd-283c-54c2-8dff-97d75efa4999"/>
    <n v="2008"/>
    <s v="Cameron"/>
    <x v="582"/>
    <s v="nopad"/>
    <s v="empty"/>
    <n v="1"/>
    <n v="1"/>
    <x v="8"/>
    <n v="50"/>
    <n v="2"/>
    <n v="10"/>
    <x v="12"/>
    <s v="2013-06-27-23-54-56"/>
    <x v="582"/>
  </r>
  <r>
    <n v="257273"/>
    <s v="7b96372c-f8af-56c6-8b15-3555bb1c8720"/>
    <n v="2008"/>
    <s v="Cameron"/>
    <x v="583"/>
    <s v="nopad"/>
    <m/>
    <n v="2"/>
    <n v="0"/>
    <x v="1"/>
    <n v="0"/>
    <n v="2"/>
    <n v="10"/>
    <x v="12"/>
    <s v="2013-06-27-23-54-59"/>
    <x v="583"/>
  </r>
  <r>
    <n v="257274"/>
    <s v="67bdd1fe-6e5b-5ecc-8c8b-b39c13b28b1e"/>
    <n v="2008"/>
    <s v="Cameron"/>
    <x v="584"/>
    <s v="nopad"/>
    <m/>
    <n v="2"/>
    <n v="0"/>
    <x v="1"/>
    <n v="0"/>
    <n v="2"/>
    <n v="10"/>
    <x v="12"/>
    <s v="2013-06-27-23-55-01"/>
    <x v="584"/>
  </r>
  <r>
    <n v="257275"/>
    <s v="a8d17d8b-5722-5410-96df-8c52641a37b4"/>
    <n v="2008"/>
    <s v="Centre"/>
    <x v="585"/>
    <s v="nopad"/>
    <s v="empty"/>
    <n v="1"/>
    <n v="1"/>
    <x v="8"/>
    <n v="50"/>
    <n v="2"/>
    <n v="10"/>
    <x v="12"/>
    <s v="2013-06-27-23-55-05"/>
    <x v="585"/>
  </r>
  <r>
    <n v="257276"/>
    <s v="1afe7fd6-c0c1-5f6a-a40c-d3cb408fd2dd"/>
    <n v="2008"/>
    <s v="Centre"/>
    <x v="586"/>
    <s v="empty"/>
    <m/>
    <n v="2"/>
    <n v="0"/>
    <x v="1"/>
    <n v="0"/>
    <n v="2"/>
    <n v="10"/>
    <x v="12"/>
    <s v="2013-06-27-23-55-08"/>
    <x v="586"/>
  </r>
  <r>
    <n v="257277"/>
    <s v="bcb82100-dfc2-5082-bbef-4a7e8f4d7547"/>
    <n v="2008"/>
    <s v="Centre"/>
    <x v="587"/>
    <s v="nopad"/>
    <m/>
    <n v="2"/>
    <n v="0"/>
    <x v="1"/>
    <n v="0"/>
    <n v="2"/>
    <n v="10"/>
    <x v="12"/>
    <s v="2013-06-27-23-55-10"/>
    <x v="587"/>
  </r>
  <r>
    <n v="257278"/>
    <s v="23d4eb70-43df-5e02-ab48-d5cf1ceb62e2"/>
    <n v="2008"/>
    <s v="Centre"/>
    <x v="588"/>
    <s v="nopad"/>
    <m/>
    <n v="2"/>
    <n v="0"/>
    <x v="1"/>
    <n v="0"/>
    <n v="2"/>
    <n v="10"/>
    <x v="12"/>
    <s v="2013-06-27-23-55-13"/>
    <x v="588"/>
  </r>
  <r>
    <n v="257279"/>
    <s v="f525148e-4a19-5610-916b-726d0e53c201"/>
    <n v="2008"/>
    <s v="Centre"/>
    <x v="589"/>
    <s v="nopad"/>
    <m/>
    <n v="2"/>
    <n v="0"/>
    <x v="1"/>
    <n v="0"/>
    <n v="2"/>
    <n v="10"/>
    <x v="12"/>
    <s v="2013-06-27-23-55-16"/>
    <x v="589"/>
  </r>
  <r>
    <n v="257280"/>
    <s v="a61dc896-a7c2-558d-b445-1ceb8ce59172"/>
    <n v="2008"/>
    <s v="Centre"/>
    <x v="590"/>
    <s v="empty"/>
    <m/>
    <n v="2"/>
    <n v="0"/>
    <x v="1"/>
    <n v="0"/>
    <n v="2"/>
    <n v="10"/>
    <x v="12"/>
    <s v="2013-06-27-23-55-18"/>
    <x v="590"/>
  </r>
  <r>
    <n v="257281"/>
    <s v="05ee37b0-3e11-53ec-a522-ae8ba09b3d4f"/>
    <n v="2008"/>
    <s v="Centre"/>
    <x v="591"/>
    <s v="equipment"/>
    <m/>
    <n v="2"/>
    <n v="0"/>
    <x v="1"/>
    <n v="0"/>
    <n v="2"/>
    <n v="10"/>
    <x v="12"/>
    <s v="2013-06-27-23-55-21"/>
    <x v="591"/>
  </r>
  <r>
    <n v="257282"/>
    <s v="2eff1549-1a0a-5081-b814-19b4185d8b99"/>
    <n v="2008"/>
    <s v="Centre"/>
    <x v="592"/>
    <s v="nopad"/>
    <m/>
    <n v="2"/>
    <n v="0"/>
    <x v="1"/>
    <n v="0"/>
    <n v="2"/>
    <n v="10"/>
    <x v="12"/>
    <s v="2013-06-27-23-55-24"/>
    <x v="592"/>
  </r>
  <r>
    <n v="257283"/>
    <s v="21f36678-43d8-5bf8-9c55-c0c116aca45f"/>
    <n v="2008"/>
    <s v="Centre"/>
    <x v="593"/>
    <s v="unknown"/>
    <s v="empty"/>
    <n v="1"/>
    <n v="1"/>
    <x v="8"/>
    <n v="50"/>
    <n v="2"/>
    <n v="10"/>
    <x v="12"/>
    <s v="2013-06-27-23-55-27"/>
    <x v="593"/>
  </r>
  <r>
    <n v="257284"/>
    <s v="5c773ed2-9179-5cff-9dc7-ab583c013c6e"/>
    <n v="2008"/>
    <s v="Centre"/>
    <x v="594"/>
    <s v="nopad"/>
    <m/>
    <n v="2"/>
    <n v="0"/>
    <x v="1"/>
    <n v="0"/>
    <n v="2"/>
    <n v="10"/>
    <x v="12"/>
    <s v="2013-06-27-23-55-29"/>
    <x v="594"/>
  </r>
  <r>
    <n v="257285"/>
    <s v="8f2063ea-b8e9-5636-8cee-f243af6a3dbe"/>
    <n v="2008"/>
    <s v="Centre"/>
    <x v="595"/>
    <s v="nopad"/>
    <m/>
    <n v="2"/>
    <n v="0"/>
    <x v="1"/>
    <n v="0"/>
    <n v="2"/>
    <n v="10"/>
    <x v="12"/>
    <s v="2013-06-27-23-56-53"/>
    <x v="595"/>
  </r>
  <r>
    <n v="257286"/>
    <s v="f6fa493b-1444-5c58-b9e7-8135ce6df895"/>
    <n v="2008"/>
    <s v="Centre"/>
    <x v="596"/>
    <s v="nopad"/>
    <m/>
    <n v="2"/>
    <n v="0"/>
    <x v="1"/>
    <n v="0"/>
    <n v="2"/>
    <n v="10"/>
    <x v="12"/>
    <s v="2013-06-27-23-56-55"/>
    <x v="596"/>
  </r>
  <r>
    <n v="257287"/>
    <s v="4379b283-050c-51ce-a139-773b6ae801d6"/>
    <n v="2008"/>
    <s v="Centre"/>
    <x v="597"/>
    <s v="nopad"/>
    <m/>
    <n v="2"/>
    <n v="0"/>
    <x v="1"/>
    <n v="0"/>
    <n v="2"/>
    <n v="10"/>
    <x v="12"/>
    <s v="2013-06-27-23-56-58"/>
    <x v="597"/>
  </r>
  <r>
    <n v="257288"/>
    <s v="204d9c66-bbb6-5ff5-b88f-a496f9ba21aa"/>
    <n v="2008"/>
    <s v="Centre"/>
    <x v="598"/>
    <s v="nopad"/>
    <m/>
    <n v="2"/>
    <n v="0"/>
    <x v="1"/>
    <n v="0"/>
    <n v="2"/>
    <n v="10"/>
    <x v="12"/>
    <s v="2013-06-27-23-57-02"/>
    <x v="598"/>
  </r>
  <r>
    <n v="257289"/>
    <s v="4964510b-d036-5d25-8f6b-eff4cc6cedc7"/>
    <n v="2008"/>
    <s v="Centre"/>
    <x v="599"/>
    <s v="nopad"/>
    <m/>
    <n v="2"/>
    <n v="0"/>
    <x v="1"/>
    <n v="0"/>
    <n v="2"/>
    <n v="10"/>
    <x v="12"/>
    <s v="2013-06-27-23-57-03"/>
    <x v="599"/>
  </r>
  <r>
    <n v="257290"/>
    <s v="c7942f8f-6816-54c1-ad03-229ccff47c0c"/>
    <n v="2008"/>
    <s v="Centre"/>
    <x v="600"/>
    <s v="nopad"/>
    <s v="empty"/>
    <n v="1"/>
    <n v="1"/>
    <x v="8"/>
    <n v="50"/>
    <n v="2"/>
    <n v="10"/>
    <x v="12"/>
    <s v="2013-06-27-23-57-11"/>
    <x v="600"/>
  </r>
  <r>
    <n v="257291"/>
    <s v="386c16c3-288c-5566-839e-e23c98f33adf"/>
    <n v="2008"/>
    <s v="Centre"/>
    <x v="601"/>
    <s v="empty"/>
    <m/>
    <n v="2"/>
    <n v="0"/>
    <x v="1"/>
    <n v="0"/>
    <n v="2"/>
    <n v="10"/>
    <x v="12"/>
    <s v="2013-06-27-23-57-16"/>
    <x v="601"/>
  </r>
  <r>
    <n v="257292"/>
    <s v="5e4078fe-23cf-500d-a217-0d3f41e5c998"/>
    <n v="2008"/>
    <s v="Centre"/>
    <x v="602"/>
    <s v="unknown"/>
    <s v="nopad"/>
    <n v="1"/>
    <n v="1"/>
    <x v="8"/>
    <n v="50"/>
    <n v="2"/>
    <n v="10"/>
    <x v="12"/>
    <s v="2013-06-27-23-57-26"/>
    <x v="602"/>
  </r>
  <r>
    <n v="257293"/>
    <s v="0c028451-3217-5e8d-ad7c-8dfac879d2fb"/>
    <n v="2008"/>
    <s v="Centre"/>
    <x v="603"/>
    <s v="nopad"/>
    <m/>
    <n v="2"/>
    <n v="0"/>
    <x v="1"/>
    <n v="0"/>
    <n v="2"/>
    <n v="10"/>
    <x v="12"/>
    <s v="2013-06-27-23-57-28"/>
    <x v="603"/>
  </r>
  <r>
    <n v="257294"/>
    <s v="dcf4144d-e017-5c6a-9b40-b239514c7178"/>
    <n v="2008"/>
    <s v="Centre"/>
    <x v="604"/>
    <s v="unknown"/>
    <s v="empty"/>
    <n v="1"/>
    <n v="1"/>
    <x v="8"/>
    <n v="50"/>
    <n v="2"/>
    <n v="10"/>
    <x v="12"/>
    <s v="2013-06-27-23-57-34"/>
    <x v="604"/>
  </r>
  <r>
    <n v="257295"/>
    <s v="0488f055-c3ac-5716-919e-858626b04235"/>
    <n v="2008"/>
    <s v="Centre"/>
    <x v="605"/>
    <s v="empty"/>
    <m/>
    <n v="2"/>
    <n v="0"/>
    <x v="1"/>
    <n v="0"/>
    <n v="2"/>
    <n v="10"/>
    <x v="12"/>
    <s v="2013-06-27-23-57-36"/>
    <x v="605"/>
  </r>
  <r>
    <n v="257296"/>
    <s v="c6c725d0-9c99-5a30-86af-627ec833a21b"/>
    <n v="2008"/>
    <s v="Centre"/>
    <x v="606"/>
    <s v="empty"/>
    <m/>
    <n v="2"/>
    <n v="0"/>
    <x v="1"/>
    <n v="0"/>
    <n v="2"/>
    <n v="10"/>
    <x v="12"/>
    <s v="2013-06-27-23-57-39"/>
    <x v="606"/>
  </r>
  <r>
    <n v="257297"/>
    <s v="66049df0-9dea-5c88-a3d6-e93d70f9c94a"/>
    <n v="2005"/>
    <s v="Clarion"/>
    <x v="607"/>
    <s v="nopad"/>
    <m/>
    <n v="2"/>
    <n v="0"/>
    <x v="1"/>
    <n v="0"/>
    <n v="2"/>
    <n v="10"/>
    <x v="12"/>
    <s v="2013-06-27-23-57-41"/>
    <x v="607"/>
  </r>
  <r>
    <n v="257298"/>
    <s v="5e302671-e88a-5b2d-86b7-645d1e8dbe2f"/>
    <n v="2005"/>
    <s v="Clarion"/>
    <x v="608"/>
    <s v="nopad"/>
    <m/>
    <n v="2"/>
    <n v="0"/>
    <x v="1"/>
    <n v="0"/>
    <n v="2"/>
    <n v="10"/>
    <x v="12"/>
    <s v="2013-06-27-23-57-44"/>
    <x v="608"/>
  </r>
  <r>
    <n v="257299"/>
    <s v="57f4d505-7a40-5ede-820b-0034ad814fb0"/>
    <n v="2005"/>
    <s v="Clarion"/>
    <x v="609"/>
    <s v="nopad"/>
    <m/>
    <n v="2"/>
    <n v="0"/>
    <x v="1"/>
    <n v="0"/>
    <n v="2"/>
    <n v="10"/>
    <x v="12"/>
    <s v="2013-06-27-23-57-46"/>
    <x v="609"/>
  </r>
  <r>
    <n v="257300"/>
    <s v="32548684-f646-5426-8bd3-cdb298ff0fd9"/>
    <n v="2005"/>
    <s v="Clarion"/>
    <x v="610"/>
    <s v="nopad"/>
    <m/>
    <n v="2"/>
    <n v="0"/>
    <x v="1"/>
    <n v="0"/>
    <n v="2"/>
    <n v="10"/>
    <x v="12"/>
    <s v="2013-06-27-23-57-47"/>
    <x v="610"/>
  </r>
  <r>
    <n v="257301"/>
    <s v="0a879fb5-c6e9-5898-9021-f6fede0866f1"/>
    <n v="2005"/>
    <s v="Clarion"/>
    <x v="611"/>
    <s v="nopad"/>
    <m/>
    <n v="2"/>
    <n v="0"/>
    <x v="1"/>
    <n v="0"/>
    <n v="2"/>
    <n v="10"/>
    <x v="12"/>
    <s v="2013-06-27-23-57-48"/>
    <x v="611"/>
  </r>
  <r>
    <n v="257302"/>
    <s v="9899fb29-9c18-5f22-b903-58a70014ed1f"/>
    <n v="2005"/>
    <s v="Clarion"/>
    <x v="612"/>
    <s v="nopad"/>
    <m/>
    <n v="2"/>
    <n v="0"/>
    <x v="1"/>
    <n v="0"/>
    <n v="2"/>
    <n v="10"/>
    <x v="12"/>
    <s v="2013-06-27-23-57-49"/>
    <x v="612"/>
  </r>
  <r>
    <n v="257303"/>
    <s v="24c1b086-f024-59f0-8ce5-e1e31ece0ab7"/>
    <n v="2005"/>
    <s v="Clarion"/>
    <x v="613"/>
    <s v="nopad"/>
    <m/>
    <n v="2"/>
    <n v="0"/>
    <x v="1"/>
    <n v="0"/>
    <n v="2"/>
    <n v="10"/>
    <x v="12"/>
    <s v="2013-06-27-23-57-51"/>
    <x v="613"/>
  </r>
  <r>
    <n v="257304"/>
    <s v="2654f880-1574-598a-953d-78714438c29d"/>
    <n v="2005"/>
    <s v="Clarion"/>
    <x v="614"/>
    <s v="nopad"/>
    <m/>
    <n v="2"/>
    <n v="0"/>
    <x v="1"/>
    <n v="0"/>
    <n v="2"/>
    <n v="10"/>
    <x v="12"/>
    <s v="2013-06-27-23-57-52"/>
    <x v="614"/>
  </r>
  <r>
    <n v="257305"/>
    <s v="eb469718-a2fb-5974-83e1-1a9cc5dc0f97"/>
    <n v="2005"/>
    <s v="Clarion"/>
    <x v="615"/>
    <s v="nopad"/>
    <m/>
    <n v="2"/>
    <n v="0"/>
    <x v="1"/>
    <n v="0"/>
    <n v="2"/>
    <n v="10"/>
    <x v="12"/>
    <s v="2013-06-27-23-57-53"/>
    <x v="615"/>
  </r>
  <r>
    <n v="257306"/>
    <s v="6ab9c733-e82a-56b6-b94e-baed8486d4a4"/>
    <n v="2005"/>
    <s v="Clarion"/>
    <x v="616"/>
    <s v="nopad"/>
    <m/>
    <n v="2"/>
    <n v="0"/>
    <x v="1"/>
    <n v="0"/>
    <n v="2"/>
    <n v="10"/>
    <x v="12"/>
    <s v="2013-06-27-23-57-54"/>
    <x v="616"/>
  </r>
  <r>
    <n v="257307"/>
    <s v="4e509dcc-953e-585a-b906-94c96851a9f5"/>
    <n v="2005"/>
    <s v="Clarion"/>
    <x v="617"/>
    <s v="empty"/>
    <m/>
    <n v="2"/>
    <n v="0"/>
    <x v="1"/>
    <n v="0"/>
    <n v="2"/>
    <n v="10"/>
    <x v="12"/>
    <s v="2013-06-27-23-57-57"/>
    <x v="617"/>
  </r>
  <r>
    <n v="257308"/>
    <s v="236e0398-4a01-56c6-95bf-fbc80e565f3d"/>
    <n v="2005"/>
    <s v="Clarion"/>
    <x v="618"/>
    <s v="nopad"/>
    <m/>
    <n v="2"/>
    <n v="0"/>
    <x v="1"/>
    <n v="0"/>
    <n v="2"/>
    <n v="10"/>
    <x v="12"/>
    <s v="2013-06-27-23-57-59"/>
    <x v="618"/>
  </r>
  <r>
    <n v="257309"/>
    <s v="64131493-8e83-57b8-95f0-f116d73e7e81"/>
    <n v="2005"/>
    <s v="Clarion"/>
    <x v="619"/>
    <s v="nopad"/>
    <m/>
    <n v="2"/>
    <n v="0"/>
    <x v="1"/>
    <n v="0"/>
    <n v="2"/>
    <n v="10"/>
    <x v="12"/>
    <s v="2013-06-27-23-58-00"/>
    <x v="619"/>
  </r>
  <r>
    <n v="257310"/>
    <s v="0d328fe7-6915-5f55-a508-0c08a603520d"/>
    <n v="2005"/>
    <s v="Clarion"/>
    <x v="620"/>
    <s v="nopad"/>
    <m/>
    <n v="2"/>
    <n v="0"/>
    <x v="1"/>
    <n v="0"/>
    <n v="2"/>
    <n v="10"/>
    <x v="12"/>
    <s v="2013-06-27-23-58-01"/>
    <x v="620"/>
  </r>
  <r>
    <n v="257311"/>
    <s v="be9828e2-f47e-5a6d-ac37-d02b33e1955f"/>
    <n v="2005"/>
    <s v="Clarion"/>
    <x v="621"/>
    <s v="nopad"/>
    <m/>
    <n v="2"/>
    <n v="0"/>
    <x v="1"/>
    <n v="0"/>
    <n v="2"/>
    <n v="10"/>
    <x v="12"/>
    <s v="2013-06-27-23-58-03"/>
    <x v="621"/>
  </r>
  <r>
    <n v="257312"/>
    <s v="aee34705-5444-5309-9e62-350814207737"/>
    <n v="2005"/>
    <s v="Clarion"/>
    <x v="622"/>
    <s v="nopad"/>
    <m/>
    <n v="2"/>
    <n v="0"/>
    <x v="1"/>
    <n v="0"/>
    <n v="2"/>
    <n v="10"/>
    <x v="12"/>
    <s v="2013-06-27-23-58-04"/>
    <x v="622"/>
  </r>
  <r>
    <n v="257313"/>
    <s v="7a40b0e2-7912-51f7-a382-0eb0f00b1694"/>
    <n v="2005"/>
    <s v="Clarion"/>
    <x v="623"/>
    <s v="nopad"/>
    <m/>
    <n v="2"/>
    <n v="0"/>
    <x v="1"/>
    <n v="0"/>
    <n v="2"/>
    <n v="10"/>
    <x v="12"/>
    <s v="2013-06-27-23-58-05"/>
    <x v="623"/>
  </r>
  <r>
    <n v="257314"/>
    <s v="66049df0-9dea-5c88-a3d6-e93d70f9c94a"/>
    <n v="2008"/>
    <s v="Clarion"/>
    <x v="624"/>
    <s v="nopad"/>
    <m/>
    <n v="2"/>
    <n v="0"/>
    <x v="1"/>
    <n v="0"/>
    <n v="2"/>
    <n v="10"/>
    <x v="12"/>
    <s v="2013-06-27-23-58-07"/>
    <x v="624"/>
  </r>
  <r>
    <n v="257315"/>
    <s v="5e302671-e88a-5b2d-86b7-645d1e8dbe2f"/>
    <n v="2008"/>
    <s v="Clarion"/>
    <x v="625"/>
    <s v="empty"/>
    <m/>
    <n v="2"/>
    <n v="0"/>
    <x v="1"/>
    <n v="0"/>
    <n v="2"/>
    <n v="10"/>
    <x v="12"/>
    <s v="2013-06-27-23-58-10"/>
    <x v="625"/>
  </r>
  <r>
    <n v="257316"/>
    <s v="57f4d505-7a40-5ede-820b-0034ad814fb0"/>
    <n v="2008"/>
    <s v="Clarion"/>
    <x v="626"/>
    <s v="nopad"/>
    <m/>
    <n v="2"/>
    <n v="0"/>
    <x v="1"/>
    <n v="0"/>
    <n v="2"/>
    <n v="10"/>
    <x v="12"/>
    <s v="2013-06-27-23-58-12"/>
    <x v="626"/>
  </r>
  <r>
    <n v="257317"/>
    <s v="32548684-f646-5426-8bd3-cdb298ff0fd9"/>
    <n v="2008"/>
    <s v="Clarion"/>
    <x v="627"/>
    <s v="nopad"/>
    <m/>
    <n v="2"/>
    <n v="0"/>
    <x v="1"/>
    <n v="0"/>
    <n v="2"/>
    <n v="10"/>
    <x v="12"/>
    <s v="2013-06-27-23-58-14"/>
    <x v="627"/>
  </r>
  <r>
    <n v="257318"/>
    <s v="0a879fb5-c6e9-5898-9021-f6fede0866f1"/>
    <n v="2008"/>
    <s v="Clarion"/>
    <x v="628"/>
    <s v="nopad"/>
    <m/>
    <n v="2"/>
    <n v="0"/>
    <x v="1"/>
    <n v="0"/>
    <n v="2"/>
    <n v="10"/>
    <x v="12"/>
    <s v="2013-06-27-23-58-16"/>
    <x v="628"/>
  </r>
  <r>
    <n v="257319"/>
    <s v="9899fb29-9c18-5f22-b903-58a70014ed1f"/>
    <n v="2008"/>
    <s v="Clarion"/>
    <x v="629"/>
    <s v="nopad"/>
    <m/>
    <n v="2"/>
    <n v="0"/>
    <x v="1"/>
    <n v="0"/>
    <n v="2"/>
    <n v="10"/>
    <x v="12"/>
    <s v="2013-06-27-23-58-18"/>
    <x v="629"/>
  </r>
  <r>
    <n v="257320"/>
    <s v="24c1b086-f024-59f0-8ce5-e1e31ece0ab7"/>
    <n v="2008"/>
    <s v="Clarion"/>
    <x v="630"/>
    <s v="nopad"/>
    <m/>
    <n v="2"/>
    <n v="0"/>
    <x v="1"/>
    <n v="0"/>
    <n v="2"/>
    <n v="10"/>
    <x v="12"/>
    <s v="2013-06-27-23-58-22"/>
    <x v="630"/>
  </r>
  <r>
    <n v="257321"/>
    <s v="2654f880-1574-598a-953d-78714438c29d"/>
    <n v="2008"/>
    <s v="Clarion"/>
    <x v="631"/>
    <s v="nopad"/>
    <m/>
    <n v="2"/>
    <n v="0"/>
    <x v="1"/>
    <n v="0"/>
    <n v="2"/>
    <n v="10"/>
    <x v="12"/>
    <s v="2013-06-27-23-58-24"/>
    <x v="631"/>
  </r>
  <r>
    <n v="257322"/>
    <s v="eb469718-a2fb-5974-83e1-1a9cc5dc0f97"/>
    <n v="2008"/>
    <s v="Clarion"/>
    <x v="632"/>
    <s v="nopad"/>
    <m/>
    <n v="2"/>
    <n v="0"/>
    <x v="1"/>
    <n v="0"/>
    <n v="2"/>
    <n v="10"/>
    <x v="12"/>
    <s v="2013-06-27-23-58-26"/>
    <x v="632"/>
  </r>
  <r>
    <n v="257323"/>
    <s v="6ab9c733-e82a-56b6-b94e-baed8486d4a4"/>
    <n v="2008"/>
    <s v="Clarion"/>
    <x v="633"/>
    <s v="nopad"/>
    <s v="empty"/>
    <n v="1"/>
    <n v="1"/>
    <x v="8"/>
    <n v="50"/>
    <n v="2"/>
    <n v="10"/>
    <x v="12"/>
    <s v="2013-06-27-23-58-29"/>
    <x v="633"/>
  </r>
  <r>
    <n v="257324"/>
    <s v="4e509dcc-953e-585a-b906-94c96851a9f5"/>
    <n v="2008"/>
    <s v="Clarion"/>
    <x v="634"/>
    <s v="empty"/>
    <m/>
    <n v="2"/>
    <n v="0"/>
    <x v="1"/>
    <n v="0"/>
    <n v="2"/>
    <n v="10"/>
    <x v="12"/>
    <s v="2013-06-27-23-58-32"/>
    <x v="634"/>
  </r>
  <r>
    <n v="257325"/>
    <s v="236e0398-4a01-56c6-95bf-fbc80e565f3d"/>
    <n v="2008"/>
    <s v="Clarion"/>
    <x v="635"/>
    <s v="nopad"/>
    <m/>
    <n v="2"/>
    <n v="0"/>
    <x v="1"/>
    <n v="0"/>
    <n v="2"/>
    <n v="10"/>
    <x v="12"/>
    <s v="2013-06-27-23-58-38"/>
    <x v="635"/>
  </r>
  <r>
    <n v="257326"/>
    <s v="64131493-8e83-57b8-95f0-f116d73e7e81"/>
    <n v="2008"/>
    <s v="Clarion"/>
    <x v="636"/>
    <s v="nopad"/>
    <m/>
    <n v="2"/>
    <n v="0"/>
    <x v="1"/>
    <n v="0"/>
    <n v="2"/>
    <n v="10"/>
    <x v="12"/>
    <s v="2013-06-27-23-58-40"/>
    <x v="636"/>
  </r>
  <r>
    <n v="257327"/>
    <s v="0d328fe7-6915-5f55-a508-0c08a603520d"/>
    <n v="2008"/>
    <s v="Clarion"/>
    <x v="637"/>
    <s v="empty"/>
    <m/>
    <n v="2"/>
    <n v="0"/>
    <x v="1"/>
    <n v="0"/>
    <n v="2"/>
    <n v="10"/>
    <x v="12"/>
    <s v="2013-06-27-23-58-47"/>
    <x v="637"/>
  </r>
  <r>
    <n v="257328"/>
    <s v="be9828e2-f47e-5a6d-ac37-d02b33e1955f"/>
    <n v="2008"/>
    <s v="Clarion"/>
    <x v="638"/>
    <s v="nopad"/>
    <m/>
    <n v="2"/>
    <n v="0"/>
    <x v="1"/>
    <n v="0"/>
    <n v="2"/>
    <n v="10"/>
    <x v="12"/>
    <s v="2013-06-27-23-58-50"/>
    <x v="638"/>
  </r>
  <r>
    <n v="257329"/>
    <s v="aee34705-5444-5309-9e62-350814207737"/>
    <n v="2008"/>
    <s v="Clarion"/>
    <x v="639"/>
    <s v="nopad"/>
    <m/>
    <n v="2"/>
    <n v="0"/>
    <x v="1"/>
    <n v="0"/>
    <n v="2"/>
    <n v="10"/>
    <x v="12"/>
    <s v="2013-06-27-23-58-51"/>
    <x v="639"/>
  </r>
  <r>
    <n v="257330"/>
    <s v="7a40b0e2-7912-51f7-a382-0eb0f00b1694"/>
    <n v="2008"/>
    <s v="Clarion"/>
    <x v="640"/>
    <s v="nopad"/>
    <m/>
    <n v="2"/>
    <n v="0"/>
    <x v="1"/>
    <n v="0"/>
    <n v="2"/>
    <n v="10"/>
    <x v="12"/>
    <s v="2013-06-27-23-58-53"/>
    <x v="640"/>
  </r>
  <r>
    <n v="257331"/>
    <s v="fb5a89de-974d-5a38-8fbb-69dd91dd9cac"/>
    <n v="2005"/>
    <s v="Clinton"/>
    <x v="641"/>
    <s v="nopad"/>
    <m/>
    <n v="2"/>
    <n v="0"/>
    <x v="1"/>
    <n v="0"/>
    <n v="2"/>
    <n v="10"/>
    <x v="12"/>
    <s v="2013-06-27-23-58-54"/>
    <x v="641"/>
  </r>
  <r>
    <n v="257332"/>
    <s v="25012b79-f9bc-5976-8a25-20008eb94bab"/>
    <n v="2005"/>
    <s v="Clinton"/>
    <x v="642"/>
    <s v="nopad"/>
    <m/>
    <n v="2"/>
    <n v="0"/>
    <x v="1"/>
    <n v="0"/>
    <n v="2"/>
    <n v="10"/>
    <x v="12"/>
    <s v="2013-06-27-23-58-55"/>
    <x v="642"/>
  </r>
  <r>
    <n v="257333"/>
    <s v="c563fd9d-3649-554b-8388-994656af91cc"/>
    <n v="2005"/>
    <s v="Clinton"/>
    <x v="643"/>
    <s v="nopad"/>
    <m/>
    <n v="2"/>
    <n v="0"/>
    <x v="1"/>
    <n v="0"/>
    <n v="2"/>
    <n v="10"/>
    <x v="12"/>
    <s v="2013-06-27-23-58-57"/>
    <x v="643"/>
  </r>
  <r>
    <n v="257334"/>
    <s v="2b0f7636-11e1-54a7-b598-2e3d088eb588"/>
    <n v="2005"/>
    <s v="Clinton"/>
    <x v="644"/>
    <s v="unknown"/>
    <s v="nopad"/>
    <n v="1"/>
    <n v="1"/>
    <x v="8"/>
    <n v="50"/>
    <n v="2"/>
    <n v="10"/>
    <x v="12"/>
    <s v="2013-06-27-23-58-59"/>
    <x v="644"/>
  </r>
  <r>
    <n v="257335"/>
    <s v="62f87a6e-795f-5f18-9b80-ea9bcc54e49d"/>
    <n v="2005"/>
    <s v="Clinton"/>
    <x v="645"/>
    <s v="nopad"/>
    <m/>
    <n v="2"/>
    <n v="0"/>
    <x v="1"/>
    <n v="0"/>
    <n v="2"/>
    <n v="10"/>
    <x v="12"/>
    <s v="2013-06-27-23-59-01"/>
    <x v="645"/>
  </r>
  <r>
    <n v="257336"/>
    <s v="3abe0836-d795-5f29-b8e6-e25db12e6dce"/>
    <n v="2005"/>
    <s v="Clinton"/>
    <x v="646"/>
    <s v="nopad"/>
    <m/>
    <n v="2"/>
    <n v="0"/>
    <x v="1"/>
    <n v="0"/>
    <n v="2"/>
    <n v="10"/>
    <x v="12"/>
    <s v="2013-06-27-23-59-02"/>
    <x v="646"/>
  </r>
  <r>
    <n v="257337"/>
    <s v="75a16347-8836-5a12-bd83-5871385e87fe"/>
    <n v="2005"/>
    <s v="Clinton"/>
    <x v="647"/>
    <s v="nopad"/>
    <m/>
    <n v="2"/>
    <n v="0"/>
    <x v="1"/>
    <n v="0"/>
    <n v="2"/>
    <n v="10"/>
    <x v="12"/>
    <s v="2013-06-27-23-59-04"/>
    <x v="647"/>
  </r>
  <r>
    <n v="257338"/>
    <s v="151c5c79-20f9-5874-8083-2f4cae49f85f"/>
    <n v="2005"/>
    <s v="Clinton"/>
    <x v="648"/>
    <s v="nopad"/>
    <m/>
    <n v="2"/>
    <n v="0"/>
    <x v="1"/>
    <n v="0"/>
    <n v="2"/>
    <n v="10"/>
    <x v="12"/>
    <s v="2013-06-27-23-59-05"/>
    <x v="648"/>
  </r>
  <r>
    <n v="257339"/>
    <s v="a65e389e-f4a6-5956-b8e8-3b952cb2d4db"/>
    <n v="2005"/>
    <s v="Clinton"/>
    <x v="649"/>
    <s v="nopad"/>
    <m/>
    <n v="2"/>
    <n v="0"/>
    <x v="1"/>
    <n v="0"/>
    <n v="2"/>
    <n v="10"/>
    <x v="12"/>
    <s v="2013-06-27-23-59-06"/>
    <x v="649"/>
  </r>
  <r>
    <n v="257340"/>
    <s v="08b82188-dceb-5a40-90c5-641ca44943ff"/>
    <n v="2005"/>
    <s v="Clinton"/>
    <x v="650"/>
    <s v="nopad"/>
    <m/>
    <n v="2"/>
    <n v="0"/>
    <x v="1"/>
    <n v="0"/>
    <n v="2"/>
    <n v="10"/>
    <x v="12"/>
    <s v="2013-06-27-23-59-08"/>
    <x v="650"/>
  </r>
  <r>
    <n v="257341"/>
    <s v="7fa4591d-30bf-542c-a231-7017c458f7eb"/>
    <n v="2005"/>
    <s v="Clinton"/>
    <x v="651"/>
    <s v="nopad"/>
    <m/>
    <n v="2"/>
    <n v="0"/>
    <x v="1"/>
    <n v="0"/>
    <n v="2"/>
    <n v="10"/>
    <x v="12"/>
    <s v="2013-06-27-23-59-16"/>
    <x v="651"/>
  </r>
  <r>
    <n v="257342"/>
    <s v="0be74ff6-e0ce-5d5a-b438-e30bdf513528"/>
    <n v="2005"/>
    <s v="Clinton"/>
    <x v="652"/>
    <s v="nopad"/>
    <m/>
    <n v="2"/>
    <n v="0"/>
    <x v="1"/>
    <n v="0"/>
    <n v="2"/>
    <n v="10"/>
    <x v="12"/>
    <s v="2013-06-27-23-59-18"/>
    <x v="652"/>
  </r>
  <r>
    <n v="257343"/>
    <s v="bbb7ab0d-506e-5a1b-a0d4-bb7a05061c26"/>
    <n v="2005"/>
    <s v="Clinton"/>
    <x v="653"/>
    <s v="nopad"/>
    <m/>
    <n v="2"/>
    <n v="0"/>
    <x v="1"/>
    <n v="0"/>
    <n v="2"/>
    <n v="10"/>
    <x v="12"/>
    <s v="2013-06-27-23-59-20"/>
    <x v="653"/>
  </r>
  <r>
    <n v="257344"/>
    <s v="5467998f-1628-5f7e-a3ec-cddb836fd6b5"/>
    <n v="2005"/>
    <s v="Clinton"/>
    <x v="654"/>
    <s v="nopad"/>
    <m/>
    <n v="2"/>
    <n v="0"/>
    <x v="1"/>
    <n v="0"/>
    <n v="2"/>
    <n v="10"/>
    <x v="12"/>
    <s v="2013-06-27-23-59-21"/>
    <x v="654"/>
  </r>
  <r>
    <n v="257345"/>
    <s v="23ff3e70-95b1-5b7c-a7f4-61268ce9977c"/>
    <n v="2005"/>
    <s v="Clinton"/>
    <x v="655"/>
    <s v="nopad"/>
    <m/>
    <n v="2"/>
    <n v="0"/>
    <x v="1"/>
    <n v="0"/>
    <n v="2"/>
    <n v="10"/>
    <x v="12"/>
    <s v="2013-06-27-23-59-22"/>
    <x v="655"/>
  </r>
  <r>
    <n v="257346"/>
    <s v="434fe762-d5ab-5619-aae0-1b78f076e968"/>
    <n v="2005"/>
    <s v="Clinton"/>
    <x v="656"/>
    <s v="nopad"/>
    <s v="empty"/>
    <n v="1"/>
    <n v="1"/>
    <x v="8"/>
    <n v="50"/>
    <n v="2"/>
    <n v="10"/>
    <x v="12"/>
    <s v="2013-06-27-23-59-26"/>
    <x v="656"/>
  </r>
  <r>
    <n v="257347"/>
    <s v="3dd36793-0f70-5e8d-ac1a-66441fa2d546"/>
    <n v="2005"/>
    <s v="Clinton"/>
    <x v="657"/>
    <s v="nopad"/>
    <m/>
    <n v="2"/>
    <n v="0"/>
    <x v="1"/>
    <n v="0"/>
    <n v="2"/>
    <n v="10"/>
    <x v="12"/>
    <s v="2013-06-27-23-59-27"/>
    <x v="657"/>
  </r>
  <r>
    <n v="257348"/>
    <s v="e275c6bd-fc04-5d68-a326-6a77a37b0cfd"/>
    <n v="2005"/>
    <s v="Clinton"/>
    <x v="658"/>
    <s v="unknown"/>
    <s v="empty"/>
    <n v="1"/>
    <n v="1"/>
    <x v="8"/>
    <n v="50"/>
    <n v="2"/>
    <n v="10"/>
    <x v="12"/>
    <s v="2013-06-27-23-59-29"/>
    <x v="658"/>
  </r>
  <r>
    <n v="257349"/>
    <s v="adf97dcf-b193-578a-9608-7ac7269e9b81"/>
    <n v="2005"/>
    <s v="Clinton"/>
    <x v="659"/>
    <s v="nopad"/>
    <m/>
    <n v="2"/>
    <n v="0"/>
    <x v="1"/>
    <n v="0"/>
    <n v="2"/>
    <n v="10"/>
    <x v="12"/>
    <s v="2013-06-27-23-59-31"/>
    <x v="659"/>
  </r>
  <r>
    <n v="257350"/>
    <s v="fdb062ba-61a0-5013-ab7a-f5e8ef8a1411"/>
    <n v="2005"/>
    <s v="Clinton"/>
    <x v="660"/>
    <s v="nopad"/>
    <m/>
    <n v="2"/>
    <n v="0"/>
    <x v="1"/>
    <n v="0"/>
    <n v="2"/>
    <n v="10"/>
    <x v="12"/>
    <s v="2013-06-27-23-59-32"/>
    <x v="660"/>
  </r>
  <r>
    <n v="257351"/>
    <s v="c3b908c8-4f9a-59a0-852b-e4f1ea51f657"/>
    <n v="2005"/>
    <s v="Clinton"/>
    <x v="661"/>
    <s v="nopad"/>
    <m/>
    <n v="2"/>
    <n v="0"/>
    <x v="1"/>
    <n v="0"/>
    <n v="2"/>
    <n v="10"/>
    <x v="12"/>
    <s v="2013-06-27-23-59-33"/>
    <x v="661"/>
  </r>
  <r>
    <n v="257352"/>
    <s v="4e3f6cef-a3e6-5c86-8fff-a386713e86ad"/>
    <n v="2005"/>
    <s v="Clinton"/>
    <x v="662"/>
    <s v="nopad"/>
    <m/>
    <n v="2"/>
    <n v="0"/>
    <x v="1"/>
    <n v="0"/>
    <n v="2"/>
    <n v="10"/>
    <x v="12"/>
    <s v="2013-06-27-23-59-35"/>
    <x v="662"/>
  </r>
  <r>
    <n v="257353"/>
    <s v="a8261d3d-6092-5dec-8d1d-1c336656a4fb"/>
    <n v="2005"/>
    <s v="Clinton"/>
    <x v="663"/>
    <s v="nopad"/>
    <m/>
    <n v="2"/>
    <n v="0"/>
    <x v="1"/>
    <n v="0"/>
    <n v="2"/>
    <n v="10"/>
    <x v="12"/>
    <s v="2013-06-27-23-59-36"/>
    <x v="663"/>
  </r>
  <r>
    <n v="257354"/>
    <s v="ffde8c9b-c332-596c-b40b-5e351ea400da"/>
    <n v="2005"/>
    <s v="Clinton"/>
    <x v="664"/>
    <s v="nopad"/>
    <m/>
    <n v="2"/>
    <n v="0"/>
    <x v="1"/>
    <n v="0"/>
    <n v="2"/>
    <n v="10"/>
    <x v="12"/>
    <s v="2013-06-27-23-59-37"/>
    <x v="664"/>
  </r>
  <r>
    <n v="257355"/>
    <s v="a817ca45-4353-538d-af3c-f36fa2d961f2"/>
    <n v="2005"/>
    <s v="Clinton"/>
    <x v="665"/>
    <s v="nopad"/>
    <m/>
    <n v="2"/>
    <n v="0"/>
    <x v="1"/>
    <n v="0"/>
    <n v="2"/>
    <n v="10"/>
    <x v="12"/>
    <s v="2013-06-27-23-59-39"/>
    <x v="665"/>
  </r>
  <r>
    <n v="257356"/>
    <s v="b3ff197f-9efd-5bde-bbeb-b1580b7e1e36"/>
    <n v="2005"/>
    <s v="Clinton"/>
    <x v="666"/>
    <s v="nopad"/>
    <m/>
    <n v="2"/>
    <n v="0"/>
    <x v="1"/>
    <n v="0"/>
    <n v="2"/>
    <n v="10"/>
    <x v="12"/>
    <s v="2013-06-27-23-59-40"/>
    <x v="666"/>
  </r>
  <r>
    <n v="257357"/>
    <s v="45d760c4-1e1c-580c-8063-2fe03a246be9"/>
    <n v="2005"/>
    <s v="Clinton"/>
    <x v="667"/>
    <s v="nopad"/>
    <m/>
    <n v="2"/>
    <n v="0"/>
    <x v="1"/>
    <n v="0"/>
    <n v="2"/>
    <n v="10"/>
    <x v="12"/>
    <s v="2013-06-27-23-59-42"/>
    <x v="667"/>
  </r>
  <r>
    <n v="257358"/>
    <s v="aec414ea-21c3-5680-b430-3dab8e19f7a8"/>
    <n v="2005"/>
    <s v="Clinton"/>
    <x v="668"/>
    <s v="unknown"/>
    <s v="nopad"/>
    <n v="1"/>
    <n v="1"/>
    <x v="8"/>
    <n v="50"/>
    <n v="2"/>
    <n v="10"/>
    <x v="12"/>
    <s v="2013-06-27-23-59-47"/>
    <x v="668"/>
  </r>
  <r>
    <n v="257359"/>
    <s v="ffcc961f-b75b-5909-a215-6e82e8aa0558"/>
    <n v="2005"/>
    <s v="Clinton"/>
    <x v="669"/>
    <s v="nopad"/>
    <m/>
    <n v="2"/>
    <n v="0"/>
    <x v="1"/>
    <n v="0"/>
    <n v="2"/>
    <n v="10"/>
    <x v="12"/>
    <s v="2013-06-27-23-59-49"/>
    <x v="669"/>
  </r>
  <r>
    <n v="257360"/>
    <s v="1b66f235-35b5-57e2-9f5f-286ecc39c65e"/>
    <n v="2005"/>
    <s v="Clinton"/>
    <x v="670"/>
    <s v="nopad"/>
    <m/>
    <n v="2"/>
    <n v="0"/>
    <x v="1"/>
    <n v="0"/>
    <n v="2"/>
    <n v="10"/>
    <x v="12"/>
    <s v="2013-06-27-23-59-50"/>
    <x v="670"/>
  </r>
  <r>
    <n v="257361"/>
    <s v="bf1a745c-2cdf-5c9b-aeb4-285acd2d0ced"/>
    <n v="2005"/>
    <s v="Clinton"/>
    <x v="671"/>
    <s v="empty"/>
    <m/>
    <n v="2"/>
    <n v="0"/>
    <x v="1"/>
    <n v="0"/>
    <n v="2"/>
    <n v="10"/>
    <x v="12"/>
    <s v="2013-06-27-23-59-53"/>
    <x v="671"/>
  </r>
  <r>
    <n v="257362"/>
    <s v="b21e43a5-42c0-55c0-8e70-9ea1421580d3"/>
    <n v="2005"/>
    <s v="Columbia"/>
    <x v="672"/>
    <s v="nopad"/>
    <m/>
    <n v="2"/>
    <n v="0"/>
    <x v="1"/>
    <n v="0"/>
    <n v="2"/>
    <n v="10"/>
    <x v="12"/>
    <s v="2013-06-27-23-59-55"/>
    <x v="672"/>
  </r>
  <r>
    <n v="257363"/>
    <s v="3c943947-66f8-579f-b6df-e260729cf9ed"/>
    <n v="2005"/>
    <s v="Columbia"/>
    <x v="673"/>
    <s v="nopad"/>
    <m/>
    <n v="2"/>
    <n v="0"/>
    <x v="1"/>
    <n v="0"/>
    <n v="2"/>
    <n v="10"/>
    <x v="12"/>
    <s v="2013-06-27-23-59-56"/>
    <x v="673"/>
  </r>
  <r>
    <n v="257364"/>
    <s v="c5ee0173-5c21-5932-9f33-af891bf2c0e0"/>
    <n v="2005"/>
    <s v="Columbia"/>
    <x v="674"/>
    <s v="equipment"/>
    <s v="nopad"/>
    <n v="1"/>
    <n v="1"/>
    <x v="8"/>
    <n v="50"/>
    <n v="2"/>
    <n v="10"/>
    <x v="12"/>
    <s v="2013-06-27-23-59-59"/>
    <x v="674"/>
  </r>
  <r>
    <n v="257365"/>
    <s v="b21e43a5-42c0-55c0-8e70-9ea1421580d3"/>
    <n v="2008"/>
    <s v="Columbia"/>
    <x v="675"/>
    <s v="nopad"/>
    <m/>
    <n v="2"/>
    <n v="0"/>
    <x v="1"/>
    <n v="0"/>
    <n v="2"/>
    <n v="10"/>
    <x v="12"/>
    <s v="2013-06-28-00-00-01"/>
    <x v="675"/>
  </r>
  <r>
    <n v="257366"/>
    <s v="3c943947-66f8-579f-b6df-e260729cf9ed"/>
    <n v="2008"/>
    <s v="Columbia"/>
    <x v="676"/>
    <s v="nopad"/>
    <m/>
    <n v="2"/>
    <n v="0"/>
    <x v="1"/>
    <n v="0"/>
    <n v="2"/>
    <n v="10"/>
    <x v="12"/>
    <s v="2013-06-28-00-00-03"/>
    <x v="676"/>
  </r>
  <r>
    <n v="257367"/>
    <s v="c5ee0173-5c21-5932-9f33-af891bf2c0e0"/>
    <n v="2008"/>
    <s v="Columbia"/>
    <x v="677"/>
    <s v="equipment"/>
    <s v="nopad"/>
    <n v="1"/>
    <n v="1"/>
    <x v="8"/>
    <n v="50"/>
    <n v="2"/>
    <n v="10"/>
    <x v="12"/>
    <s v="2013-06-28-00-00-09"/>
    <x v="677"/>
  </r>
  <r>
    <n v="257368"/>
    <s v="f2707d2a-2e47-5103-8771-4744815f9798"/>
    <n v="2005"/>
    <s v="Blair"/>
    <x v="678"/>
    <s v="nopad"/>
    <m/>
    <n v="2"/>
    <n v="0"/>
    <x v="1"/>
    <n v="0"/>
    <n v="2"/>
    <n v="10"/>
    <x v="12"/>
    <s v="2013-06-28-00-00-12"/>
    <x v="678"/>
  </r>
  <r>
    <n v="257369"/>
    <s v="bd2f277b-25bd-5274-ac65-d2f2bee0e1bb"/>
    <n v="2005"/>
    <s v="Blair"/>
    <x v="679"/>
    <s v="nopad"/>
    <m/>
    <n v="2"/>
    <n v="0"/>
    <x v="1"/>
    <n v="0"/>
    <n v="2"/>
    <n v="10"/>
    <x v="12"/>
    <s v="2013-06-28-00-00-13"/>
    <x v="679"/>
  </r>
  <r>
    <n v="257370"/>
    <s v="5018e265-161c-5119-8e11-b3ea5991c8a7"/>
    <n v="2005"/>
    <s v="Blair"/>
    <x v="680"/>
    <s v="nopad"/>
    <m/>
    <n v="2"/>
    <n v="0"/>
    <x v="1"/>
    <n v="0"/>
    <n v="2"/>
    <n v="10"/>
    <x v="12"/>
    <s v="2013-06-28-00-00-16"/>
    <x v="680"/>
  </r>
  <r>
    <n v="257371"/>
    <s v="8b630123-3c1f-5035-abfd-029251862db5"/>
    <n v="2005"/>
    <s v="Blair"/>
    <x v="681"/>
    <s v="nopad"/>
    <m/>
    <n v="2"/>
    <n v="0"/>
    <x v="1"/>
    <n v="0"/>
    <n v="2"/>
    <n v="10"/>
    <x v="12"/>
    <s v="2013-06-28-00-00-17"/>
    <x v="681"/>
  </r>
  <r>
    <n v="257372"/>
    <s v="f2707d2a-2e47-5103-8771-4744815f9798"/>
    <n v="2008"/>
    <s v="Blair"/>
    <x v="682"/>
    <s v="nopad"/>
    <m/>
    <n v="2"/>
    <n v="0"/>
    <x v="1"/>
    <n v="0"/>
    <n v="2"/>
    <n v="10"/>
    <x v="12"/>
    <s v="2013-06-28-00-00-19"/>
    <x v="682"/>
  </r>
  <r>
    <n v="257373"/>
    <s v="bd2f277b-25bd-5274-ac65-d2f2bee0e1bb"/>
    <n v="2008"/>
    <s v="Blair"/>
    <x v="683"/>
    <s v="nopad"/>
    <m/>
    <n v="2"/>
    <n v="0"/>
    <x v="1"/>
    <n v="0"/>
    <n v="2"/>
    <n v="10"/>
    <x v="12"/>
    <s v="2013-06-28-00-00-21"/>
    <x v="683"/>
  </r>
  <r>
    <n v="257374"/>
    <s v="5018e265-161c-5119-8e11-b3ea5991c8a7"/>
    <n v="2008"/>
    <s v="Blair"/>
    <x v="684"/>
    <s v="nopad"/>
    <m/>
    <n v="2"/>
    <n v="0"/>
    <x v="1"/>
    <n v="0"/>
    <n v="2"/>
    <n v="10"/>
    <x v="12"/>
    <s v="2013-06-28-00-00-24"/>
    <x v="684"/>
  </r>
  <r>
    <n v="257375"/>
    <s v="8b630123-3c1f-5035-abfd-029251862db5"/>
    <n v="2008"/>
    <s v="Blair"/>
    <x v="685"/>
    <s v="nopad"/>
    <m/>
    <n v="2"/>
    <n v="0"/>
    <x v="1"/>
    <n v="0"/>
    <n v="2"/>
    <n v="10"/>
    <x v="12"/>
    <s v="2013-06-28-00-00-26"/>
    <x v="685"/>
  </r>
  <r>
    <n v="257376"/>
    <s v="936a824b-5f56-50f1-aea6-53298bfff2c5"/>
    <n v="2008"/>
    <s v="Armstrong"/>
    <x v="686"/>
    <s v="nopad"/>
    <m/>
    <n v="2"/>
    <n v="0"/>
    <x v="1"/>
    <n v="0"/>
    <n v="2"/>
    <n v="10"/>
    <x v="12"/>
    <s v="2013-06-28-00-00-28"/>
    <x v="686"/>
  </r>
  <r>
    <n v="257377"/>
    <s v="de9bf576-e4ee-5a11-a62f-846ac818b920"/>
    <n v="2008"/>
    <s v="Armstrong"/>
    <x v="687"/>
    <s v="nopad"/>
    <m/>
    <n v="2"/>
    <n v="0"/>
    <x v="1"/>
    <n v="0"/>
    <n v="2"/>
    <n v="10"/>
    <x v="12"/>
    <s v="2013-06-28-00-00-34"/>
    <x v="687"/>
  </r>
  <r>
    <n v="257378"/>
    <s v="89e3dd28-833b-5627-9d73-7e534a3dd066"/>
    <n v="2008"/>
    <s v="Armstrong"/>
    <x v="688"/>
    <s v="nopad"/>
    <m/>
    <n v="2"/>
    <n v="0"/>
    <x v="1"/>
    <n v="0"/>
    <n v="2"/>
    <n v="10"/>
    <x v="12"/>
    <s v="2013-06-28-00-00-37"/>
    <x v="688"/>
  </r>
  <r>
    <n v="257379"/>
    <s v="c61576bc-2106-59ff-ac97-107d5b62acb3"/>
    <n v="2008"/>
    <s v="Armstrong"/>
    <x v="689"/>
    <s v="nopad"/>
    <m/>
    <n v="2"/>
    <n v="0"/>
    <x v="1"/>
    <n v="0"/>
    <n v="2"/>
    <n v="10"/>
    <x v="12"/>
    <s v="2013-06-28-00-00-39"/>
    <x v="689"/>
  </r>
  <r>
    <n v="257380"/>
    <s v="65fa2a6c-58af-5c93-82f2-93f28dc1dcda"/>
    <n v="2008"/>
    <s v="Armstrong"/>
    <x v="690"/>
    <s v="empty"/>
    <m/>
    <n v="2"/>
    <n v="0"/>
    <x v="1"/>
    <n v="0"/>
    <n v="2"/>
    <n v="10"/>
    <x v="12"/>
    <s v="2013-06-28-00-00-42"/>
    <x v="690"/>
  </r>
  <r>
    <n v="257381"/>
    <s v="a722f5b7-a159-5598-8a8b-dd3bac6b396d"/>
    <n v="2008"/>
    <s v="Armstrong"/>
    <x v="691"/>
    <s v="nopad"/>
    <m/>
    <n v="2"/>
    <n v="0"/>
    <x v="1"/>
    <n v="0"/>
    <n v="2"/>
    <n v="10"/>
    <x v="12"/>
    <s v="2013-06-28-00-00-47"/>
    <x v="691"/>
  </r>
  <r>
    <n v="257382"/>
    <s v="0acb0d25-da06-51ec-bcc1-fbc724ee07f8"/>
    <n v="2008"/>
    <s v="Armstrong"/>
    <x v="692"/>
    <s v="nopad"/>
    <m/>
    <n v="2"/>
    <n v="0"/>
    <x v="1"/>
    <n v="0"/>
    <n v="2"/>
    <n v="10"/>
    <x v="12"/>
    <s v="2013-06-28-00-00-49"/>
    <x v="692"/>
  </r>
  <r>
    <n v="257383"/>
    <s v="c2b3e533-f6c2-5f6e-a1b6-96e2ac41a3be"/>
    <n v="2008"/>
    <s v="Armstrong"/>
    <x v="693"/>
    <s v="nopad"/>
    <m/>
    <n v="2"/>
    <n v="0"/>
    <x v="1"/>
    <n v="0"/>
    <n v="2"/>
    <n v="10"/>
    <x v="12"/>
    <s v="2013-06-28-00-00-52"/>
    <x v="693"/>
  </r>
  <r>
    <n v="257384"/>
    <s v="cb9af1e3-f365-56dd-846d-6779c7421efa"/>
    <n v="2008"/>
    <s v="Armstrong"/>
    <x v="694"/>
    <s v="nopad"/>
    <m/>
    <n v="2"/>
    <n v="0"/>
    <x v="1"/>
    <n v="0"/>
    <n v="2"/>
    <n v="10"/>
    <x v="12"/>
    <s v="2013-06-28-00-00-53"/>
    <x v="694"/>
  </r>
  <r>
    <n v="257385"/>
    <s v="58ee6348-0346-5aa6-a373-828c2270cb6d"/>
    <n v="2008"/>
    <s v="Armstrong"/>
    <x v="695"/>
    <s v="nopad"/>
    <m/>
    <n v="2"/>
    <n v="0"/>
    <x v="1"/>
    <n v="0"/>
    <n v="2"/>
    <n v="10"/>
    <x v="12"/>
    <s v="2013-06-28-00-00-55"/>
    <x v="695"/>
  </r>
  <r>
    <n v="257386"/>
    <s v="e1fc2c2d-c93b-5a05-8e26-affabd15c810"/>
    <n v="2008"/>
    <s v="Armstrong"/>
    <x v="696"/>
    <s v="nopad"/>
    <m/>
    <n v="2"/>
    <n v="0"/>
    <x v="1"/>
    <n v="0"/>
    <n v="2"/>
    <n v="10"/>
    <x v="12"/>
    <s v="2013-06-28-00-00-57"/>
    <x v="696"/>
  </r>
  <r>
    <n v="257387"/>
    <s v="5f498e71-1ce3-5df5-852f-400e7f99ae20"/>
    <n v="2008"/>
    <s v="Armstrong"/>
    <x v="697"/>
    <s v="nopad"/>
    <m/>
    <n v="2"/>
    <n v="0"/>
    <x v="1"/>
    <n v="0"/>
    <n v="2"/>
    <n v="10"/>
    <x v="12"/>
    <s v="2013-06-28-00-00-59"/>
    <x v="697"/>
  </r>
  <r>
    <n v="257388"/>
    <s v="e7eb658d-67aa-526b-9835-3527786310dc"/>
    <n v="2008"/>
    <s v="Armstrong"/>
    <x v="698"/>
    <s v="nopad"/>
    <m/>
    <n v="2"/>
    <n v="0"/>
    <x v="1"/>
    <n v="0"/>
    <n v="2"/>
    <n v="10"/>
    <x v="12"/>
    <s v="2013-06-28-00-01-06"/>
    <x v="698"/>
  </r>
  <r>
    <n v="257389"/>
    <s v="8a52af20-8e3a-5c46-a0b6-4a8e263e2cb9"/>
    <n v="2008"/>
    <s v="Armstrong"/>
    <x v="699"/>
    <s v="nopad"/>
    <m/>
    <n v="2"/>
    <n v="0"/>
    <x v="1"/>
    <n v="0"/>
    <n v="2"/>
    <n v="10"/>
    <x v="12"/>
    <s v="2013-06-28-00-01-11"/>
    <x v="699"/>
  </r>
  <r>
    <n v="257390"/>
    <s v="fc8de8b5-7165-5896-9a90-c3ecc8e2a8b8"/>
    <n v="2008"/>
    <s v="Armstrong"/>
    <x v="700"/>
    <s v="nopad"/>
    <m/>
    <n v="2"/>
    <n v="0"/>
    <x v="1"/>
    <n v="0"/>
    <n v="2"/>
    <n v="10"/>
    <x v="12"/>
    <s v="2013-06-28-00-01-13"/>
    <x v="700"/>
  </r>
  <r>
    <n v="257391"/>
    <s v="8a427638-37c4-5340-b282-e5f61f9ce1cb"/>
    <n v="2008"/>
    <s v="Armstrong"/>
    <x v="701"/>
    <s v="unknown"/>
    <s v="empty"/>
    <n v="1"/>
    <n v="1"/>
    <x v="8"/>
    <n v="50"/>
    <n v="2"/>
    <n v="10"/>
    <x v="12"/>
    <s v="2013-06-28-00-01-17"/>
    <x v="701"/>
  </r>
  <r>
    <n v="257392"/>
    <s v="8e155d35-2e51-5311-843c-9b1faefeb5dc"/>
    <n v="2008"/>
    <s v="Armstrong"/>
    <x v="702"/>
    <s v="nopad"/>
    <m/>
    <n v="2"/>
    <n v="0"/>
    <x v="1"/>
    <n v="0"/>
    <n v="2"/>
    <n v="10"/>
    <x v="12"/>
    <s v="2013-06-28-00-01-19"/>
    <x v="702"/>
  </r>
  <r>
    <n v="257393"/>
    <s v="23e25708-4c5f-56b0-96e3-fed6f7494ec5"/>
    <n v="2008"/>
    <s v="Armstrong"/>
    <x v="703"/>
    <s v="nopad"/>
    <m/>
    <n v="2"/>
    <n v="0"/>
    <x v="1"/>
    <n v="0"/>
    <n v="2"/>
    <n v="10"/>
    <x v="12"/>
    <s v="2013-06-28-00-01-21"/>
    <x v="703"/>
  </r>
  <r>
    <n v="257394"/>
    <s v="cdd4ae41-c962-58a0-9757-c9a3d708f69b"/>
    <n v="2008"/>
    <s v="Armstrong"/>
    <x v="704"/>
    <s v="nopad"/>
    <m/>
    <n v="2"/>
    <n v="0"/>
    <x v="1"/>
    <n v="0"/>
    <n v="2"/>
    <n v="10"/>
    <x v="12"/>
    <s v="2013-06-28-00-01-23"/>
    <x v="704"/>
  </r>
  <r>
    <n v="257395"/>
    <s v="91443883-28ae-5385-9093-95a2a96eafc3"/>
    <n v="2008"/>
    <s v="Armstrong"/>
    <x v="705"/>
    <s v="nopad"/>
    <m/>
    <n v="2"/>
    <n v="0"/>
    <x v="1"/>
    <n v="0"/>
    <n v="2"/>
    <n v="10"/>
    <x v="12"/>
    <s v="2013-06-28-00-01-26"/>
    <x v="705"/>
  </r>
  <r>
    <n v="257396"/>
    <s v="4c69f705-17cf-58dc-9c84-5aa69626be20"/>
    <n v="2008"/>
    <s v="Armstrong"/>
    <x v="706"/>
    <s v="nopad"/>
    <m/>
    <n v="2"/>
    <n v="0"/>
    <x v="1"/>
    <n v="0"/>
    <n v="2"/>
    <n v="10"/>
    <x v="12"/>
    <s v="2013-06-28-00-01-29"/>
    <x v="706"/>
  </r>
  <r>
    <n v="257397"/>
    <s v="9a0312c1-f85f-556f-a7e3-15d377f5e98f"/>
    <n v="2008"/>
    <s v="Armstrong"/>
    <x v="707"/>
    <s v="nopad"/>
    <s v="empty"/>
    <n v="1"/>
    <n v="1"/>
    <x v="8"/>
    <n v="50"/>
    <n v="2"/>
    <n v="10"/>
    <x v="12"/>
    <s v="2013-06-28-00-01-32"/>
    <x v="707"/>
  </r>
  <r>
    <n v="257398"/>
    <s v="8254559a-a468-5081-a35a-3402549e0ae1"/>
    <n v="2008"/>
    <s v="Armstrong"/>
    <x v="708"/>
    <s v="nopad"/>
    <m/>
    <n v="2"/>
    <n v="0"/>
    <x v="1"/>
    <n v="0"/>
    <n v="2"/>
    <n v="10"/>
    <x v="12"/>
    <s v="2013-06-28-00-01-34"/>
    <x v="708"/>
  </r>
  <r>
    <n v="257399"/>
    <s v="d98aca7d-2f50-5532-bc10-533400552d22"/>
    <n v="2008"/>
    <s v="Armstrong"/>
    <x v="709"/>
    <s v="nopad"/>
    <m/>
    <n v="2"/>
    <n v="0"/>
    <x v="1"/>
    <n v="0"/>
    <n v="2"/>
    <n v="10"/>
    <x v="12"/>
    <s v="2013-06-28-00-01-43"/>
    <x v="709"/>
  </r>
  <r>
    <n v="257400"/>
    <s v="d654d627-db04-50e1-84c4-c30fa9e13fdd"/>
    <n v="2008"/>
    <s v="Armstrong"/>
    <x v="710"/>
    <s v="nopad"/>
    <s v="empty"/>
    <n v="1"/>
    <n v="1"/>
    <x v="8"/>
    <n v="50"/>
    <n v="2"/>
    <n v="10"/>
    <x v="12"/>
    <s v="2013-06-28-00-01-50"/>
    <x v="710"/>
  </r>
  <r>
    <n v="257401"/>
    <s v="1da7b1ec-b589-531d-9eb2-4b0471e575d8"/>
    <n v="2008"/>
    <s v="Armstrong"/>
    <x v="711"/>
    <s v="nopad"/>
    <m/>
    <n v="2"/>
    <n v="0"/>
    <x v="1"/>
    <n v="0"/>
    <n v="2"/>
    <n v="10"/>
    <x v="12"/>
    <s v="2013-06-28-00-01-55"/>
    <x v="711"/>
  </r>
  <r>
    <n v="257402"/>
    <s v="a0adb300-519d-500f-902d-0b28130fcc7c"/>
    <n v="2008"/>
    <s v="Armstrong"/>
    <x v="712"/>
    <s v="nopad"/>
    <m/>
    <n v="2"/>
    <n v="0"/>
    <x v="1"/>
    <n v="0"/>
    <n v="2"/>
    <n v="10"/>
    <x v="12"/>
    <s v="2013-06-28-00-01-57"/>
    <x v="712"/>
  </r>
  <r>
    <n v="257403"/>
    <s v="ea10ed6d-60d9-5834-8ccc-695c40fbeeb4"/>
    <n v="2008"/>
    <s v="Armstrong"/>
    <x v="713"/>
    <s v="nopad"/>
    <m/>
    <n v="2"/>
    <n v="0"/>
    <x v="1"/>
    <n v="0"/>
    <n v="2"/>
    <n v="10"/>
    <x v="12"/>
    <s v="2013-06-28-00-01-59"/>
    <x v="713"/>
  </r>
  <r>
    <n v="257404"/>
    <s v="ada7cac5-4865-5e31-93d6-aeb0b5561d06"/>
    <n v="2008"/>
    <s v="Armstrong"/>
    <x v="714"/>
    <s v="empty"/>
    <m/>
    <n v="2"/>
    <n v="0"/>
    <x v="1"/>
    <n v="0"/>
    <n v="2"/>
    <n v="10"/>
    <x v="12"/>
    <s v="2013-06-28-00-02-02"/>
    <x v="714"/>
  </r>
  <r>
    <n v="257405"/>
    <s v="5620a89d-269c-52ff-8a46-27004f5d0e46"/>
    <n v="2008"/>
    <s v="Armstrong"/>
    <x v="715"/>
    <s v="nopad"/>
    <m/>
    <n v="2"/>
    <n v="0"/>
    <x v="1"/>
    <n v="0"/>
    <n v="2"/>
    <n v="10"/>
    <x v="12"/>
    <s v="2013-06-28-00-02-08"/>
    <x v="715"/>
  </r>
  <r>
    <n v="257406"/>
    <s v="82bbb458-d42f-5c00-adb2-b7cba9115118"/>
    <n v="2008"/>
    <s v="Armstrong"/>
    <x v="716"/>
    <s v="empty"/>
    <m/>
    <n v="2"/>
    <n v="0"/>
    <x v="1"/>
    <n v="0"/>
    <n v="2"/>
    <n v="10"/>
    <x v="12"/>
    <s v="2013-06-28-00-02-11"/>
    <x v="716"/>
  </r>
  <r>
    <n v="257407"/>
    <s v="c8874477-6faf-5cad-9157-ea2d8ec12b50"/>
    <n v="2008"/>
    <s v="Armstrong"/>
    <x v="717"/>
    <s v="nopad"/>
    <m/>
    <n v="2"/>
    <n v="0"/>
    <x v="1"/>
    <n v="0"/>
    <n v="2"/>
    <n v="10"/>
    <x v="12"/>
    <s v="2013-06-28-00-02-15"/>
    <x v="717"/>
  </r>
  <r>
    <n v="257408"/>
    <s v="3b542c4a-a592-5842-a3cf-2433c74d1784"/>
    <n v="2008"/>
    <s v="Armstrong"/>
    <x v="718"/>
    <s v="unknown"/>
    <s v="empty"/>
    <n v="1"/>
    <n v="1"/>
    <x v="8"/>
    <n v="50"/>
    <n v="2"/>
    <n v="10"/>
    <x v="12"/>
    <s v="2013-06-28-00-02-18"/>
    <x v="718"/>
  </r>
  <r>
    <n v="257409"/>
    <s v="23a29a6a-0c9c-500e-b709-5b4f3045ea77"/>
    <n v="2008"/>
    <s v="Armstrong"/>
    <x v="719"/>
    <s v="nopad"/>
    <m/>
    <n v="2"/>
    <n v="0"/>
    <x v="1"/>
    <n v="0"/>
    <n v="2"/>
    <n v="10"/>
    <x v="12"/>
    <s v="2013-06-28-00-02-20"/>
    <x v="719"/>
  </r>
  <r>
    <n v="257410"/>
    <s v="bd23cd36-551c-52f5-a034-318522de0f8d"/>
    <n v="2008"/>
    <s v="Armstrong"/>
    <x v="720"/>
    <s v="equipment"/>
    <s v="empty"/>
    <n v="1"/>
    <n v="1"/>
    <x v="8"/>
    <n v="50"/>
    <n v="2"/>
    <n v="10"/>
    <x v="12"/>
    <s v="2013-06-28-00-02-23"/>
    <x v="720"/>
  </r>
  <r>
    <n v="257411"/>
    <s v="8a877c5d-08ac-5125-9088-78a9548450d5"/>
    <n v="2008"/>
    <s v="Armstrong"/>
    <x v="721"/>
    <s v="nopad"/>
    <m/>
    <n v="2"/>
    <n v="0"/>
    <x v="1"/>
    <n v="0"/>
    <n v="2"/>
    <n v="10"/>
    <x v="12"/>
    <s v="2013-06-28-00-02-26"/>
    <x v="721"/>
  </r>
  <r>
    <n v="257412"/>
    <s v="4b0d54ad-9ce6-5b3a-827d-d515ee9ecdfc"/>
    <n v="2008"/>
    <s v="Armstrong"/>
    <x v="722"/>
    <s v="nopad"/>
    <m/>
    <n v="2"/>
    <n v="0"/>
    <x v="1"/>
    <n v="0"/>
    <n v="2"/>
    <n v="10"/>
    <x v="12"/>
    <s v="2013-06-28-00-02-29"/>
    <x v="722"/>
  </r>
  <r>
    <n v="257413"/>
    <s v="092f8739-d1dc-512c-aecd-e7a5d861141e"/>
    <n v="2008"/>
    <s v="Armstrong"/>
    <x v="723"/>
    <s v="nopad"/>
    <m/>
    <n v="2"/>
    <n v="0"/>
    <x v="1"/>
    <n v="0"/>
    <n v="2"/>
    <n v="10"/>
    <x v="12"/>
    <s v="2013-06-28-00-02-31"/>
    <x v="723"/>
  </r>
  <r>
    <n v="257414"/>
    <s v="f03ef8f0-bf86-5512-90ef-2a96749e95d6"/>
    <n v="2008"/>
    <s v="Armstrong"/>
    <x v="724"/>
    <s v="nopad"/>
    <m/>
    <n v="2"/>
    <n v="0"/>
    <x v="1"/>
    <n v="0"/>
    <n v="2"/>
    <n v="10"/>
    <x v="12"/>
    <s v="2013-06-28-00-02-34"/>
    <x v="724"/>
  </r>
  <r>
    <n v="257415"/>
    <s v="311381fa-630c-56bf-b87f-b78a7838152a"/>
    <n v="2008"/>
    <s v="Armstrong"/>
    <x v="725"/>
    <s v="nopad"/>
    <m/>
    <n v="2"/>
    <n v="0"/>
    <x v="1"/>
    <n v="0"/>
    <n v="2"/>
    <n v="10"/>
    <x v="12"/>
    <s v="2013-06-28-00-02-37"/>
    <x v="725"/>
  </r>
  <r>
    <n v="257416"/>
    <s v="b34a5145-10f3-5331-a434-f451e53dc87e"/>
    <n v="2008"/>
    <s v="Armstrong"/>
    <x v="726"/>
    <s v="nopad"/>
    <m/>
    <n v="2"/>
    <n v="0"/>
    <x v="1"/>
    <n v="0"/>
    <n v="2"/>
    <n v="10"/>
    <x v="12"/>
    <s v="2013-06-28-00-02-51"/>
    <x v="726"/>
  </r>
  <r>
    <n v="257417"/>
    <s v="7f181c69-ec33-543d-8f71-2eb51f13d471"/>
    <n v="2008"/>
    <s v="Armstrong"/>
    <x v="727"/>
    <s v="nopad"/>
    <m/>
    <n v="2"/>
    <n v="0"/>
    <x v="1"/>
    <n v="0"/>
    <n v="2"/>
    <n v="10"/>
    <x v="12"/>
    <s v="2013-06-28-00-02-53"/>
    <x v="727"/>
  </r>
  <r>
    <n v="257418"/>
    <s v="c667a738-67ff-5e3c-a966-91a1fec91f87"/>
    <n v="2008"/>
    <s v="Armstrong"/>
    <x v="728"/>
    <s v="unknown"/>
    <s v="empty"/>
    <n v="1"/>
    <n v="1"/>
    <x v="8"/>
    <n v="50"/>
    <n v="2"/>
    <n v="10"/>
    <x v="12"/>
    <s v="2013-06-28-00-02-56"/>
    <x v="728"/>
  </r>
  <r>
    <n v="257419"/>
    <s v="d5b404d8-8e34-5cee-b8c5-6d75a02c2b11"/>
    <n v="2008"/>
    <s v="Armstrong"/>
    <x v="729"/>
    <s v="nopad"/>
    <m/>
    <n v="2"/>
    <n v="0"/>
    <x v="1"/>
    <n v="0"/>
    <n v="2"/>
    <n v="10"/>
    <x v="12"/>
    <s v="2013-06-28-00-03-00"/>
    <x v="729"/>
  </r>
  <r>
    <n v="257420"/>
    <s v="313907cb-9d11-5036-bf64-5095c7659910"/>
    <n v="2008"/>
    <s v="Armstrong"/>
    <x v="730"/>
    <s v="nopad"/>
    <s v="empty"/>
    <n v="1"/>
    <n v="1"/>
    <x v="8"/>
    <n v="50"/>
    <n v="2"/>
    <n v="10"/>
    <x v="12"/>
    <s v="2013-06-28-00-03-03"/>
    <x v="730"/>
  </r>
  <r>
    <n v="257421"/>
    <s v="5ee48fad-3942-5b5e-a8c0-d63c00a4ddee"/>
    <n v="2008"/>
    <s v="Armstrong"/>
    <x v="731"/>
    <s v="nopad"/>
    <m/>
    <n v="2"/>
    <n v="0"/>
    <x v="1"/>
    <n v="0"/>
    <n v="2"/>
    <n v="10"/>
    <x v="12"/>
    <s v="2013-06-28-00-03-07"/>
    <x v="731"/>
  </r>
  <r>
    <n v="257422"/>
    <s v="8dc9968b-ab14-55eb-9431-9335fb1fab43"/>
    <n v="2008"/>
    <s v="Armstrong"/>
    <x v="732"/>
    <s v="nopad"/>
    <m/>
    <n v="2"/>
    <n v="0"/>
    <x v="1"/>
    <n v="0"/>
    <n v="2"/>
    <n v="10"/>
    <x v="12"/>
    <s v="2013-06-28-00-03-09"/>
    <x v="732"/>
  </r>
  <r>
    <n v="257423"/>
    <s v="25ff81da-52b4-5b0a-8f4a-d5b70c5b79b5"/>
    <n v="2008"/>
    <s v="Armstrong"/>
    <x v="733"/>
    <s v="nopad"/>
    <m/>
    <n v="2"/>
    <n v="0"/>
    <x v="1"/>
    <n v="0"/>
    <n v="2"/>
    <n v="10"/>
    <x v="12"/>
    <s v="2013-06-28-00-03-12"/>
    <x v="733"/>
  </r>
  <r>
    <n v="257424"/>
    <s v="a01dd4bc-8543-5d0c-9753-146df3ddb22e"/>
    <n v="2008"/>
    <s v="Armstrong"/>
    <x v="734"/>
    <s v="nopad"/>
    <m/>
    <n v="2"/>
    <n v="0"/>
    <x v="1"/>
    <n v="0"/>
    <n v="2"/>
    <n v="10"/>
    <x v="12"/>
    <s v="2013-06-28-00-03-14"/>
    <x v="734"/>
  </r>
  <r>
    <n v="257425"/>
    <s v="1ed64ff6-db9e-5617-bd29-4c4dd712f18e"/>
    <n v="2008"/>
    <s v="Armstrong"/>
    <x v="735"/>
    <s v="nopad"/>
    <m/>
    <n v="2"/>
    <n v="0"/>
    <x v="1"/>
    <n v="0"/>
    <n v="2"/>
    <n v="10"/>
    <x v="12"/>
    <s v="2013-06-28-00-03-17"/>
    <x v="735"/>
  </r>
  <r>
    <n v="257426"/>
    <s v="5eeda469-2d49-5e1d-9f47-54d37a8b4545"/>
    <n v="2008"/>
    <s v="Armstrong"/>
    <x v="736"/>
    <s v="nopad"/>
    <m/>
    <n v="2"/>
    <n v="0"/>
    <x v="1"/>
    <n v="0"/>
    <n v="2"/>
    <n v="10"/>
    <x v="12"/>
    <s v="2013-06-28-00-03-19"/>
    <x v="736"/>
  </r>
  <r>
    <n v="257427"/>
    <s v="f52e4b67-f397-5bdd-a482-86f233198c34"/>
    <n v="2008"/>
    <s v="Armstrong"/>
    <x v="737"/>
    <s v="nopad"/>
    <m/>
    <n v="2"/>
    <n v="0"/>
    <x v="1"/>
    <n v="0"/>
    <n v="2"/>
    <n v="10"/>
    <x v="12"/>
    <s v="2013-06-28-00-03-22"/>
    <x v="737"/>
  </r>
  <r>
    <n v="257428"/>
    <s v="6cfc9232-6519-575c-b3b9-f4e31d3cbdf5"/>
    <n v="2008"/>
    <s v="Armstrong"/>
    <x v="738"/>
    <s v="nopad"/>
    <m/>
    <n v="2"/>
    <n v="0"/>
    <x v="1"/>
    <n v="0"/>
    <n v="2"/>
    <n v="10"/>
    <x v="12"/>
    <s v="2013-06-28-00-03-25"/>
    <x v="738"/>
  </r>
  <r>
    <n v="257429"/>
    <s v="77899e22-78df-5c1a-8c05-b2e653c9269e"/>
    <n v="2008"/>
    <s v="Armstrong"/>
    <x v="739"/>
    <s v="nopad"/>
    <m/>
    <n v="2"/>
    <n v="0"/>
    <x v="1"/>
    <n v="0"/>
    <n v="2"/>
    <n v="10"/>
    <x v="12"/>
    <s v="2013-06-28-00-03-27"/>
    <x v="739"/>
  </r>
  <r>
    <n v="257430"/>
    <s v="c644f515-b249-5826-ad32-43ea84446c11"/>
    <n v="2008"/>
    <s v="Armstrong"/>
    <x v="740"/>
    <s v="nopad"/>
    <m/>
    <n v="2"/>
    <n v="0"/>
    <x v="1"/>
    <n v="0"/>
    <n v="2"/>
    <n v="10"/>
    <x v="12"/>
    <s v="2013-06-28-00-03-29"/>
    <x v="740"/>
  </r>
  <r>
    <n v="257431"/>
    <s v="c2bfaf99-92d2-5349-860e-bdb0f6fb13b3"/>
    <n v="2008"/>
    <s v="Armstrong"/>
    <x v="741"/>
    <s v="empty"/>
    <m/>
    <n v="2"/>
    <n v="0"/>
    <x v="1"/>
    <n v="0"/>
    <n v="2"/>
    <n v="10"/>
    <x v="12"/>
    <s v="2013-06-28-00-03-32"/>
    <x v="741"/>
  </r>
  <r>
    <n v="257432"/>
    <s v="ab356962-64cf-5907-bda9-31760923ec42"/>
    <n v="2008"/>
    <s v="Armstrong"/>
    <x v="742"/>
    <s v="nopad"/>
    <m/>
    <n v="2"/>
    <n v="0"/>
    <x v="1"/>
    <n v="0"/>
    <n v="2"/>
    <n v="10"/>
    <x v="12"/>
    <s v="2013-06-28-00-03-38"/>
    <x v="742"/>
  </r>
  <r>
    <n v="257433"/>
    <s v="629b118a-acda-5ce4-89fe-ac2c95424ebf"/>
    <n v="2008"/>
    <s v="Armstrong"/>
    <x v="743"/>
    <s v="nopad"/>
    <m/>
    <n v="2"/>
    <n v="0"/>
    <x v="1"/>
    <n v="0"/>
    <n v="2"/>
    <n v="10"/>
    <x v="12"/>
    <s v="2013-06-28-00-03-40"/>
    <x v="743"/>
  </r>
  <r>
    <n v="257434"/>
    <s v="63ac943e-bfc8-5b5f-bfd8-1e0c20d10a1f"/>
    <n v="2008"/>
    <s v="Armstrong"/>
    <x v="744"/>
    <s v="unknown"/>
    <s v="empty"/>
    <n v="1"/>
    <n v="1"/>
    <x v="8"/>
    <n v="50"/>
    <n v="2"/>
    <n v="10"/>
    <x v="12"/>
    <s v="2013-06-28-00-03-45"/>
    <x v="744"/>
  </r>
  <r>
    <n v="257435"/>
    <s v="14f6be2e-6f6d-572a-9fea-b597af2ef0f6"/>
    <n v="2008"/>
    <s v="Armstrong"/>
    <x v="745"/>
    <s v="nopad"/>
    <s v="empty"/>
    <n v="1"/>
    <n v="1"/>
    <x v="8"/>
    <n v="50"/>
    <n v="2"/>
    <n v="10"/>
    <x v="12"/>
    <s v="2013-06-28-00-03-49"/>
    <x v="745"/>
  </r>
  <r>
    <n v="257436"/>
    <s v="95b6a4c2-beb5-504d-a247-98830c302585"/>
    <n v="2008"/>
    <s v="Armstrong"/>
    <x v="746"/>
    <s v="nopad"/>
    <m/>
    <n v="2"/>
    <n v="0"/>
    <x v="1"/>
    <n v="0"/>
    <n v="2"/>
    <n v="10"/>
    <x v="12"/>
    <s v="2013-06-28-00-03-52"/>
    <x v="746"/>
  </r>
  <r>
    <n v="257437"/>
    <s v="06dd9860-2e7c-5efa-8edd-5eb2c35da985"/>
    <n v="2008"/>
    <s v="Armstrong"/>
    <x v="747"/>
    <s v="nopad"/>
    <m/>
    <n v="2"/>
    <n v="0"/>
    <x v="1"/>
    <n v="0"/>
    <n v="2"/>
    <n v="10"/>
    <x v="12"/>
    <s v="2013-06-28-00-03-54"/>
    <x v="747"/>
  </r>
  <r>
    <n v="257438"/>
    <s v="dffdd2f9-9238-5f9c-bfcc-2d30668ab35b"/>
    <n v="2008"/>
    <s v="Armstrong"/>
    <x v="748"/>
    <s v="unknown"/>
    <s v="nopad"/>
    <n v="1"/>
    <n v="1"/>
    <x v="8"/>
    <n v="50"/>
    <n v="2"/>
    <n v="10"/>
    <x v="12"/>
    <s v="2013-06-28-00-03-58"/>
    <x v="748"/>
  </r>
  <r>
    <n v="257439"/>
    <s v="6f978a0d-80c5-591e-88a4-5f5fda466dd8"/>
    <n v="2008"/>
    <s v="Armstrong"/>
    <x v="749"/>
    <s v="nopad"/>
    <m/>
    <n v="2"/>
    <n v="0"/>
    <x v="1"/>
    <n v="0"/>
    <n v="2"/>
    <n v="10"/>
    <x v="12"/>
    <s v="2013-06-28-00-04-02"/>
    <x v="749"/>
  </r>
  <r>
    <n v="257440"/>
    <s v="6b6d72eb-cb9b-5b0c-ab64-9d0b6cca4a15"/>
    <n v="2008"/>
    <s v="Armstrong"/>
    <x v="750"/>
    <s v="nopad"/>
    <m/>
    <n v="2"/>
    <n v="0"/>
    <x v="1"/>
    <n v="0"/>
    <n v="2"/>
    <n v="10"/>
    <x v="12"/>
    <s v="2013-06-28-00-04-06"/>
    <x v="750"/>
  </r>
  <r>
    <n v="257441"/>
    <s v="57ca5c45-127e-52e3-88b6-6b150c9f0b2c"/>
    <n v="2008"/>
    <s v="Armstrong"/>
    <x v="751"/>
    <s v="nopad"/>
    <m/>
    <n v="1"/>
    <n v="0"/>
    <x v="1"/>
    <n v="0"/>
    <n v="1"/>
    <n v="10"/>
    <x v="13"/>
    <s v="2013-06-28-00-04-12"/>
    <x v="751"/>
  </r>
  <r>
    <n v="257442"/>
    <s v="42caa194-65db-52b1-bd54-41c70308e3c3"/>
    <n v="2008"/>
    <s v="Armstrong"/>
    <x v="752"/>
    <s v="nopad"/>
    <m/>
    <n v="1"/>
    <n v="0"/>
    <x v="1"/>
    <n v="0"/>
    <n v="1"/>
    <n v="10"/>
    <x v="13"/>
    <s v="2013-06-28-00-04-15"/>
    <x v="752"/>
  </r>
  <r>
    <n v="257443"/>
    <s v="416885af-bb80-56a7-aa48-c22be034a1f7"/>
    <n v="2008"/>
    <s v="Armstrong"/>
    <x v="753"/>
    <s v="nopad"/>
    <m/>
    <n v="1"/>
    <n v="0"/>
    <x v="1"/>
    <n v="0"/>
    <n v="1"/>
    <n v="10"/>
    <x v="13"/>
    <s v="2013-06-28-00-04-17"/>
    <x v="753"/>
  </r>
  <r>
    <n v="257444"/>
    <s v="43d786ce-1db4-5257-935a-d4218777302e"/>
    <n v="2008"/>
    <s v="Armstrong"/>
    <x v="754"/>
    <s v="nopad"/>
    <m/>
    <n v="1"/>
    <n v="0"/>
    <x v="1"/>
    <n v="0"/>
    <n v="1"/>
    <n v="10"/>
    <x v="13"/>
    <s v="2013-06-28-00-04-19"/>
    <x v="754"/>
  </r>
  <r>
    <n v="257445"/>
    <s v="9cf3c19c-fd65-5dcb-870e-606c1c5e62e6"/>
    <n v="2008"/>
    <s v="Armstrong"/>
    <x v="755"/>
    <s v="nopad"/>
    <m/>
    <n v="1"/>
    <n v="0"/>
    <x v="1"/>
    <n v="0"/>
    <n v="1"/>
    <n v="10"/>
    <x v="13"/>
    <s v="2013-06-28-00-04-21"/>
    <x v="755"/>
  </r>
  <r>
    <n v="257446"/>
    <s v="f989774b-0ca1-5a0f-b545-32d09ef15357"/>
    <n v="2008"/>
    <s v="Armstrong"/>
    <x v="756"/>
    <s v="nopad"/>
    <m/>
    <n v="1"/>
    <n v="0"/>
    <x v="1"/>
    <n v="0"/>
    <n v="1"/>
    <n v="10"/>
    <x v="13"/>
    <s v="2013-06-28-00-04-24"/>
    <x v="756"/>
  </r>
  <r>
    <n v="257447"/>
    <s v="9171ee50-d466-5e7d-b95c-56bb92f800e9"/>
    <n v="2008"/>
    <s v="Armstrong"/>
    <x v="757"/>
    <s v="nopad"/>
    <m/>
    <n v="1"/>
    <n v="0"/>
    <x v="1"/>
    <n v="0"/>
    <n v="1"/>
    <n v="10"/>
    <x v="13"/>
    <s v="2013-06-28-00-04-26"/>
    <x v="757"/>
  </r>
  <r>
    <n v="257448"/>
    <s v="248dcbdf-461e-5ead-bac2-6d497747b045"/>
    <n v="2008"/>
    <s v="Armstrong"/>
    <x v="758"/>
    <s v="nopad"/>
    <m/>
    <n v="1"/>
    <n v="0"/>
    <x v="1"/>
    <n v="0"/>
    <n v="1"/>
    <n v="10"/>
    <x v="13"/>
    <s v="2013-06-28-00-04-29"/>
    <x v="758"/>
  </r>
  <r>
    <n v="257449"/>
    <s v="aed48800-2d06-58d7-8583-80e1db1a9ce8"/>
    <n v="2008"/>
    <s v="Armstrong"/>
    <x v="759"/>
    <s v="nopad"/>
    <m/>
    <n v="1"/>
    <n v="0"/>
    <x v="1"/>
    <n v="0"/>
    <n v="1"/>
    <n v="10"/>
    <x v="13"/>
    <s v="2013-06-28-00-04-34"/>
    <x v="759"/>
  </r>
  <r>
    <n v="257450"/>
    <s v="24bb2d13-33df-5316-bac9-76d2a0e3db12"/>
    <n v="2008"/>
    <s v="Armstrong"/>
    <x v="760"/>
    <s v="nopad"/>
    <m/>
    <n v="1"/>
    <n v="0"/>
    <x v="1"/>
    <n v="0"/>
    <n v="1"/>
    <n v="10"/>
    <x v="13"/>
    <s v="2013-06-28-00-04-36"/>
    <x v="760"/>
  </r>
  <r>
    <n v="257451"/>
    <s v="b9b68f73-b3a9-50a3-9757-b683f8dcb7bd"/>
    <n v="2008"/>
    <s v="Armstrong"/>
    <x v="761"/>
    <s v="nopad"/>
    <m/>
    <n v="1"/>
    <n v="0"/>
    <x v="1"/>
    <n v="0"/>
    <n v="1"/>
    <n v="10"/>
    <x v="13"/>
    <s v="2013-06-28-00-04-38"/>
    <x v="761"/>
  </r>
  <r>
    <n v="257452"/>
    <s v="add06027-dc5c-5444-ba06-5e2372956c9b"/>
    <n v="2008"/>
    <s v="Armstrong"/>
    <x v="762"/>
    <s v="nopad"/>
    <m/>
    <n v="1"/>
    <n v="0"/>
    <x v="1"/>
    <n v="0"/>
    <n v="1"/>
    <n v="10"/>
    <x v="13"/>
    <s v="2013-06-28-00-04-40"/>
    <x v="762"/>
  </r>
  <r>
    <n v="257453"/>
    <s v="75d3c6cb-434a-5554-816b-c023d7c8c5cb"/>
    <n v="2008"/>
    <s v="Armstrong"/>
    <x v="763"/>
    <s v="nopad"/>
    <m/>
    <n v="1"/>
    <n v="0"/>
    <x v="1"/>
    <n v="0"/>
    <n v="1"/>
    <n v="10"/>
    <x v="13"/>
    <s v="2013-06-28-00-04-42"/>
    <x v="763"/>
  </r>
  <r>
    <n v="257454"/>
    <s v="6381a0d1-ecda-516e-9dcb-5eaf414ec726"/>
    <n v="2008"/>
    <s v="Armstrong"/>
    <x v="764"/>
    <s v="nopad"/>
    <m/>
    <n v="1"/>
    <n v="0"/>
    <x v="1"/>
    <n v="0"/>
    <n v="1"/>
    <n v="10"/>
    <x v="13"/>
    <s v="2013-06-28-00-04-44"/>
    <x v="764"/>
  </r>
  <r>
    <n v="257455"/>
    <s v="2b08ffa6-aa38-5442-83c4-d7f958aefb99"/>
    <n v="2008"/>
    <s v="Armstrong"/>
    <x v="765"/>
    <s v="nopad"/>
    <m/>
    <n v="1"/>
    <n v="0"/>
    <x v="1"/>
    <n v="0"/>
    <n v="1"/>
    <n v="10"/>
    <x v="13"/>
    <s v="2013-06-28-00-04-46"/>
    <x v="765"/>
  </r>
  <r>
    <n v="257456"/>
    <s v="fa6052b9-4e13-516c-8aa3-bf9a30233a87"/>
    <n v="2008"/>
    <s v="Armstrong"/>
    <x v="766"/>
    <s v="nopad"/>
    <m/>
    <n v="1"/>
    <n v="0"/>
    <x v="1"/>
    <n v="0"/>
    <n v="1"/>
    <n v="10"/>
    <x v="13"/>
    <s v="2013-06-28-00-04-50"/>
    <x v="766"/>
  </r>
  <r>
    <n v="257457"/>
    <s v="40124b7a-23f7-5f26-8f20-bf78edca7e21"/>
    <n v="2008"/>
    <s v="Armstrong"/>
    <x v="767"/>
    <s v="nopad"/>
    <m/>
    <n v="1"/>
    <n v="0"/>
    <x v="1"/>
    <n v="0"/>
    <n v="1"/>
    <n v="10"/>
    <x v="13"/>
    <s v="2013-06-28-00-04-56"/>
    <x v="767"/>
  </r>
  <r>
    <n v="257458"/>
    <s v="34fe38dc-7a70-560f-a0d6-608d8cf601c8"/>
    <n v="2008"/>
    <s v="Armstrong"/>
    <x v="768"/>
    <s v="nopad"/>
    <m/>
    <n v="1"/>
    <n v="0"/>
    <x v="1"/>
    <n v="0"/>
    <n v="1"/>
    <n v="10"/>
    <x v="13"/>
    <s v="2013-06-28-00-04-57"/>
    <x v="768"/>
  </r>
  <r>
    <n v="257459"/>
    <s v="3937d4d1-cef1-584b-b49e-f9ed949eb530"/>
    <n v="2008"/>
    <s v="Armstrong"/>
    <x v="769"/>
    <s v="nopad"/>
    <m/>
    <n v="1"/>
    <n v="0"/>
    <x v="1"/>
    <n v="0"/>
    <n v="1"/>
    <n v="10"/>
    <x v="13"/>
    <s v="2013-06-28-00-05-00"/>
    <x v="769"/>
  </r>
  <r>
    <n v="257460"/>
    <s v="a5d28f12-ba59-5146-b08a-7fe6f7b5ff20"/>
    <n v="2008"/>
    <s v="Armstrong"/>
    <x v="770"/>
    <s v="nopad"/>
    <m/>
    <n v="1"/>
    <n v="0"/>
    <x v="1"/>
    <n v="0"/>
    <n v="1"/>
    <n v="10"/>
    <x v="13"/>
    <s v="2013-06-28-00-05-03"/>
    <x v="770"/>
  </r>
  <r>
    <n v="257461"/>
    <s v="39bb19ef-b18e-582f-9227-0db3205ebe98"/>
    <n v="2008"/>
    <s v="Armstrong"/>
    <x v="771"/>
    <s v="nopad"/>
    <m/>
    <n v="1"/>
    <n v="0"/>
    <x v="1"/>
    <n v="0"/>
    <n v="1"/>
    <n v="10"/>
    <x v="13"/>
    <s v="2013-06-28-00-05-05"/>
    <x v="771"/>
  </r>
  <r>
    <n v="257462"/>
    <s v="3f6fc61e-4cab-52f5-90e7-9bc45290dfc8"/>
    <n v="2008"/>
    <s v="Armstrong"/>
    <x v="772"/>
    <s v="equipment"/>
    <m/>
    <n v="1"/>
    <n v="0"/>
    <x v="1"/>
    <n v="0"/>
    <n v="1"/>
    <n v="10"/>
    <x v="13"/>
    <s v="2013-06-28-00-05-09"/>
    <x v="772"/>
  </r>
  <r>
    <n v="257463"/>
    <s v="6b1c1d48-84bb-58c0-a38a-9ab257b49a99"/>
    <n v="2008"/>
    <s v="Armstrong"/>
    <x v="773"/>
    <s v="nopad"/>
    <m/>
    <n v="1"/>
    <n v="0"/>
    <x v="1"/>
    <n v="0"/>
    <n v="1"/>
    <n v="10"/>
    <x v="13"/>
    <s v="2013-06-28-00-05-12"/>
    <x v="773"/>
  </r>
  <r>
    <n v="257464"/>
    <s v="102431a3-8427-5296-9066-fcc49337b67c"/>
    <n v="2008"/>
    <s v="Armstrong"/>
    <x v="774"/>
    <s v="nopad"/>
    <m/>
    <n v="1"/>
    <n v="0"/>
    <x v="1"/>
    <n v="0"/>
    <n v="1"/>
    <n v="10"/>
    <x v="13"/>
    <s v="2013-06-28-00-05-14"/>
    <x v="774"/>
  </r>
  <r>
    <n v="257465"/>
    <s v="8221fdca-667f-51b8-8071-e40785fca79a"/>
    <n v="2008"/>
    <s v="Armstrong"/>
    <x v="775"/>
    <s v="empty"/>
    <m/>
    <n v="1"/>
    <n v="0"/>
    <x v="1"/>
    <n v="0"/>
    <n v="1"/>
    <n v="10"/>
    <x v="13"/>
    <s v="2013-06-28-00-05-18"/>
    <x v="775"/>
  </r>
  <r>
    <n v="257466"/>
    <s v="c3e96039-05fb-535b-9481-95f85627e214"/>
    <n v="2008"/>
    <s v="Armstrong"/>
    <x v="776"/>
    <s v="nopad"/>
    <m/>
    <n v="1"/>
    <n v="0"/>
    <x v="1"/>
    <n v="0"/>
    <n v="1"/>
    <n v="10"/>
    <x v="13"/>
    <s v="2013-06-28-00-05-22"/>
    <x v="776"/>
  </r>
  <r>
    <n v="257467"/>
    <s v="0454036d-af5b-52bc-94d0-8501026dd5e7"/>
    <n v="2008"/>
    <s v="Armstrong"/>
    <x v="777"/>
    <s v="nopad"/>
    <m/>
    <n v="1"/>
    <n v="0"/>
    <x v="1"/>
    <n v="0"/>
    <n v="1"/>
    <n v="10"/>
    <x v="13"/>
    <s v="2013-06-28-00-05-24"/>
    <x v="777"/>
  </r>
  <r>
    <n v="257468"/>
    <s v="c1d2c3cb-e0a1-523a-ae44-b26e5d8cd9d9"/>
    <n v="2008"/>
    <s v="Armstrong"/>
    <x v="778"/>
    <s v="nopad"/>
    <m/>
    <n v="1"/>
    <n v="0"/>
    <x v="1"/>
    <n v="0"/>
    <n v="1"/>
    <n v="10"/>
    <x v="13"/>
    <s v="2013-06-28-00-05-26"/>
    <x v="778"/>
  </r>
  <r>
    <n v="257469"/>
    <s v="ecf997d3-bc67-55ed-a272-f79f11a0e9f7"/>
    <n v="2008"/>
    <s v="Armstrong"/>
    <x v="779"/>
    <s v="nopad"/>
    <m/>
    <n v="1"/>
    <n v="0"/>
    <x v="1"/>
    <n v="0"/>
    <n v="1"/>
    <n v="10"/>
    <x v="13"/>
    <s v="2013-06-28-00-05-29"/>
    <x v="779"/>
  </r>
  <r>
    <n v="257470"/>
    <s v="076accac-3248-5c50-98e4-1d83ac16aa9c"/>
    <n v="2008"/>
    <s v="Armstrong"/>
    <x v="780"/>
    <s v="nopad"/>
    <m/>
    <n v="1"/>
    <n v="0"/>
    <x v="1"/>
    <n v="0"/>
    <n v="1"/>
    <n v="10"/>
    <x v="13"/>
    <s v="2013-06-28-00-05-32"/>
    <x v="780"/>
  </r>
  <r>
    <n v="257471"/>
    <s v="60530d81-548f-51da-a8af-cf816cb10e1d"/>
    <n v="2008"/>
    <s v="Armstrong"/>
    <x v="781"/>
    <s v="nopad"/>
    <m/>
    <n v="1"/>
    <n v="0"/>
    <x v="1"/>
    <n v="0"/>
    <n v="1"/>
    <n v="10"/>
    <x v="13"/>
    <s v="2013-06-28-00-05-36"/>
    <x v="781"/>
  </r>
  <r>
    <n v="257472"/>
    <s v="8319a04f-290f-5509-bbd1-386620158fd1"/>
    <n v="2008"/>
    <s v="Armstrong"/>
    <x v="782"/>
    <s v="nopad"/>
    <m/>
    <n v="1"/>
    <n v="0"/>
    <x v="1"/>
    <n v="0"/>
    <n v="1"/>
    <n v="10"/>
    <x v="13"/>
    <s v="2013-06-28-00-05-38"/>
    <x v="782"/>
  </r>
  <r>
    <n v="257473"/>
    <s v="a6f447b7-5eaf-580a-93df-4cc29d502a41"/>
    <n v="2008"/>
    <s v="Armstrong"/>
    <x v="783"/>
    <s v="nopad"/>
    <m/>
    <n v="1"/>
    <n v="0"/>
    <x v="1"/>
    <n v="0"/>
    <n v="1"/>
    <n v="10"/>
    <x v="13"/>
    <s v="2013-06-28-00-05-39"/>
    <x v="783"/>
  </r>
  <r>
    <n v="257474"/>
    <s v="3b0b7751-551f-57ae-a0f6-a3b5c685c416"/>
    <n v="2008"/>
    <s v="Armstrong"/>
    <x v="784"/>
    <s v="nopad"/>
    <m/>
    <n v="1"/>
    <n v="0"/>
    <x v="1"/>
    <n v="0"/>
    <n v="1"/>
    <n v="10"/>
    <x v="13"/>
    <s v="2013-06-28-00-05-42"/>
    <x v="784"/>
  </r>
  <r>
    <n v="257475"/>
    <s v="6bfc6315-ad37-58f1-a2d0-caed863df0fe"/>
    <n v="2008"/>
    <s v="Armstrong"/>
    <x v="785"/>
    <s v="empty"/>
    <m/>
    <n v="1"/>
    <n v="0"/>
    <x v="1"/>
    <n v="0"/>
    <n v="1"/>
    <n v="10"/>
    <x v="13"/>
    <s v="2013-06-28-00-05-45"/>
    <x v="785"/>
  </r>
  <r>
    <n v="257476"/>
    <s v="b1e2f612-9388-515c-a6c0-92b2a031d480"/>
    <n v="2008"/>
    <s v="Armstrong"/>
    <x v="786"/>
    <s v="nopad"/>
    <m/>
    <n v="1"/>
    <n v="0"/>
    <x v="1"/>
    <n v="0"/>
    <n v="1"/>
    <n v="10"/>
    <x v="13"/>
    <s v="2013-06-28-00-05-47"/>
    <x v="786"/>
  </r>
  <r>
    <n v="257477"/>
    <s v="70360237-17d7-5811-b313-6e08f91aa292"/>
    <n v="2008"/>
    <s v="Armstrong"/>
    <x v="787"/>
    <s v="empty"/>
    <m/>
    <n v="1"/>
    <n v="0"/>
    <x v="1"/>
    <n v="0"/>
    <n v="1"/>
    <n v="10"/>
    <x v="13"/>
    <s v="2013-06-28-00-05-50"/>
    <x v="787"/>
  </r>
  <r>
    <n v="257478"/>
    <s v="be5bc4bf-9238-58a3-81cd-23137937f232"/>
    <n v="2008"/>
    <s v="Armstrong"/>
    <x v="788"/>
    <s v="nopad"/>
    <m/>
    <n v="1"/>
    <n v="0"/>
    <x v="1"/>
    <n v="0"/>
    <n v="1"/>
    <n v="10"/>
    <x v="13"/>
    <s v="2013-06-28-00-05-53"/>
    <x v="788"/>
  </r>
  <r>
    <n v="257479"/>
    <s v="7106461e-e79d-5f4f-861c-395e2ba2c75d"/>
    <n v="2008"/>
    <s v="Armstrong"/>
    <x v="789"/>
    <s v="nopad"/>
    <m/>
    <n v="1"/>
    <n v="0"/>
    <x v="1"/>
    <n v="0"/>
    <n v="1"/>
    <n v="10"/>
    <x v="13"/>
    <s v="2013-06-28-00-05-55"/>
    <x v="789"/>
  </r>
  <r>
    <n v="257480"/>
    <s v="5bbcda00-412a-5697-b5e1-9fd0116a30d0"/>
    <n v="2008"/>
    <s v="Armstrong"/>
    <x v="790"/>
    <s v="nopad"/>
    <m/>
    <n v="1"/>
    <n v="0"/>
    <x v="1"/>
    <n v="0"/>
    <n v="1"/>
    <n v="10"/>
    <x v="13"/>
    <s v="2013-06-28-00-05-57"/>
    <x v="790"/>
  </r>
  <r>
    <n v="257481"/>
    <s v="ae474b86-275f-5bc7-8f42-9bdf04427511"/>
    <n v="2008"/>
    <s v="Armstrong"/>
    <x v="791"/>
    <s v="nopad"/>
    <m/>
    <n v="1"/>
    <n v="0"/>
    <x v="1"/>
    <n v="0"/>
    <n v="1"/>
    <n v="10"/>
    <x v="13"/>
    <s v="2013-06-28-00-06-03"/>
    <x v="791"/>
  </r>
  <r>
    <n v="257482"/>
    <s v="0c8a8b79-440e-5a71-9ca2-f782a7daa426"/>
    <n v="2008"/>
    <s v="Armstrong"/>
    <x v="792"/>
    <s v="empty"/>
    <m/>
    <n v="1"/>
    <n v="0"/>
    <x v="1"/>
    <n v="0"/>
    <n v="1"/>
    <n v="10"/>
    <x v="13"/>
    <s v="2013-06-28-00-06-06"/>
    <x v="792"/>
  </r>
  <r>
    <n v="257483"/>
    <s v="064a00f2-ff42-5ce5-9e92-f9bc7bbd8ccc"/>
    <n v="2008"/>
    <s v="Armstrong"/>
    <x v="793"/>
    <s v="nopad"/>
    <m/>
    <n v="1"/>
    <n v="0"/>
    <x v="1"/>
    <n v="0"/>
    <n v="1"/>
    <n v="10"/>
    <x v="13"/>
    <s v="2013-06-28-00-06-08"/>
    <x v="793"/>
  </r>
  <r>
    <n v="257484"/>
    <s v="349a9341-a4c4-52dc-9658-22053f47eacd"/>
    <n v="2008"/>
    <s v="Armstrong"/>
    <x v="794"/>
    <s v="nopad"/>
    <m/>
    <n v="1"/>
    <n v="0"/>
    <x v="1"/>
    <n v="0"/>
    <n v="1"/>
    <n v="10"/>
    <x v="13"/>
    <s v="2013-06-28-00-06-11"/>
    <x v="794"/>
  </r>
  <r>
    <n v="257485"/>
    <s v="1ef494de-88ae-54a1-b745-056ca432fc1a"/>
    <n v="2008"/>
    <s v="Armstrong"/>
    <x v="795"/>
    <s v="nopad"/>
    <m/>
    <n v="1"/>
    <n v="0"/>
    <x v="1"/>
    <n v="0"/>
    <n v="1"/>
    <n v="10"/>
    <x v="13"/>
    <s v="2013-06-28-00-06-13"/>
    <x v="795"/>
  </r>
  <r>
    <n v="257486"/>
    <s v="a74c21b3-0ece-5b9c-b746-c5065c92aa7a"/>
    <n v="2008"/>
    <s v="Armstrong"/>
    <x v="796"/>
    <s v="nopad"/>
    <m/>
    <n v="1"/>
    <n v="0"/>
    <x v="1"/>
    <n v="0"/>
    <n v="1"/>
    <n v="10"/>
    <x v="13"/>
    <s v="2013-06-28-00-06-15"/>
    <x v="796"/>
  </r>
  <r>
    <n v="257487"/>
    <s v="3c49b2fe-5e13-5f1c-a44b-19ad9508cb3f"/>
    <n v="2008"/>
    <s v="Armstrong"/>
    <x v="797"/>
    <s v="empty"/>
    <m/>
    <n v="1"/>
    <n v="0"/>
    <x v="1"/>
    <n v="0"/>
    <n v="1"/>
    <n v="10"/>
    <x v="13"/>
    <s v="2013-06-28-00-06-17"/>
    <x v="797"/>
  </r>
  <r>
    <n v="257488"/>
    <s v="e2d675fa-d0c4-5bd9-bcee-3b3c9e2e3d79"/>
    <n v="2008"/>
    <s v="Armstrong"/>
    <x v="798"/>
    <s v="nopad"/>
    <m/>
    <n v="1"/>
    <n v="0"/>
    <x v="1"/>
    <n v="0"/>
    <n v="1"/>
    <n v="10"/>
    <x v="13"/>
    <s v="2013-06-28-00-06-20"/>
    <x v="798"/>
  </r>
  <r>
    <n v="257489"/>
    <s v="1ba5ace3-9193-5c07-9bd1-8c93612fc883"/>
    <n v="2008"/>
    <s v="Armstrong"/>
    <x v="799"/>
    <s v="nopad"/>
    <m/>
    <n v="1"/>
    <n v="0"/>
    <x v="1"/>
    <n v="0"/>
    <n v="1"/>
    <n v="10"/>
    <x v="13"/>
    <s v="2013-06-28-00-06-22"/>
    <x v="799"/>
  </r>
  <r>
    <n v="257490"/>
    <s v="ba24f8cb-5439-5e3b-bf50-c38fd1298437"/>
    <n v="2008"/>
    <s v="Armstrong"/>
    <x v="800"/>
    <s v="nopad"/>
    <m/>
    <n v="1"/>
    <n v="0"/>
    <x v="1"/>
    <n v="0"/>
    <n v="1"/>
    <n v="10"/>
    <x v="13"/>
    <s v="2013-06-28-00-06-25"/>
    <x v="800"/>
  </r>
  <r>
    <n v="257491"/>
    <s v="123d5320-a67e-58ca-a269-beb48307e3b5"/>
    <n v="2008"/>
    <s v="Armstrong"/>
    <x v="801"/>
    <s v="nopad"/>
    <m/>
    <n v="1"/>
    <n v="0"/>
    <x v="1"/>
    <n v="0"/>
    <n v="1"/>
    <n v="10"/>
    <x v="13"/>
    <s v="2013-06-28-00-06-29"/>
    <x v="801"/>
  </r>
  <r>
    <n v="257492"/>
    <s v="db016269-ced6-5d97-bb91-1e8e679087e7"/>
    <n v="2008"/>
    <s v="Armstrong"/>
    <x v="802"/>
    <s v="nopad"/>
    <m/>
    <n v="1"/>
    <n v="0"/>
    <x v="1"/>
    <n v="0"/>
    <n v="1"/>
    <n v="10"/>
    <x v="13"/>
    <s v="2013-06-28-00-06-32"/>
    <x v="802"/>
  </r>
  <r>
    <n v="257493"/>
    <s v="a53782d5-dcd6-5203-8e57-77ac5f580463"/>
    <n v="2008"/>
    <s v="Armstrong"/>
    <x v="803"/>
    <s v="empty"/>
    <m/>
    <n v="1"/>
    <n v="0"/>
    <x v="1"/>
    <n v="0"/>
    <n v="1"/>
    <n v="10"/>
    <x v="13"/>
    <s v="2013-06-28-00-06-42"/>
    <x v="803"/>
  </r>
  <r>
    <n v="257494"/>
    <s v="88afa51f-5890-5da2-ac92-5136b505277a"/>
    <n v="2008"/>
    <s v="Armstrong"/>
    <x v="804"/>
    <s v="nopad"/>
    <m/>
    <n v="1"/>
    <n v="0"/>
    <x v="1"/>
    <n v="0"/>
    <n v="1"/>
    <n v="10"/>
    <x v="13"/>
    <s v="2013-06-28-00-06-44"/>
    <x v="804"/>
  </r>
  <r>
    <n v="257495"/>
    <s v="ea50c3c6-9925-5859-9b5c-570e8b8fd2de"/>
    <n v="2008"/>
    <s v="Armstrong"/>
    <x v="805"/>
    <s v="nopad"/>
    <m/>
    <n v="1"/>
    <n v="0"/>
    <x v="1"/>
    <n v="0"/>
    <n v="1"/>
    <n v="10"/>
    <x v="13"/>
    <s v="2013-06-28-00-06-47"/>
    <x v="805"/>
  </r>
  <r>
    <n v="257496"/>
    <s v="b1bc2b11-be11-5780-8e59-761a616834c1"/>
    <n v="2008"/>
    <s v="Armstrong"/>
    <x v="806"/>
    <s v="nopad"/>
    <m/>
    <n v="1"/>
    <n v="0"/>
    <x v="1"/>
    <n v="0"/>
    <n v="1"/>
    <n v="10"/>
    <x v="13"/>
    <s v="2013-06-28-00-06-49"/>
    <x v="806"/>
  </r>
  <r>
    <n v="257497"/>
    <s v="1b751498-3dd0-522c-835f-a2fb8e0b2723"/>
    <n v="2008"/>
    <s v="Armstrong"/>
    <x v="807"/>
    <s v="nopad"/>
    <m/>
    <n v="1"/>
    <n v="0"/>
    <x v="1"/>
    <n v="0"/>
    <n v="1"/>
    <n v="10"/>
    <x v="13"/>
    <s v="2013-06-28-00-06-52"/>
    <x v="807"/>
  </r>
  <r>
    <n v="257498"/>
    <s v="38d8a943-c827-5697-bed1-4302f3f9ce1f"/>
    <n v="2008"/>
    <s v="Armstrong"/>
    <x v="808"/>
    <s v="nopad"/>
    <m/>
    <n v="1"/>
    <n v="0"/>
    <x v="1"/>
    <n v="0"/>
    <n v="1"/>
    <n v="10"/>
    <x v="13"/>
    <s v="2013-06-28-00-06-54"/>
    <x v="808"/>
  </r>
  <r>
    <n v="257499"/>
    <s v="578d370b-c2b4-5ea6-91dc-e7cf70b97db1"/>
    <n v="2008"/>
    <s v="Armstrong"/>
    <x v="809"/>
    <s v="nopad"/>
    <m/>
    <n v="1"/>
    <n v="0"/>
    <x v="1"/>
    <n v="0"/>
    <n v="1"/>
    <n v="10"/>
    <x v="13"/>
    <s v="2013-06-28-00-06-56"/>
    <x v="809"/>
  </r>
  <r>
    <n v="257500"/>
    <s v="23817b1c-a09d-5096-aca4-db7f881f0e3d"/>
    <n v="2008"/>
    <s v="Armstrong"/>
    <x v="810"/>
    <s v="nopad"/>
    <m/>
    <n v="1"/>
    <n v="0"/>
    <x v="1"/>
    <n v="0"/>
    <n v="1"/>
    <n v="10"/>
    <x v="13"/>
    <s v="2013-06-28-00-06-57"/>
    <x v="810"/>
  </r>
  <r>
    <n v="257501"/>
    <s v="b7132791-cb85-5cb9-ac45-127d0a26eae7"/>
    <n v="2008"/>
    <s v="Armstrong"/>
    <x v="811"/>
    <s v="nopad"/>
    <m/>
    <n v="1"/>
    <n v="0"/>
    <x v="1"/>
    <n v="0"/>
    <n v="1"/>
    <n v="10"/>
    <x v="13"/>
    <s v="2013-06-28-00-06-59"/>
    <x v="811"/>
  </r>
  <r>
    <n v="257502"/>
    <s v="0d8ba9fe-fee8-5f78-b2d4-7bd4fb89bffb"/>
    <n v="2008"/>
    <s v="Armstrong"/>
    <x v="812"/>
    <s v="nopad"/>
    <m/>
    <n v="1"/>
    <n v="0"/>
    <x v="1"/>
    <n v="0"/>
    <n v="1"/>
    <n v="10"/>
    <x v="13"/>
    <s v="2013-06-28-00-07-01"/>
    <x v="812"/>
  </r>
  <r>
    <n v="257503"/>
    <s v="31f190ae-a181-5e70-b4cc-5bd75121ffa3"/>
    <n v="2008"/>
    <s v="Armstrong"/>
    <x v="813"/>
    <s v="empty"/>
    <m/>
    <n v="1"/>
    <n v="0"/>
    <x v="1"/>
    <n v="0"/>
    <n v="1"/>
    <n v="10"/>
    <x v="13"/>
    <s v="2013-06-28-00-07-06"/>
    <x v="813"/>
  </r>
  <r>
    <n v="257504"/>
    <s v="a4aa192d-c31d-5057-bc9f-05e84bba0dc9"/>
    <n v="2008"/>
    <s v="Armstrong"/>
    <x v="814"/>
    <s v="nopad"/>
    <m/>
    <n v="1"/>
    <n v="0"/>
    <x v="1"/>
    <n v="0"/>
    <n v="1"/>
    <n v="10"/>
    <x v="13"/>
    <s v="2013-06-28-00-07-10"/>
    <x v="814"/>
  </r>
  <r>
    <n v="257505"/>
    <s v="6b4f5860-ac9e-593c-9daf-dc3abbd4921c"/>
    <n v="2008"/>
    <s v="Armstrong"/>
    <x v="815"/>
    <s v="nopad"/>
    <m/>
    <n v="1"/>
    <n v="0"/>
    <x v="1"/>
    <n v="0"/>
    <n v="1"/>
    <n v="10"/>
    <x v="13"/>
    <s v="2013-06-28-00-07-13"/>
    <x v="815"/>
  </r>
  <r>
    <n v="257506"/>
    <s v="154131f2-f607-5d8b-9d00-4879335d47e1"/>
    <n v="2008"/>
    <s v="Armstrong"/>
    <x v="816"/>
    <s v="nopad"/>
    <m/>
    <n v="1"/>
    <n v="0"/>
    <x v="1"/>
    <n v="0"/>
    <n v="1"/>
    <n v="10"/>
    <x v="13"/>
    <s v="2013-06-28-00-07-14"/>
    <x v="816"/>
  </r>
  <r>
    <n v="257507"/>
    <s v="62d7de25-2b1d-5805-8e18-520fabbb31d8"/>
    <n v="2008"/>
    <s v="Armstrong"/>
    <x v="817"/>
    <s v="nopad"/>
    <m/>
    <n v="1"/>
    <n v="0"/>
    <x v="1"/>
    <n v="0"/>
    <n v="1"/>
    <n v="10"/>
    <x v="13"/>
    <s v="2013-06-28-00-07-17"/>
    <x v="817"/>
  </r>
  <r>
    <n v="257508"/>
    <s v="edbfeac5-efd4-51d6-9b7a-53f4edd5c0d0"/>
    <n v="2008"/>
    <s v="Armstrong"/>
    <x v="818"/>
    <s v="nopad"/>
    <m/>
    <n v="1"/>
    <n v="0"/>
    <x v="1"/>
    <n v="0"/>
    <n v="1"/>
    <n v="10"/>
    <x v="13"/>
    <s v="2013-06-28-00-07-20"/>
    <x v="818"/>
  </r>
  <r>
    <n v="257509"/>
    <s v="7fb016ca-1642-5f8f-ba4c-57350d81dfed"/>
    <n v="2008"/>
    <s v="Armstrong"/>
    <x v="819"/>
    <s v="nopad"/>
    <m/>
    <n v="1"/>
    <n v="0"/>
    <x v="1"/>
    <n v="0"/>
    <n v="1"/>
    <n v="10"/>
    <x v="13"/>
    <s v="2013-06-28-00-07-23"/>
    <x v="819"/>
  </r>
  <r>
    <n v="257510"/>
    <s v="7122a679-4a8c-5be6-b52b-8e32e031cf7f"/>
    <n v="2008"/>
    <s v="Armstrong"/>
    <x v="820"/>
    <s v="nopad"/>
    <m/>
    <n v="1"/>
    <n v="0"/>
    <x v="1"/>
    <n v="0"/>
    <n v="1"/>
    <n v="10"/>
    <x v="13"/>
    <s v="2013-06-28-00-07-26"/>
    <x v="820"/>
  </r>
  <r>
    <n v="257511"/>
    <s v="b751745a-3cce-5ecf-96e1-b6d77435923f"/>
    <n v="2008"/>
    <s v="Armstrong"/>
    <x v="821"/>
    <s v="nopad"/>
    <m/>
    <n v="1"/>
    <n v="0"/>
    <x v="1"/>
    <n v="0"/>
    <n v="1"/>
    <n v="10"/>
    <x v="13"/>
    <s v="2013-06-28-00-07-30"/>
    <x v="821"/>
  </r>
  <r>
    <n v="257512"/>
    <s v="aa00eea1-5397-58c3-b169-4d8fdb80b6d1"/>
    <n v="2008"/>
    <s v="Armstrong"/>
    <x v="822"/>
    <s v="nopad"/>
    <m/>
    <n v="1"/>
    <n v="0"/>
    <x v="1"/>
    <n v="0"/>
    <n v="1"/>
    <n v="10"/>
    <x v="13"/>
    <s v="2013-06-28-00-07-35"/>
    <x v="822"/>
  </r>
  <r>
    <n v="257513"/>
    <s v="4e7f9386-8353-5110-ad17-274e8f268abf"/>
    <n v="2008"/>
    <s v="Armstrong"/>
    <x v="823"/>
    <s v="nopad"/>
    <m/>
    <n v="1"/>
    <n v="0"/>
    <x v="1"/>
    <n v="0"/>
    <n v="1"/>
    <n v="10"/>
    <x v="13"/>
    <s v="2013-06-28-00-07-37"/>
    <x v="823"/>
  </r>
  <r>
    <n v="257514"/>
    <s v="1bb386e0-68d0-5670-ad3f-6e77b74e7765"/>
    <n v="2008"/>
    <s v="Armstrong"/>
    <x v="824"/>
    <s v="nopad"/>
    <m/>
    <n v="1"/>
    <n v="0"/>
    <x v="1"/>
    <n v="0"/>
    <n v="1"/>
    <n v="10"/>
    <x v="13"/>
    <s v="2013-06-28-00-07-39"/>
    <x v="824"/>
  </r>
  <r>
    <n v="257515"/>
    <s v="1bf4f559-0540-591a-9c30-1d2aaa565d28"/>
    <n v="2008"/>
    <s v="Armstrong"/>
    <x v="825"/>
    <s v="nopad"/>
    <m/>
    <n v="1"/>
    <n v="0"/>
    <x v="1"/>
    <n v="0"/>
    <n v="1"/>
    <n v="10"/>
    <x v="13"/>
    <s v="2013-06-28-00-07-41"/>
    <x v="825"/>
  </r>
  <r>
    <n v="257516"/>
    <s v="f9f16f85-5577-52ac-b658-216635b1c509"/>
    <n v="2008"/>
    <s v="Armstrong"/>
    <x v="826"/>
    <s v="empty"/>
    <m/>
    <n v="1"/>
    <n v="0"/>
    <x v="1"/>
    <n v="0"/>
    <n v="1"/>
    <n v="10"/>
    <x v="13"/>
    <s v="2013-06-28-00-07-44"/>
    <x v="826"/>
  </r>
  <r>
    <n v="257517"/>
    <s v="cb721f36-3ae6-541b-b740-4ad6fabd827a"/>
    <n v="2008"/>
    <s v="Armstrong"/>
    <x v="827"/>
    <s v="nopad"/>
    <m/>
    <n v="1"/>
    <n v="0"/>
    <x v="1"/>
    <n v="0"/>
    <n v="1"/>
    <n v="10"/>
    <x v="13"/>
    <s v="2013-06-28-00-07-47"/>
    <x v="827"/>
  </r>
  <r>
    <n v="257518"/>
    <s v="a361568d-8d72-564f-ab4c-6dfc00215e5b"/>
    <n v="2008"/>
    <s v="Armstrong"/>
    <x v="828"/>
    <s v="nopad"/>
    <m/>
    <n v="1"/>
    <n v="0"/>
    <x v="1"/>
    <n v="0"/>
    <n v="1"/>
    <n v="10"/>
    <x v="13"/>
    <s v="2013-06-28-00-07-50"/>
    <x v="8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C7" firstHeaderRow="0" firstDataRow="1" firstDataCol="1" rowPageCount="2" colPageCount="1"/>
  <pivotFields count="16">
    <pivotField showAll="0"/>
    <pivotField showAll="0"/>
    <pivotField showAll="0"/>
    <pivotField showAll="0"/>
    <pivotField showAll="0">
      <items count="830">
        <item x="369"/>
        <item x="373"/>
        <item x="372"/>
        <item x="368"/>
        <item x="371"/>
        <item x="370"/>
        <item x="374"/>
        <item x="1"/>
        <item x="5"/>
        <item x="4"/>
        <item x="0"/>
        <item x="3"/>
        <item x="2"/>
        <item x="6"/>
        <item x="818"/>
        <item x="711"/>
        <item x="724"/>
        <item x="774"/>
        <item x="695"/>
        <item x="720"/>
        <item x="754"/>
        <item x="783"/>
        <item x="811"/>
        <item x="744"/>
        <item x="704"/>
        <item x="815"/>
        <item x="823"/>
        <item x="807"/>
        <item x="765"/>
        <item x="702"/>
        <item x="792"/>
        <item x="701"/>
        <item x="760"/>
        <item x="802"/>
        <item x="809"/>
        <item x="773"/>
        <item x="828"/>
        <item x="731"/>
        <item x="810"/>
        <item x="821"/>
        <item x="771"/>
        <item x="808"/>
        <item x="717"/>
        <item x="745"/>
        <item x="803"/>
        <item x="710"/>
        <item x="734"/>
        <item x="728"/>
        <item x="791"/>
        <item x="693"/>
        <item x="787"/>
        <item x="759"/>
        <item x="825"/>
        <item x="748"/>
        <item x="813"/>
        <item x="757"/>
        <item x="785"/>
        <item x="751"/>
        <item x="716"/>
        <item x="730"/>
        <item x="784"/>
        <item x="713"/>
        <item x="738"/>
        <item x="764"/>
        <item x="752"/>
        <item x="795"/>
        <item x="725"/>
        <item x="739"/>
        <item x="746"/>
        <item x="772"/>
        <item x="698"/>
        <item x="769"/>
        <item x="801"/>
        <item x="770"/>
        <item x="782"/>
        <item x="736"/>
        <item x="767"/>
        <item x="777"/>
        <item x="712"/>
        <item x="788"/>
        <item x="687"/>
        <item x="742"/>
        <item x="797"/>
        <item x="696"/>
        <item x="819"/>
        <item x="688"/>
        <item x="705"/>
        <item x="793"/>
        <item x="692"/>
        <item x="781"/>
        <item x="750"/>
        <item x="763"/>
        <item x="775"/>
        <item x="766"/>
        <item x="779"/>
        <item x="749"/>
        <item x="718"/>
        <item x="822"/>
        <item x="729"/>
        <item x="707"/>
        <item x="743"/>
        <item x="799"/>
        <item x="700"/>
        <item x="737"/>
        <item x="699"/>
        <item x="800"/>
        <item x="776"/>
        <item x="812"/>
        <item x="733"/>
        <item x="706"/>
        <item x="780"/>
        <item x="814"/>
        <item x="721"/>
        <item x="715"/>
        <item x="753"/>
        <item x="786"/>
        <item x="817"/>
        <item x="826"/>
        <item x="789"/>
        <item x="778"/>
        <item x="820"/>
        <item x="758"/>
        <item x="719"/>
        <item x="741"/>
        <item x="824"/>
        <item x="827"/>
        <item x="703"/>
        <item x="798"/>
        <item x="723"/>
        <item x="816"/>
        <item x="755"/>
        <item x="790"/>
        <item x="735"/>
        <item x="756"/>
        <item x="697"/>
        <item x="804"/>
        <item x="708"/>
        <item x="740"/>
        <item x="796"/>
        <item x="694"/>
        <item x="722"/>
        <item x="726"/>
        <item x="806"/>
        <item x="732"/>
        <item x="761"/>
        <item x="714"/>
        <item x="709"/>
        <item x="805"/>
        <item x="686"/>
        <item x="691"/>
        <item x="747"/>
        <item x="794"/>
        <item x="689"/>
        <item x="727"/>
        <item x="768"/>
        <item x="690"/>
        <item x="762"/>
        <item x="388"/>
        <item x="377"/>
        <item x="376"/>
        <item x="386"/>
        <item x="390"/>
        <item x="391"/>
        <item x="384"/>
        <item x="381"/>
        <item x="389"/>
        <item x="382"/>
        <item x="387"/>
        <item x="385"/>
        <item x="383"/>
        <item x="380"/>
        <item x="375"/>
        <item x="379"/>
        <item x="392"/>
        <item x="378"/>
        <item x="20"/>
        <item x="9"/>
        <item x="8"/>
        <item x="18"/>
        <item x="22"/>
        <item x="23"/>
        <item x="16"/>
        <item x="13"/>
        <item x="21"/>
        <item x="14"/>
        <item x="19"/>
        <item x="17"/>
        <item x="15"/>
        <item x="12"/>
        <item x="7"/>
        <item x="11"/>
        <item x="24"/>
        <item x="10"/>
        <item x="681"/>
        <item x="680"/>
        <item x="679"/>
        <item x="678"/>
        <item x="685"/>
        <item x="684"/>
        <item x="683"/>
        <item x="682"/>
        <item x="28"/>
        <item x="27"/>
        <item x="26"/>
        <item x="25"/>
        <item x="561"/>
        <item x="557"/>
        <item x="560"/>
        <item x="558"/>
        <item x="559"/>
        <item x="566"/>
        <item x="562"/>
        <item x="565"/>
        <item x="563"/>
        <item x="564"/>
        <item x="33"/>
        <item x="29"/>
        <item x="32"/>
        <item x="30"/>
        <item x="31"/>
        <item x="568"/>
        <item x="575"/>
        <item x="572"/>
        <item x="570"/>
        <item x="573"/>
        <item x="569"/>
        <item x="574"/>
        <item x="567"/>
        <item x="571"/>
        <item x="577"/>
        <item x="584"/>
        <item x="581"/>
        <item x="579"/>
        <item x="582"/>
        <item x="578"/>
        <item x="583"/>
        <item x="576"/>
        <item x="580"/>
        <item x="35"/>
        <item x="42"/>
        <item x="39"/>
        <item x="37"/>
        <item x="40"/>
        <item x="36"/>
        <item x="41"/>
        <item x="34"/>
        <item x="38"/>
        <item x="397"/>
        <item x="414"/>
        <item x="404"/>
        <item x="402"/>
        <item x="409"/>
        <item x="412"/>
        <item x="413"/>
        <item x="406"/>
        <item x="394"/>
        <item x="398"/>
        <item x="408"/>
        <item x="395"/>
        <item x="405"/>
        <item x="399"/>
        <item x="400"/>
        <item x="396"/>
        <item x="411"/>
        <item x="410"/>
        <item x="407"/>
        <item x="401"/>
        <item x="403"/>
        <item x="393"/>
        <item x="589"/>
        <item x="606"/>
        <item x="596"/>
        <item x="594"/>
        <item x="601"/>
        <item x="604"/>
        <item x="605"/>
        <item x="598"/>
        <item x="586"/>
        <item x="590"/>
        <item x="600"/>
        <item x="587"/>
        <item x="597"/>
        <item x="591"/>
        <item x="592"/>
        <item x="588"/>
        <item x="603"/>
        <item x="602"/>
        <item x="599"/>
        <item x="593"/>
        <item x="595"/>
        <item x="585"/>
        <item x="47"/>
        <item x="64"/>
        <item x="54"/>
        <item x="52"/>
        <item x="59"/>
        <item x="62"/>
        <item x="63"/>
        <item x="56"/>
        <item x="44"/>
        <item x="48"/>
        <item x="58"/>
        <item x="45"/>
        <item x="55"/>
        <item x="49"/>
        <item x="50"/>
        <item x="46"/>
        <item x="61"/>
        <item x="60"/>
        <item x="57"/>
        <item x="51"/>
        <item x="53"/>
        <item x="43"/>
        <item x="616"/>
        <item x="617"/>
        <item x="620"/>
        <item x="613"/>
        <item x="607"/>
        <item x="608"/>
        <item x="619"/>
        <item x="612"/>
        <item x="622"/>
        <item x="611"/>
        <item x="615"/>
        <item x="623"/>
        <item x="621"/>
        <item x="609"/>
        <item x="614"/>
        <item x="610"/>
        <item x="618"/>
        <item x="633"/>
        <item x="634"/>
        <item x="637"/>
        <item x="630"/>
        <item x="624"/>
        <item x="625"/>
        <item x="636"/>
        <item x="629"/>
        <item x="639"/>
        <item x="628"/>
        <item x="632"/>
        <item x="640"/>
        <item x="638"/>
        <item x="626"/>
        <item x="631"/>
        <item x="627"/>
        <item x="635"/>
        <item x="74"/>
        <item x="75"/>
        <item x="78"/>
        <item x="71"/>
        <item x="65"/>
        <item x="66"/>
        <item x="77"/>
        <item x="70"/>
        <item x="80"/>
        <item x="69"/>
        <item x="73"/>
        <item x="81"/>
        <item x="79"/>
        <item x="67"/>
        <item x="72"/>
        <item x="68"/>
        <item x="76"/>
        <item x="647"/>
        <item x="649"/>
        <item x="666"/>
        <item x="641"/>
        <item x="650"/>
        <item x="662"/>
        <item x="659"/>
        <item x="667"/>
        <item x="648"/>
        <item x="656"/>
        <item x="655"/>
        <item x="670"/>
        <item x="663"/>
        <item x="657"/>
        <item x="660"/>
        <item x="661"/>
        <item x="664"/>
        <item x="643"/>
        <item x="645"/>
        <item x="671"/>
        <item x="646"/>
        <item x="668"/>
        <item x="658"/>
        <item x="653"/>
        <item x="652"/>
        <item x="644"/>
        <item x="651"/>
        <item x="669"/>
        <item x="665"/>
        <item x="654"/>
        <item x="642"/>
        <item x="421"/>
        <item x="423"/>
        <item x="440"/>
        <item x="415"/>
        <item x="424"/>
        <item x="436"/>
        <item x="433"/>
        <item x="441"/>
        <item x="422"/>
        <item x="430"/>
        <item x="429"/>
        <item x="444"/>
        <item x="437"/>
        <item x="431"/>
        <item x="434"/>
        <item x="435"/>
        <item x="438"/>
        <item x="417"/>
        <item x="419"/>
        <item x="445"/>
        <item x="420"/>
        <item x="442"/>
        <item x="432"/>
        <item x="427"/>
        <item x="426"/>
        <item x="418"/>
        <item x="425"/>
        <item x="443"/>
        <item x="439"/>
        <item x="428"/>
        <item x="416"/>
        <item x="88"/>
        <item x="90"/>
        <item x="107"/>
        <item x="82"/>
        <item x="91"/>
        <item x="103"/>
        <item x="100"/>
        <item x="108"/>
        <item x="89"/>
        <item x="97"/>
        <item x="96"/>
        <item x="111"/>
        <item x="104"/>
        <item x="98"/>
        <item x="101"/>
        <item x="102"/>
        <item x="105"/>
        <item x="84"/>
        <item x="86"/>
        <item x="112"/>
        <item x="87"/>
        <item x="109"/>
        <item x="99"/>
        <item x="94"/>
        <item x="93"/>
        <item x="85"/>
        <item x="92"/>
        <item x="110"/>
        <item x="106"/>
        <item x="95"/>
        <item x="83"/>
        <item x="674"/>
        <item x="672"/>
        <item x="673"/>
        <item x="677"/>
        <item x="675"/>
        <item x="676"/>
        <item x="115"/>
        <item x="113"/>
        <item x="114"/>
        <item x="123"/>
        <item x="137"/>
        <item x="131"/>
        <item x="132"/>
        <item x="127"/>
        <item x="116"/>
        <item x="143"/>
        <item x="130"/>
        <item x="146"/>
        <item x="125"/>
        <item x="138"/>
        <item x="150"/>
        <item x="124"/>
        <item x="118"/>
        <item x="149"/>
        <item x="140"/>
        <item x="145"/>
        <item x="134"/>
        <item x="135"/>
        <item x="119"/>
        <item x="141"/>
        <item x="144"/>
        <item x="136"/>
        <item x="120"/>
        <item x="129"/>
        <item x="121"/>
        <item x="126"/>
        <item x="139"/>
        <item x="148"/>
        <item x="117"/>
        <item x="128"/>
        <item x="122"/>
        <item x="151"/>
        <item x="142"/>
        <item x="147"/>
        <item x="133"/>
        <item x="155"/>
        <item x="161"/>
        <item x="154"/>
        <item x="156"/>
        <item x="158"/>
        <item x="157"/>
        <item x="163"/>
        <item x="153"/>
        <item x="162"/>
        <item x="159"/>
        <item x="152"/>
        <item x="160"/>
        <item x="463"/>
        <item x="458"/>
        <item x="473"/>
        <item x="446"/>
        <item x="456"/>
        <item x="454"/>
        <item x="459"/>
        <item x="457"/>
        <item x="470"/>
        <item x="462"/>
        <item x="449"/>
        <item x="452"/>
        <item x="448"/>
        <item x="465"/>
        <item x="453"/>
        <item x="464"/>
        <item x="451"/>
        <item x="460"/>
        <item x="471"/>
        <item x="450"/>
        <item x="472"/>
        <item x="466"/>
        <item x="469"/>
        <item x="447"/>
        <item x="455"/>
        <item x="467"/>
        <item x="461"/>
        <item x="468"/>
        <item x="181"/>
        <item x="176"/>
        <item x="191"/>
        <item x="164"/>
        <item x="174"/>
        <item x="172"/>
        <item x="177"/>
        <item x="175"/>
        <item x="188"/>
        <item x="180"/>
        <item x="167"/>
        <item x="170"/>
        <item x="166"/>
        <item x="183"/>
        <item x="171"/>
        <item x="182"/>
        <item x="169"/>
        <item x="178"/>
        <item x="189"/>
        <item x="168"/>
        <item x="190"/>
        <item x="184"/>
        <item x="187"/>
        <item x="165"/>
        <item x="173"/>
        <item x="185"/>
        <item x="179"/>
        <item x="186"/>
        <item x="479"/>
        <item x="478"/>
        <item x="474"/>
        <item x="486"/>
        <item x="491"/>
        <item x="489"/>
        <item x="483"/>
        <item x="487"/>
        <item x="485"/>
        <item x="484"/>
        <item x="488"/>
        <item x="494"/>
        <item x="480"/>
        <item x="490"/>
        <item x="482"/>
        <item x="477"/>
        <item x="475"/>
        <item x="476"/>
        <item x="496"/>
        <item x="497"/>
        <item x="493"/>
        <item x="495"/>
        <item x="481"/>
        <item x="492"/>
        <item x="197"/>
        <item x="196"/>
        <item x="192"/>
        <item x="204"/>
        <item x="209"/>
        <item x="207"/>
        <item x="201"/>
        <item x="205"/>
        <item x="203"/>
        <item x="202"/>
        <item x="206"/>
        <item x="212"/>
        <item x="198"/>
        <item x="208"/>
        <item x="200"/>
        <item x="195"/>
        <item x="193"/>
        <item x="194"/>
        <item x="214"/>
        <item x="215"/>
        <item x="211"/>
        <item x="213"/>
        <item x="199"/>
        <item x="210"/>
        <item x="217"/>
        <item x="216"/>
        <item x="239"/>
        <item x="223"/>
        <item x="227"/>
        <item x="242"/>
        <item x="233"/>
        <item x="231"/>
        <item x="218"/>
        <item x="224"/>
        <item x="248"/>
        <item x="230"/>
        <item x="221"/>
        <item x="241"/>
        <item x="229"/>
        <item x="222"/>
        <item x="220"/>
        <item x="244"/>
        <item x="236"/>
        <item x="232"/>
        <item x="247"/>
        <item x="240"/>
        <item x="245"/>
        <item x="228"/>
        <item x="246"/>
        <item x="234"/>
        <item x="238"/>
        <item x="237"/>
        <item x="249"/>
        <item x="243"/>
        <item x="219"/>
        <item x="226"/>
        <item x="225"/>
        <item x="235"/>
        <item x="255"/>
        <item x="258"/>
        <item x="250"/>
        <item x="253"/>
        <item x="254"/>
        <item x="257"/>
        <item x="259"/>
        <item x="256"/>
        <item x="251"/>
        <item x="252"/>
        <item x="265"/>
        <item x="260"/>
        <item x="282"/>
        <item x="292"/>
        <item x="283"/>
        <item x="263"/>
        <item x="271"/>
        <item x="264"/>
        <item x="270"/>
        <item x="280"/>
        <item x="287"/>
        <item x="286"/>
        <item x="274"/>
        <item x="266"/>
        <item x="285"/>
        <item x="267"/>
        <item x="261"/>
        <item x="278"/>
        <item x="289"/>
        <item x="284"/>
        <item x="269"/>
        <item x="281"/>
        <item x="272"/>
        <item x="268"/>
        <item x="275"/>
        <item x="277"/>
        <item x="262"/>
        <item x="276"/>
        <item x="273"/>
        <item x="293"/>
        <item x="279"/>
        <item x="288"/>
        <item x="291"/>
        <item x="290"/>
        <item x="304"/>
        <item x="306"/>
        <item x="296"/>
        <item x="294"/>
        <item x="307"/>
        <item x="303"/>
        <item x="308"/>
        <item x="300"/>
        <item x="301"/>
        <item x="297"/>
        <item x="298"/>
        <item x="299"/>
        <item x="295"/>
        <item x="302"/>
        <item x="305"/>
        <item x="524"/>
        <item x="505"/>
        <item x="509"/>
        <item x="553"/>
        <item x="527"/>
        <item x="552"/>
        <item x="500"/>
        <item x="534"/>
        <item x="516"/>
        <item x="515"/>
        <item x="525"/>
        <item x="556"/>
        <item x="503"/>
        <item x="512"/>
        <item x="504"/>
        <item x="554"/>
        <item x="521"/>
        <item x="555"/>
        <item x="530"/>
        <item x="532"/>
        <item x="529"/>
        <item x="511"/>
        <item x="549"/>
        <item x="502"/>
        <item x="513"/>
        <item x="501"/>
        <item x="506"/>
        <item x="536"/>
        <item x="550"/>
        <item x="528"/>
        <item x="545"/>
        <item x="519"/>
        <item x="548"/>
        <item x="526"/>
        <item x="523"/>
        <item x="538"/>
        <item x="517"/>
        <item x="498"/>
        <item x="510"/>
        <item x="499"/>
        <item x="540"/>
        <item x="535"/>
        <item x="518"/>
        <item x="546"/>
        <item x="520"/>
        <item x="541"/>
        <item x="547"/>
        <item x="508"/>
        <item x="537"/>
        <item x="543"/>
        <item x="544"/>
        <item x="507"/>
        <item x="533"/>
        <item x="531"/>
        <item x="522"/>
        <item x="514"/>
        <item x="542"/>
        <item x="539"/>
        <item x="551"/>
        <item x="335"/>
        <item x="316"/>
        <item x="320"/>
        <item x="364"/>
        <item x="338"/>
        <item x="363"/>
        <item x="311"/>
        <item x="345"/>
        <item x="327"/>
        <item x="326"/>
        <item x="336"/>
        <item x="367"/>
        <item x="314"/>
        <item x="323"/>
        <item x="315"/>
        <item x="365"/>
        <item x="332"/>
        <item x="366"/>
        <item x="341"/>
        <item x="343"/>
        <item x="340"/>
        <item x="322"/>
        <item x="360"/>
        <item x="313"/>
        <item x="324"/>
        <item x="312"/>
        <item x="317"/>
        <item x="347"/>
        <item x="361"/>
        <item x="339"/>
        <item x="356"/>
        <item x="330"/>
        <item x="359"/>
        <item x="337"/>
        <item x="334"/>
        <item x="349"/>
        <item x="328"/>
        <item x="309"/>
        <item x="321"/>
        <item x="310"/>
        <item x="351"/>
        <item x="346"/>
        <item x="329"/>
        <item x="357"/>
        <item x="331"/>
        <item x="352"/>
        <item x="358"/>
        <item x="319"/>
        <item x="348"/>
        <item x="354"/>
        <item x="355"/>
        <item x="318"/>
        <item x="344"/>
        <item x="342"/>
        <item x="333"/>
        <item x="325"/>
        <item x="353"/>
        <item x="350"/>
        <item x="362"/>
        <item t="default"/>
      </items>
    </pivotField>
    <pivotField dataField="1" showAll="0"/>
    <pivotField showAll="0"/>
    <pivotField showAll="0"/>
    <pivotField showAll="0"/>
    <pivotField axis="axisPage" dataField="1" multipleItemSelectionAllowed="1" showAll="0">
      <items count="23">
        <item x="12"/>
        <item x="13"/>
        <item x="21"/>
        <item h="1" x="8"/>
        <item h="1" x="4"/>
        <item h="1" x="19"/>
        <item h="1" x="11"/>
        <item h="1" x="2"/>
        <item h="1" x="16"/>
        <item h="1" x="7"/>
        <item h="1" x="9"/>
        <item h="1" x="18"/>
        <item h="1" x="6"/>
        <item h="1" x="15"/>
        <item h="1" x="0"/>
        <item h="1" x="5"/>
        <item h="1" x="10"/>
        <item h="1" x="20"/>
        <item h="1" x="17"/>
        <item h="1" x="14"/>
        <item h="1" x="3"/>
        <item h="1" x="1"/>
        <item t="default"/>
      </items>
    </pivotField>
    <pivotField showAll="0"/>
    <pivotField showAll="0"/>
    <pivotField showAll="0"/>
    <pivotField axis="axisPage" multipleItemSelectionAllowed="1" showAll="0">
      <items count="15">
        <item h="1" x="13"/>
        <item h="1" x="12"/>
        <item h="1" x="11"/>
        <item h="1" x="10"/>
        <item h="1" x="0"/>
        <item h="1" x="9"/>
        <item h="1" x="8"/>
        <item h="1" x="7"/>
        <item h="1" x="6"/>
        <item x="1"/>
        <item x="2"/>
        <item x="3"/>
        <item x="5"/>
        <item x="4"/>
        <item t="default"/>
      </items>
    </pivotField>
    <pivotField showAll="0"/>
    <pivotField axis="axisRow" showAll="0">
      <items count="8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86"/>
        <item x="50"/>
        <item x="51"/>
        <item x="52"/>
        <item x="53"/>
        <item x="54"/>
        <item x="55"/>
        <item x="56"/>
        <item x="59"/>
        <item x="60"/>
        <item x="61"/>
        <item x="62"/>
        <item x="57"/>
        <item x="63"/>
        <item x="58"/>
        <item x="64"/>
        <item x="65"/>
        <item x="66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67"/>
        <item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08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6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172"/>
        <item x="173"/>
        <item x="174"/>
        <item x="175"/>
        <item x="177"/>
        <item x="178"/>
        <item x="179"/>
        <item x="180"/>
        <item x="181"/>
        <item x="182"/>
        <item x="183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200"/>
        <item x="201"/>
        <item x="202"/>
        <item x="203"/>
        <item x="204"/>
        <item x="205"/>
        <item x="206"/>
        <item x="207"/>
        <item x="208"/>
        <item x="209"/>
        <item x="235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5"/>
        <item x="226"/>
        <item x="227"/>
        <item x="228"/>
        <item x="229"/>
        <item x="230"/>
        <item x="231"/>
        <item x="232"/>
        <item x="233"/>
        <item x="234"/>
        <item x="224"/>
        <item x="237"/>
        <item x="236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424"/>
        <item x="439"/>
        <item x="440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15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t="default"/>
      </items>
    </pivotField>
  </pivotFields>
  <rowFields count="1">
    <field x="15"/>
  </rowFields>
  <rowItems count="3">
    <i>
      <x v="196"/>
    </i>
    <i>
      <x v="763"/>
    </i>
    <i t="grand">
      <x/>
    </i>
  </rowItems>
  <colFields count="1">
    <field x="-2"/>
  </colFields>
  <colItems count="2">
    <i>
      <x/>
    </i>
    <i i="1">
      <x v="1"/>
    </i>
  </colItems>
  <pageFields count="2">
    <pageField fld="13" hier="-1"/>
    <pageField fld="9" hier="-1"/>
  </pageFields>
  <dataFields count="2">
    <dataField name="Sum of answer1_pct" fld="9" baseField="0" baseItem="0"/>
    <dataField name="Count of answer1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38" firstHeaderRow="1" firstDataRow="1" firstDataCol="1" rowPageCount="1" colPageCount="1"/>
  <pivotFields count="16">
    <pivotField showAll="0"/>
    <pivotField showAll="0"/>
    <pivotField showAll="0"/>
    <pivotField showAll="0"/>
    <pivotField axis="axisRow" showAll="0">
      <items count="830">
        <item x="369"/>
        <item x="373"/>
        <item x="372"/>
        <item x="368"/>
        <item x="371"/>
        <item x="370"/>
        <item x="374"/>
        <item x="1"/>
        <item x="5"/>
        <item x="4"/>
        <item x="0"/>
        <item x="3"/>
        <item x="2"/>
        <item x="6"/>
        <item x="818"/>
        <item x="711"/>
        <item x="724"/>
        <item x="774"/>
        <item x="695"/>
        <item x="720"/>
        <item x="754"/>
        <item x="783"/>
        <item x="811"/>
        <item x="744"/>
        <item x="704"/>
        <item x="815"/>
        <item x="823"/>
        <item x="807"/>
        <item x="765"/>
        <item x="702"/>
        <item x="792"/>
        <item x="701"/>
        <item x="760"/>
        <item x="802"/>
        <item x="809"/>
        <item x="773"/>
        <item x="828"/>
        <item x="731"/>
        <item x="810"/>
        <item x="821"/>
        <item x="771"/>
        <item x="808"/>
        <item x="717"/>
        <item x="745"/>
        <item x="803"/>
        <item x="710"/>
        <item x="734"/>
        <item x="728"/>
        <item x="791"/>
        <item x="693"/>
        <item x="787"/>
        <item x="759"/>
        <item x="825"/>
        <item x="748"/>
        <item x="813"/>
        <item x="757"/>
        <item x="785"/>
        <item x="751"/>
        <item x="716"/>
        <item x="730"/>
        <item x="784"/>
        <item x="713"/>
        <item x="738"/>
        <item x="764"/>
        <item x="752"/>
        <item x="795"/>
        <item x="725"/>
        <item x="739"/>
        <item x="746"/>
        <item x="772"/>
        <item x="698"/>
        <item x="769"/>
        <item x="801"/>
        <item x="770"/>
        <item x="782"/>
        <item x="736"/>
        <item x="767"/>
        <item x="777"/>
        <item x="712"/>
        <item x="788"/>
        <item x="687"/>
        <item x="742"/>
        <item x="797"/>
        <item x="696"/>
        <item x="819"/>
        <item x="688"/>
        <item x="705"/>
        <item x="793"/>
        <item x="692"/>
        <item x="781"/>
        <item x="750"/>
        <item x="763"/>
        <item x="775"/>
        <item x="766"/>
        <item x="779"/>
        <item x="749"/>
        <item x="718"/>
        <item x="822"/>
        <item x="729"/>
        <item x="707"/>
        <item x="743"/>
        <item x="799"/>
        <item x="700"/>
        <item x="737"/>
        <item x="699"/>
        <item x="800"/>
        <item x="776"/>
        <item x="812"/>
        <item x="733"/>
        <item x="706"/>
        <item x="780"/>
        <item x="814"/>
        <item x="721"/>
        <item x="715"/>
        <item x="753"/>
        <item x="786"/>
        <item x="817"/>
        <item x="826"/>
        <item x="789"/>
        <item x="778"/>
        <item x="820"/>
        <item x="758"/>
        <item x="719"/>
        <item x="741"/>
        <item x="824"/>
        <item x="827"/>
        <item x="703"/>
        <item x="798"/>
        <item x="723"/>
        <item x="816"/>
        <item x="755"/>
        <item x="790"/>
        <item x="735"/>
        <item x="756"/>
        <item x="697"/>
        <item x="804"/>
        <item x="708"/>
        <item x="740"/>
        <item x="796"/>
        <item x="694"/>
        <item x="722"/>
        <item x="726"/>
        <item x="806"/>
        <item x="732"/>
        <item x="761"/>
        <item x="714"/>
        <item x="709"/>
        <item x="805"/>
        <item x="686"/>
        <item x="691"/>
        <item x="747"/>
        <item x="794"/>
        <item x="689"/>
        <item x="727"/>
        <item x="768"/>
        <item x="690"/>
        <item x="762"/>
        <item x="388"/>
        <item x="377"/>
        <item x="376"/>
        <item x="386"/>
        <item x="390"/>
        <item x="391"/>
        <item x="384"/>
        <item x="381"/>
        <item x="389"/>
        <item x="382"/>
        <item x="387"/>
        <item x="385"/>
        <item x="383"/>
        <item x="380"/>
        <item x="375"/>
        <item x="379"/>
        <item x="392"/>
        <item x="378"/>
        <item x="20"/>
        <item x="9"/>
        <item x="8"/>
        <item x="18"/>
        <item x="22"/>
        <item x="23"/>
        <item x="16"/>
        <item x="13"/>
        <item x="21"/>
        <item x="14"/>
        <item x="19"/>
        <item x="17"/>
        <item x="15"/>
        <item x="12"/>
        <item x="7"/>
        <item x="11"/>
        <item x="24"/>
        <item x="10"/>
        <item x="681"/>
        <item x="680"/>
        <item x="679"/>
        <item x="678"/>
        <item x="685"/>
        <item x="684"/>
        <item x="683"/>
        <item x="682"/>
        <item x="28"/>
        <item x="27"/>
        <item x="26"/>
        <item x="25"/>
        <item x="561"/>
        <item x="557"/>
        <item x="560"/>
        <item x="558"/>
        <item x="559"/>
        <item x="566"/>
        <item x="562"/>
        <item x="565"/>
        <item x="563"/>
        <item x="564"/>
        <item x="33"/>
        <item x="29"/>
        <item x="32"/>
        <item x="30"/>
        <item x="31"/>
        <item x="568"/>
        <item x="575"/>
        <item x="572"/>
        <item x="570"/>
        <item x="573"/>
        <item x="569"/>
        <item x="574"/>
        <item x="567"/>
        <item x="571"/>
        <item x="577"/>
        <item x="584"/>
        <item x="581"/>
        <item x="579"/>
        <item x="582"/>
        <item x="578"/>
        <item x="583"/>
        <item x="576"/>
        <item x="580"/>
        <item x="35"/>
        <item x="42"/>
        <item x="39"/>
        <item x="37"/>
        <item x="40"/>
        <item x="36"/>
        <item x="41"/>
        <item x="34"/>
        <item x="38"/>
        <item x="397"/>
        <item x="414"/>
        <item x="404"/>
        <item x="402"/>
        <item x="409"/>
        <item x="412"/>
        <item x="413"/>
        <item x="406"/>
        <item x="394"/>
        <item x="398"/>
        <item x="408"/>
        <item x="395"/>
        <item x="405"/>
        <item x="399"/>
        <item x="400"/>
        <item x="396"/>
        <item x="411"/>
        <item x="410"/>
        <item x="407"/>
        <item x="401"/>
        <item x="403"/>
        <item x="393"/>
        <item x="589"/>
        <item x="606"/>
        <item x="596"/>
        <item x="594"/>
        <item x="601"/>
        <item x="604"/>
        <item x="605"/>
        <item x="598"/>
        <item x="586"/>
        <item x="590"/>
        <item x="600"/>
        <item x="587"/>
        <item x="597"/>
        <item x="591"/>
        <item x="592"/>
        <item x="588"/>
        <item x="603"/>
        <item x="602"/>
        <item x="599"/>
        <item x="593"/>
        <item x="595"/>
        <item x="585"/>
        <item x="47"/>
        <item x="64"/>
        <item x="54"/>
        <item x="52"/>
        <item x="59"/>
        <item x="62"/>
        <item x="63"/>
        <item x="56"/>
        <item x="44"/>
        <item x="48"/>
        <item x="58"/>
        <item x="45"/>
        <item x="55"/>
        <item x="49"/>
        <item x="50"/>
        <item x="46"/>
        <item x="61"/>
        <item x="60"/>
        <item x="57"/>
        <item x="51"/>
        <item x="53"/>
        <item x="43"/>
        <item x="616"/>
        <item x="617"/>
        <item x="620"/>
        <item x="613"/>
        <item x="607"/>
        <item x="608"/>
        <item x="619"/>
        <item x="612"/>
        <item x="622"/>
        <item x="611"/>
        <item x="615"/>
        <item x="623"/>
        <item x="621"/>
        <item x="609"/>
        <item x="614"/>
        <item x="610"/>
        <item x="618"/>
        <item x="633"/>
        <item x="634"/>
        <item x="637"/>
        <item x="630"/>
        <item x="624"/>
        <item x="625"/>
        <item x="636"/>
        <item x="629"/>
        <item x="639"/>
        <item x="628"/>
        <item x="632"/>
        <item x="640"/>
        <item x="638"/>
        <item x="626"/>
        <item x="631"/>
        <item x="627"/>
        <item x="635"/>
        <item x="74"/>
        <item x="75"/>
        <item x="78"/>
        <item x="71"/>
        <item x="65"/>
        <item x="66"/>
        <item x="77"/>
        <item x="70"/>
        <item x="80"/>
        <item x="69"/>
        <item x="73"/>
        <item x="81"/>
        <item x="79"/>
        <item x="67"/>
        <item x="72"/>
        <item x="68"/>
        <item x="76"/>
        <item x="647"/>
        <item x="649"/>
        <item x="666"/>
        <item x="641"/>
        <item x="650"/>
        <item x="662"/>
        <item x="659"/>
        <item x="667"/>
        <item x="648"/>
        <item x="656"/>
        <item x="655"/>
        <item x="670"/>
        <item x="663"/>
        <item x="657"/>
        <item x="660"/>
        <item x="661"/>
        <item x="664"/>
        <item x="643"/>
        <item x="645"/>
        <item x="671"/>
        <item x="646"/>
        <item x="668"/>
        <item x="658"/>
        <item x="653"/>
        <item x="652"/>
        <item x="644"/>
        <item x="651"/>
        <item x="669"/>
        <item x="665"/>
        <item x="654"/>
        <item x="642"/>
        <item x="421"/>
        <item x="423"/>
        <item x="440"/>
        <item x="415"/>
        <item x="424"/>
        <item x="436"/>
        <item x="433"/>
        <item x="441"/>
        <item x="422"/>
        <item x="430"/>
        <item x="429"/>
        <item x="444"/>
        <item x="437"/>
        <item x="431"/>
        <item x="434"/>
        <item x="435"/>
        <item x="438"/>
        <item x="417"/>
        <item x="419"/>
        <item x="445"/>
        <item x="420"/>
        <item x="442"/>
        <item x="432"/>
        <item x="427"/>
        <item x="426"/>
        <item x="418"/>
        <item x="425"/>
        <item x="443"/>
        <item x="439"/>
        <item x="428"/>
        <item x="416"/>
        <item x="88"/>
        <item x="90"/>
        <item x="107"/>
        <item x="82"/>
        <item x="91"/>
        <item x="103"/>
        <item x="100"/>
        <item x="108"/>
        <item x="89"/>
        <item x="97"/>
        <item x="96"/>
        <item x="111"/>
        <item x="104"/>
        <item x="98"/>
        <item x="101"/>
        <item x="102"/>
        <item x="105"/>
        <item x="84"/>
        <item x="86"/>
        <item x="112"/>
        <item x="87"/>
        <item x="109"/>
        <item x="99"/>
        <item x="94"/>
        <item x="93"/>
        <item x="85"/>
        <item x="92"/>
        <item x="110"/>
        <item x="106"/>
        <item x="95"/>
        <item x="83"/>
        <item x="674"/>
        <item x="672"/>
        <item x="673"/>
        <item x="677"/>
        <item x="675"/>
        <item x="676"/>
        <item x="115"/>
        <item x="113"/>
        <item x="114"/>
        <item x="123"/>
        <item x="137"/>
        <item x="131"/>
        <item x="132"/>
        <item x="127"/>
        <item x="116"/>
        <item x="143"/>
        <item x="130"/>
        <item x="146"/>
        <item x="125"/>
        <item x="138"/>
        <item x="150"/>
        <item x="124"/>
        <item x="118"/>
        <item x="149"/>
        <item x="140"/>
        <item x="145"/>
        <item x="134"/>
        <item x="135"/>
        <item x="119"/>
        <item x="141"/>
        <item x="144"/>
        <item x="136"/>
        <item x="120"/>
        <item x="129"/>
        <item x="121"/>
        <item x="126"/>
        <item x="139"/>
        <item x="148"/>
        <item x="117"/>
        <item x="128"/>
        <item x="122"/>
        <item x="151"/>
        <item x="142"/>
        <item x="147"/>
        <item x="133"/>
        <item x="155"/>
        <item x="161"/>
        <item x="154"/>
        <item x="156"/>
        <item x="158"/>
        <item x="157"/>
        <item x="163"/>
        <item x="153"/>
        <item x="162"/>
        <item x="159"/>
        <item x="152"/>
        <item x="160"/>
        <item x="463"/>
        <item x="458"/>
        <item x="473"/>
        <item x="446"/>
        <item x="456"/>
        <item x="454"/>
        <item x="459"/>
        <item x="457"/>
        <item x="470"/>
        <item x="462"/>
        <item x="449"/>
        <item x="452"/>
        <item x="448"/>
        <item x="465"/>
        <item x="453"/>
        <item x="464"/>
        <item x="451"/>
        <item x="460"/>
        <item x="471"/>
        <item x="450"/>
        <item x="472"/>
        <item x="466"/>
        <item x="469"/>
        <item x="447"/>
        <item x="455"/>
        <item x="467"/>
        <item x="461"/>
        <item x="468"/>
        <item x="181"/>
        <item x="176"/>
        <item x="191"/>
        <item x="164"/>
        <item x="174"/>
        <item x="172"/>
        <item x="177"/>
        <item x="175"/>
        <item x="188"/>
        <item x="180"/>
        <item x="167"/>
        <item x="170"/>
        <item x="166"/>
        <item x="183"/>
        <item x="171"/>
        <item x="182"/>
        <item x="169"/>
        <item x="178"/>
        <item x="189"/>
        <item x="168"/>
        <item x="190"/>
        <item x="184"/>
        <item x="187"/>
        <item x="165"/>
        <item x="173"/>
        <item x="185"/>
        <item x="179"/>
        <item x="186"/>
        <item x="479"/>
        <item x="478"/>
        <item x="474"/>
        <item x="486"/>
        <item x="491"/>
        <item x="489"/>
        <item x="483"/>
        <item x="487"/>
        <item x="485"/>
        <item x="484"/>
        <item x="488"/>
        <item x="494"/>
        <item x="480"/>
        <item x="490"/>
        <item x="482"/>
        <item x="477"/>
        <item x="475"/>
        <item x="476"/>
        <item x="496"/>
        <item x="497"/>
        <item x="493"/>
        <item x="495"/>
        <item x="481"/>
        <item x="492"/>
        <item x="197"/>
        <item x="196"/>
        <item x="192"/>
        <item x="204"/>
        <item x="209"/>
        <item x="207"/>
        <item x="201"/>
        <item x="205"/>
        <item x="203"/>
        <item x="202"/>
        <item x="206"/>
        <item x="212"/>
        <item x="198"/>
        <item x="208"/>
        <item x="200"/>
        <item x="195"/>
        <item x="193"/>
        <item x="194"/>
        <item x="214"/>
        <item x="215"/>
        <item x="211"/>
        <item x="213"/>
        <item x="199"/>
        <item x="210"/>
        <item x="217"/>
        <item x="216"/>
        <item x="239"/>
        <item x="223"/>
        <item x="227"/>
        <item x="242"/>
        <item x="233"/>
        <item x="231"/>
        <item x="218"/>
        <item x="224"/>
        <item x="248"/>
        <item x="230"/>
        <item x="221"/>
        <item x="241"/>
        <item x="229"/>
        <item x="222"/>
        <item x="220"/>
        <item x="244"/>
        <item x="236"/>
        <item x="232"/>
        <item x="247"/>
        <item x="240"/>
        <item x="245"/>
        <item x="228"/>
        <item x="246"/>
        <item x="234"/>
        <item x="238"/>
        <item x="237"/>
        <item x="249"/>
        <item x="243"/>
        <item x="219"/>
        <item x="226"/>
        <item x="225"/>
        <item x="235"/>
        <item x="255"/>
        <item x="258"/>
        <item x="250"/>
        <item x="253"/>
        <item x="254"/>
        <item x="257"/>
        <item x="259"/>
        <item x="256"/>
        <item x="251"/>
        <item x="252"/>
        <item x="265"/>
        <item x="260"/>
        <item x="282"/>
        <item x="292"/>
        <item x="283"/>
        <item x="263"/>
        <item x="271"/>
        <item x="264"/>
        <item x="270"/>
        <item x="280"/>
        <item x="287"/>
        <item x="286"/>
        <item x="274"/>
        <item x="266"/>
        <item x="285"/>
        <item x="267"/>
        <item x="261"/>
        <item x="278"/>
        <item x="289"/>
        <item x="284"/>
        <item x="269"/>
        <item x="281"/>
        <item x="272"/>
        <item x="268"/>
        <item x="275"/>
        <item x="277"/>
        <item x="262"/>
        <item x="276"/>
        <item x="273"/>
        <item x="293"/>
        <item x="279"/>
        <item x="288"/>
        <item x="291"/>
        <item x="290"/>
        <item x="304"/>
        <item x="306"/>
        <item x="296"/>
        <item x="294"/>
        <item x="307"/>
        <item x="303"/>
        <item x="308"/>
        <item x="300"/>
        <item x="301"/>
        <item x="297"/>
        <item x="298"/>
        <item x="299"/>
        <item x="295"/>
        <item x="302"/>
        <item x="305"/>
        <item x="524"/>
        <item x="505"/>
        <item x="509"/>
        <item x="553"/>
        <item x="527"/>
        <item x="552"/>
        <item x="500"/>
        <item x="534"/>
        <item x="516"/>
        <item x="515"/>
        <item x="525"/>
        <item x="556"/>
        <item x="503"/>
        <item x="512"/>
        <item x="504"/>
        <item x="554"/>
        <item x="521"/>
        <item x="555"/>
        <item x="530"/>
        <item x="532"/>
        <item x="529"/>
        <item x="511"/>
        <item x="549"/>
        <item x="502"/>
        <item x="513"/>
        <item x="501"/>
        <item x="506"/>
        <item x="536"/>
        <item x="550"/>
        <item x="528"/>
        <item x="545"/>
        <item x="519"/>
        <item x="548"/>
        <item x="526"/>
        <item x="523"/>
        <item x="538"/>
        <item x="517"/>
        <item x="498"/>
        <item x="510"/>
        <item x="499"/>
        <item x="540"/>
        <item x="535"/>
        <item x="518"/>
        <item x="546"/>
        <item x="520"/>
        <item x="541"/>
        <item x="547"/>
        <item x="508"/>
        <item x="537"/>
        <item x="543"/>
        <item x="544"/>
        <item x="507"/>
        <item x="533"/>
        <item x="531"/>
        <item x="522"/>
        <item x="514"/>
        <item x="542"/>
        <item x="539"/>
        <item x="551"/>
        <item x="335"/>
        <item x="316"/>
        <item x="320"/>
        <item x="364"/>
        <item x="338"/>
        <item x="363"/>
        <item x="311"/>
        <item x="345"/>
        <item x="327"/>
        <item x="326"/>
        <item x="336"/>
        <item x="367"/>
        <item x="314"/>
        <item x="323"/>
        <item x="315"/>
        <item x="365"/>
        <item x="332"/>
        <item x="366"/>
        <item x="341"/>
        <item x="343"/>
        <item x="340"/>
        <item x="322"/>
        <item x="360"/>
        <item x="313"/>
        <item x="324"/>
        <item x="312"/>
        <item x="317"/>
        <item x="347"/>
        <item x="361"/>
        <item x="339"/>
        <item x="356"/>
        <item x="330"/>
        <item x="359"/>
        <item x="337"/>
        <item x="334"/>
        <item x="349"/>
        <item x="328"/>
        <item x="309"/>
        <item x="321"/>
        <item x="310"/>
        <item x="351"/>
        <item x="346"/>
        <item x="329"/>
        <item x="357"/>
        <item x="331"/>
        <item x="352"/>
        <item x="358"/>
        <item x="319"/>
        <item x="348"/>
        <item x="354"/>
        <item x="355"/>
        <item x="318"/>
        <item x="344"/>
        <item x="342"/>
        <item x="333"/>
        <item x="325"/>
        <item x="353"/>
        <item x="350"/>
        <item x="36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15">
        <item h="1" x="13"/>
        <item h="1" x="12"/>
        <item h="1" x="11"/>
        <item h="1" x="10"/>
        <item h="1" x="0"/>
        <item h="1" x="9"/>
        <item h="1" x="8"/>
        <item h="1" x="7"/>
        <item h="1" x="6"/>
        <item x="1"/>
        <item x="2"/>
        <item x="3"/>
        <item x="5"/>
        <item x="4"/>
        <item t="default"/>
      </items>
    </pivotField>
    <pivotField showAll="0"/>
    <pivotField showAll="0"/>
  </pivotFields>
  <rowFields count="1">
    <field x="4"/>
  </rowFields>
  <rowItems count="335">
    <i>
      <x/>
    </i>
    <i>
      <x v="1"/>
    </i>
    <i>
      <x v="2"/>
    </i>
    <i>
      <x v="3"/>
    </i>
    <i>
      <x v="4"/>
    </i>
    <i>
      <x v="5"/>
    </i>
    <i>
      <x v="6"/>
    </i>
    <i>
      <x v="158"/>
    </i>
    <i>
      <x v="159"/>
    </i>
    <i>
      <x v="163"/>
    </i>
    <i>
      <x v="164"/>
    </i>
    <i>
      <x v="166"/>
    </i>
    <i>
      <x v="169"/>
    </i>
    <i>
      <x v="170"/>
    </i>
    <i>
      <x v="171"/>
    </i>
    <i>
      <x v="172"/>
    </i>
    <i>
      <x v="174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301"/>
    </i>
    <i>
      <x v="303"/>
    </i>
    <i>
      <x v="305"/>
    </i>
    <i>
      <x v="307"/>
    </i>
    <i>
      <x v="308"/>
    </i>
    <i>
      <x v="309"/>
    </i>
    <i>
      <x v="310"/>
    </i>
    <i>
      <x v="311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 t="grand">
      <x/>
    </i>
  </rowItems>
  <colItems count="1">
    <i/>
  </colItems>
  <pageFields count="1">
    <pageField fld="13" hier="-1"/>
  </pageFields>
  <dataFields count="1">
    <dataField name="Sum of answer1_pc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T250" totalsRowCount="1">
  <autoFilter ref="A1:T249"/>
  <sortState ref="A2:Q249">
    <sortCondition descending="1" ref="K1:K249"/>
  </sortState>
  <tableColumns count="20">
    <tableColumn id="1" name="id"/>
    <tableColumn id="2" name="siteID"/>
    <tableColumn id="3" name="year"/>
    <tableColumn id="4" name="county"/>
    <tableColumn id="5" name="url"/>
    <tableColumn id="20" name="HYPERLINK" dataDxfId="20" totalsRowDxfId="19">
      <calculatedColumnFormula>HYPERLINK(E2)</calculatedColumnFormula>
    </tableColumn>
    <tableColumn id="6" name="answer1"/>
    <tableColumn id="7" name="answer2"/>
    <tableColumn id="8" name="answer1_count"/>
    <tableColumn id="9" name="answer2_count"/>
    <tableColumn id="10" name="answer1_pct"/>
    <tableColumn id="11" name="answer2_pct"/>
    <tableColumn id="12" name="total_answers"/>
    <tableColumn id="13" name="max_answers"/>
    <tableColumn id="14" name="pct_complete"/>
    <tableColumn id="15" name="min_created"/>
    <tableColumn id="16" name="max_created"/>
    <tableColumn id="17" name="Agree?"/>
    <tableColumn id="18" name="1=yes" totalsRowFunction="sum"/>
    <tableColumn id="19" name="Count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T282" totalsRowCount="1">
  <autoFilter ref="A1:T281"/>
  <sortState ref="A2:T281">
    <sortCondition descending="1" ref="K1:K281"/>
  </sortState>
  <tableColumns count="20">
    <tableColumn id="1" name="id"/>
    <tableColumn id="2" name="siteID"/>
    <tableColumn id="3" name="year"/>
    <tableColumn id="4" name="county"/>
    <tableColumn id="5" name="url"/>
    <tableColumn id="20" name="HYPERLINK" dataDxfId="18" totalsRowDxfId="17">
      <calculatedColumnFormula>HYPERLINK(E2)</calculatedColumnFormula>
    </tableColumn>
    <tableColumn id="6" name="answer1"/>
    <tableColumn id="7" name="answer2"/>
    <tableColumn id="8" name="answer1_count"/>
    <tableColumn id="9" name="answer2_count"/>
    <tableColumn id="10" name="answer1_pct"/>
    <tableColumn id="11" name="answer2_pct"/>
    <tableColumn id="12" name="total_answers"/>
    <tableColumn id="13" name="max_answers"/>
    <tableColumn id="14" name="pct_complete"/>
    <tableColumn id="15" name="min_created"/>
    <tableColumn id="16" name="max_created"/>
    <tableColumn id="17" name="Agree?"/>
    <tableColumn id="18" name="1=yes" totalsRowFunction="sum"/>
    <tableColumn id="19" name="Count" totalsRowFunction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T306" totalsRowCount="1">
  <autoFilter ref="A1:T305"/>
  <sortState ref="A2:T305">
    <sortCondition descending="1" ref="K1:K305"/>
  </sortState>
  <tableColumns count="20">
    <tableColumn id="1" name="id"/>
    <tableColumn id="2" name="siteID"/>
    <tableColumn id="3" name="year"/>
    <tableColumn id="4" name="county"/>
    <tableColumn id="5" name="url"/>
    <tableColumn id="20" name="HYPERLINK" dataDxfId="16" totalsRowDxfId="15">
      <calculatedColumnFormula>HYPERLINK(E2)</calculatedColumnFormula>
    </tableColumn>
    <tableColumn id="6" name="answer1"/>
    <tableColumn id="7" name="answer2"/>
    <tableColumn id="8" name="answer1_count"/>
    <tableColumn id="9" name="answer2_count"/>
    <tableColumn id="10" name="answer1_pct"/>
    <tableColumn id="11" name="answer2_pct"/>
    <tableColumn id="12" name="total_answers"/>
    <tableColumn id="13" name="max_answers"/>
    <tableColumn id="14" name="pct_complete"/>
    <tableColumn id="15" name="min_created"/>
    <tableColumn id="16" name="max_created"/>
    <tableColumn id="17" name="Agree?"/>
    <tableColumn id="18" name="yes=1" totalsRowFunction="sum"/>
    <tableColumn id="19" name="Count" totalsRowFunction="su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T320" totalsRowCount="1">
  <autoFilter ref="A1:T319"/>
  <sortState ref="A2:T319">
    <sortCondition descending="1" ref="K1:K319"/>
  </sortState>
  <tableColumns count="20">
    <tableColumn id="1" name="id"/>
    <tableColumn id="2" name="siteID"/>
    <tableColumn id="3" name="year"/>
    <tableColumn id="4" name="county"/>
    <tableColumn id="5" name="url"/>
    <tableColumn id="18" name="HYPERLINK" dataDxfId="14" totalsRowDxfId="13">
      <calculatedColumnFormula>HYPERLINK(E2)</calculatedColumnFormula>
    </tableColumn>
    <tableColumn id="6" name="answer1"/>
    <tableColumn id="7" name="answer2"/>
    <tableColumn id="8" name="answer1_count"/>
    <tableColumn id="9" name="answer2_count"/>
    <tableColumn id="10" name="answer1_pct"/>
    <tableColumn id="11" name="answer2_pct"/>
    <tableColumn id="12" name="total_answers"/>
    <tableColumn id="13" name="max_answers"/>
    <tableColumn id="14" name="pct_complete"/>
    <tableColumn id="15" name="min_created"/>
    <tableColumn id="16" name="max_created"/>
    <tableColumn id="19" name="Agree?"/>
    <tableColumn id="20" name="1=yes" totalsRowFunction="sum"/>
    <tableColumn id="21" name="Count" totalsRowFunction="su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T334" totalsRowCount="1">
  <autoFilter ref="A1:T333"/>
  <sortState ref="A2:Q333">
    <sortCondition descending="1" ref="K1:K333"/>
  </sortState>
  <tableColumns count="20">
    <tableColumn id="1" name="id"/>
    <tableColumn id="2" name="siteID"/>
    <tableColumn id="3" name="year"/>
    <tableColumn id="4" name="county"/>
    <tableColumn id="5" name="url"/>
    <tableColumn id="20" name="HYPERLINK" dataDxfId="12" totalsRowDxfId="11">
      <calculatedColumnFormula>HYPERLINK(E2)</calculatedColumnFormula>
    </tableColumn>
    <tableColumn id="6" name="answer1"/>
    <tableColumn id="7" name="answer2"/>
    <tableColumn id="8" name="answer1_count"/>
    <tableColumn id="9" name="answer2_count"/>
    <tableColumn id="10" name="answer1_pct"/>
    <tableColumn id="11" name="answer2_pct"/>
    <tableColumn id="12" name="total_answers"/>
    <tableColumn id="13" name="max_answers"/>
    <tableColumn id="14" name="pct_complete"/>
    <tableColumn id="15" name="min_created"/>
    <tableColumn id="16" name="max_created"/>
    <tableColumn id="17" name="Agree?"/>
    <tableColumn id="18" name="1=yes" totalsRowFunction="sum"/>
    <tableColumn id="19" name="Count" totalsRowFunction="sum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Q3" totalsRowShown="0">
  <autoFilter ref="A1:Q3"/>
  <tableColumns count="17">
    <tableColumn id="1" name="id"/>
    <tableColumn id="2" name="siteID"/>
    <tableColumn id="3" name="year"/>
    <tableColumn id="4" name="county"/>
    <tableColumn id="5" name="url"/>
    <tableColumn id="17" name="Column1" dataDxfId="10">
      <calculatedColumnFormula>HYPERLINK(Table7[[#This Row],[url]])</calculatedColumnFormula>
    </tableColumn>
    <tableColumn id="6" name="answer1"/>
    <tableColumn id="7" name="answer2"/>
    <tableColumn id="8" name="answer1_count"/>
    <tableColumn id="9" name="answer2_count"/>
    <tableColumn id="10" name="answer1_pct"/>
    <tableColumn id="11" name="answer2_pct"/>
    <tableColumn id="12" name="total_answers"/>
    <tableColumn id="13" name="max_answers"/>
    <tableColumn id="14" name="pct_complete"/>
    <tableColumn id="15" name="min_created"/>
    <tableColumn id="16" name="max_create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2:E8" totalsRowShown="0" headerRowBorderDxfId="9" headerRowCellStyle="Heading 2">
  <autoFilter ref="A2:E8"/>
  <tableColumns count="5">
    <tableColumn id="1" name="Confidence"/>
    <tableColumn id="2" name="# of Ans"/>
    <tableColumn id="3" name="# correct"/>
    <tableColumn id="4" name="ACCURACY" dataDxfId="8">
      <calculatedColumnFormula>C3/B3</calculatedColumnFormula>
    </tableColumn>
    <tableColumn id="5" name="COVERAGE" dataDxfId="7">
      <calculatedColumnFormula>B3/B8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A10:E18" totalsRowShown="0" headerRowDxfId="6">
  <autoFilter ref="A10:E18"/>
  <tableColumns count="5">
    <tableColumn id="1" name="Wrong answers" dataDxfId="5"/>
    <tableColumn id="2" name="HYPERLINKS" dataCellStyle="Hyperlink">
      <calculatedColumnFormula>HYPERLINK(A11)</calculatedColumnFormula>
    </tableColumn>
    <tableColumn id="3" name="Popular Ans"/>
    <tableColumn id="4" name="My Answer"/>
    <tableColumn id="5" name="Comment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3.amazonaws.com/FrackFinder/Tadpole/Clinton/2010/2010_X-077.6735_Y0041.3524.png" TargetMode="External"/><Relationship Id="rId6" Type="http://schemas.openxmlformats.org/officeDocument/2006/relationships/comments" Target="../comments5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1"/>
  <sheetViews>
    <sheetView topLeftCell="A210" workbookViewId="0">
      <selection activeCell="U250" sqref="U250"/>
    </sheetView>
  </sheetViews>
  <sheetFormatPr defaultRowHeight="15" x14ac:dyDescent="0.25"/>
  <cols>
    <col min="5" max="5" width="5.7109375" customWidth="1"/>
    <col min="6" max="6" width="19.85546875" customWidth="1"/>
    <col min="7" max="8" width="10.5703125" customWidth="1"/>
    <col min="9" max="10" width="16.5703125" customWidth="1"/>
    <col min="11" max="12" width="14.28515625" customWidth="1"/>
    <col min="13" max="13" width="15.5703125" customWidth="1"/>
    <col min="14" max="14" width="15.140625" customWidth="1"/>
    <col min="15" max="15" width="15.28515625" customWidth="1"/>
    <col min="16" max="16" width="14.28515625" customWidth="1"/>
    <col min="17" max="17" width="14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2962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2958</v>
      </c>
      <c r="S1" t="s">
        <v>2959</v>
      </c>
      <c r="T1" t="s">
        <v>2960</v>
      </c>
    </row>
    <row r="2" spans="1:20" x14ac:dyDescent="0.25">
      <c r="A2">
        <v>257059</v>
      </c>
      <c r="B2" t="s">
        <v>23</v>
      </c>
      <c r="C2">
        <v>2005</v>
      </c>
      <c r="D2" t="s">
        <v>17</v>
      </c>
      <c r="E2" t="s">
        <v>1514</v>
      </c>
      <c r="F2" s="5" t="str">
        <f t="shared" ref="F2:F65" si="0">HYPERLINK(E2)</f>
        <v>https://s3.amazonaws.com/FrackFinder/Tadpole/Allegheny/2005/2005_X-079.7538_Y0040.6344.png</v>
      </c>
      <c r="G2" t="s">
        <v>19</v>
      </c>
      <c r="I2">
        <v>10</v>
      </c>
      <c r="J2">
        <v>0</v>
      </c>
      <c r="K2">
        <v>100</v>
      </c>
      <c r="L2">
        <v>0</v>
      </c>
      <c r="M2">
        <v>10</v>
      </c>
      <c r="N2">
        <v>10</v>
      </c>
      <c r="O2">
        <v>100</v>
      </c>
      <c r="P2" t="s">
        <v>1515</v>
      </c>
      <c r="Q2" t="s">
        <v>1516</v>
      </c>
      <c r="S2">
        <v>1</v>
      </c>
      <c r="T2">
        <v>1</v>
      </c>
    </row>
    <row r="3" spans="1:20" x14ac:dyDescent="0.25">
      <c r="A3">
        <v>257063</v>
      </c>
      <c r="B3" t="s">
        <v>40</v>
      </c>
      <c r="C3">
        <v>2005</v>
      </c>
      <c r="D3" t="s">
        <v>17</v>
      </c>
      <c r="E3" t="s">
        <v>1526</v>
      </c>
      <c r="F3" s="5" t="str">
        <f t="shared" si="0"/>
        <v>https://s3.amazonaws.com/FrackFinder/Tadpole/Allegheny/2005/2005_X-079.7777_Y0040.6487.png</v>
      </c>
      <c r="G3" t="s">
        <v>19</v>
      </c>
      <c r="I3">
        <v>10</v>
      </c>
      <c r="J3">
        <v>0</v>
      </c>
      <c r="K3">
        <v>100</v>
      </c>
      <c r="L3">
        <v>0</v>
      </c>
      <c r="M3">
        <v>10</v>
      </c>
      <c r="N3">
        <v>10</v>
      </c>
      <c r="O3">
        <v>100</v>
      </c>
      <c r="P3" t="s">
        <v>1527</v>
      </c>
      <c r="Q3" t="s">
        <v>1528</v>
      </c>
      <c r="S3">
        <v>1</v>
      </c>
      <c r="T3">
        <v>1</v>
      </c>
    </row>
    <row r="4" spans="1:20" x14ac:dyDescent="0.25">
      <c r="A4">
        <v>257058</v>
      </c>
      <c r="B4" t="s">
        <v>16</v>
      </c>
      <c r="C4">
        <v>2005</v>
      </c>
      <c r="D4" t="s">
        <v>17</v>
      </c>
      <c r="E4" t="s">
        <v>1511</v>
      </c>
      <c r="F4" s="5" t="str">
        <f t="shared" si="0"/>
        <v>https://s3.amazonaws.com/FrackFinder/Tadpole/Allegheny/2005/2005_X-079.7835_Y0040.6251.png</v>
      </c>
      <c r="G4" t="s">
        <v>19</v>
      </c>
      <c r="I4">
        <v>10</v>
      </c>
      <c r="J4">
        <v>0</v>
      </c>
      <c r="K4">
        <v>100</v>
      </c>
      <c r="L4">
        <v>0</v>
      </c>
      <c r="M4">
        <v>10</v>
      </c>
      <c r="N4">
        <v>10</v>
      </c>
      <c r="O4">
        <v>100</v>
      </c>
      <c r="P4" t="s">
        <v>1512</v>
      </c>
      <c r="Q4" t="s">
        <v>1513</v>
      </c>
      <c r="S4">
        <v>1</v>
      </c>
      <c r="T4">
        <v>1</v>
      </c>
    </row>
    <row r="5" spans="1:20" x14ac:dyDescent="0.25">
      <c r="A5">
        <v>257061</v>
      </c>
      <c r="B5" t="s">
        <v>31</v>
      </c>
      <c r="C5">
        <v>2005</v>
      </c>
      <c r="D5" t="s">
        <v>17</v>
      </c>
      <c r="E5" t="s">
        <v>1520</v>
      </c>
      <c r="F5" s="5" t="str">
        <f t="shared" si="0"/>
        <v>https://s3.amazonaws.com/FrackFinder/Tadpole/Allegheny/2005/2005_X-079.7865_Y0040.6161.png</v>
      </c>
      <c r="G5" t="s">
        <v>19</v>
      </c>
      <c r="I5">
        <v>10</v>
      </c>
      <c r="J5">
        <v>0</v>
      </c>
      <c r="K5">
        <v>100</v>
      </c>
      <c r="L5">
        <v>0</v>
      </c>
      <c r="M5">
        <v>10</v>
      </c>
      <c r="N5">
        <v>10</v>
      </c>
      <c r="O5">
        <v>100</v>
      </c>
      <c r="P5" t="s">
        <v>1521</v>
      </c>
      <c r="Q5" t="s">
        <v>1522</v>
      </c>
      <c r="S5">
        <v>1</v>
      </c>
      <c r="T5">
        <v>1</v>
      </c>
    </row>
    <row r="6" spans="1:20" x14ac:dyDescent="0.25">
      <c r="A6">
        <v>257064</v>
      </c>
      <c r="B6" t="s">
        <v>44</v>
      </c>
      <c r="C6">
        <v>2005</v>
      </c>
      <c r="D6" t="s">
        <v>17</v>
      </c>
      <c r="E6" t="s">
        <v>1529</v>
      </c>
      <c r="F6" s="5" t="str">
        <f t="shared" si="0"/>
        <v>https://s3.amazonaws.com/FrackFinder/Tadpole/Allegheny/2005/2005_X-079.9047_Y0040.2435.png</v>
      </c>
      <c r="G6" t="s">
        <v>19</v>
      </c>
      <c r="I6">
        <v>10</v>
      </c>
      <c r="J6">
        <v>0</v>
      </c>
      <c r="K6">
        <v>100</v>
      </c>
      <c r="L6">
        <v>0</v>
      </c>
      <c r="M6">
        <v>10</v>
      </c>
      <c r="N6">
        <v>10</v>
      </c>
      <c r="O6">
        <v>100</v>
      </c>
      <c r="P6" t="s">
        <v>1530</v>
      </c>
      <c r="Q6" t="s">
        <v>1531</v>
      </c>
      <c r="S6">
        <v>1</v>
      </c>
      <c r="T6">
        <v>1</v>
      </c>
    </row>
    <row r="7" spans="1:20" x14ac:dyDescent="0.25">
      <c r="A7">
        <v>257066</v>
      </c>
      <c r="B7" t="s">
        <v>53</v>
      </c>
      <c r="C7">
        <v>2005</v>
      </c>
      <c r="D7" t="s">
        <v>49</v>
      </c>
      <c r="E7" t="s">
        <v>1535</v>
      </c>
      <c r="F7" s="5" t="str">
        <f t="shared" si="0"/>
        <v>https://s3.amazonaws.com/FrackFinder/Tadpole/Beaver/2005/2005_X-080.3808_Y0040.4878.png</v>
      </c>
      <c r="G7" t="s">
        <v>19</v>
      </c>
      <c r="I7">
        <v>10</v>
      </c>
      <c r="J7">
        <v>0</v>
      </c>
      <c r="K7">
        <v>100</v>
      </c>
      <c r="L7">
        <v>0</v>
      </c>
      <c r="M7">
        <v>10</v>
      </c>
      <c r="N7">
        <v>10</v>
      </c>
      <c r="O7">
        <v>100</v>
      </c>
      <c r="P7" t="s">
        <v>1536</v>
      </c>
      <c r="Q7" t="s">
        <v>1537</v>
      </c>
      <c r="S7">
        <v>1</v>
      </c>
      <c r="T7">
        <v>1</v>
      </c>
    </row>
    <row r="8" spans="1:20" x14ac:dyDescent="0.25">
      <c r="A8">
        <v>257071</v>
      </c>
      <c r="B8" t="s">
        <v>73</v>
      </c>
      <c r="C8">
        <v>2005</v>
      </c>
      <c r="D8" t="s">
        <v>49</v>
      </c>
      <c r="E8" t="s">
        <v>1549</v>
      </c>
      <c r="F8" s="5" t="str">
        <f t="shared" si="0"/>
        <v>https://s3.amazonaws.com/FrackFinder/Tadpole/Beaver/2005/2005_X-080.4271_Y0040.6107.png</v>
      </c>
      <c r="G8" t="s">
        <v>19</v>
      </c>
      <c r="I8">
        <v>10</v>
      </c>
      <c r="J8">
        <v>0</v>
      </c>
      <c r="K8">
        <v>100</v>
      </c>
      <c r="L8">
        <v>0</v>
      </c>
      <c r="M8">
        <v>10</v>
      </c>
      <c r="N8">
        <v>10</v>
      </c>
      <c r="O8">
        <v>100</v>
      </c>
      <c r="P8" t="s">
        <v>1550</v>
      </c>
      <c r="Q8" t="s">
        <v>1551</v>
      </c>
      <c r="S8">
        <v>1</v>
      </c>
      <c r="T8">
        <v>1</v>
      </c>
    </row>
    <row r="9" spans="1:20" x14ac:dyDescent="0.25">
      <c r="A9">
        <v>257068</v>
      </c>
      <c r="B9" t="s">
        <v>61</v>
      </c>
      <c r="C9">
        <v>2005</v>
      </c>
      <c r="D9" t="s">
        <v>49</v>
      </c>
      <c r="E9" t="s">
        <v>1541</v>
      </c>
      <c r="F9" s="5" t="str">
        <f t="shared" si="0"/>
        <v>https://s3.amazonaws.com/FrackFinder/Tadpole/Beaver/2005/2005_X-080.5089_Y0040.7929.png</v>
      </c>
      <c r="G9" t="s">
        <v>19</v>
      </c>
      <c r="I9">
        <v>10</v>
      </c>
      <c r="J9">
        <v>0</v>
      </c>
      <c r="K9">
        <v>100</v>
      </c>
      <c r="L9">
        <v>0</v>
      </c>
      <c r="M9">
        <v>10</v>
      </c>
      <c r="N9">
        <v>10</v>
      </c>
      <c r="O9">
        <v>100</v>
      </c>
      <c r="P9" t="s">
        <v>1542</v>
      </c>
      <c r="Q9" t="s">
        <v>1543</v>
      </c>
      <c r="S9">
        <v>1</v>
      </c>
      <c r="T9">
        <v>1</v>
      </c>
    </row>
    <row r="10" spans="1:20" x14ac:dyDescent="0.25">
      <c r="A10">
        <v>256740</v>
      </c>
      <c r="B10" t="s">
        <v>282</v>
      </c>
      <c r="C10">
        <v>2010</v>
      </c>
      <c r="D10" t="s">
        <v>197</v>
      </c>
      <c r="E10" t="s">
        <v>283</v>
      </c>
      <c r="F10" s="5" t="str">
        <f t="shared" si="0"/>
        <v>https://s3.amazonaws.com/FrackFinder/Tadpole/Centre/2010/2010_X-077.8011_Y0041.0747.png</v>
      </c>
      <c r="G10" t="s">
        <v>37</v>
      </c>
      <c r="I10">
        <v>11</v>
      </c>
      <c r="J10">
        <v>0</v>
      </c>
      <c r="K10">
        <v>100</v>
      </c>
      <c r="L10">
        <v>0</v>
      </c>
      <c r="M10">
        <v>11</v>
      </c>
      <c r="N10">
        <v>10</v>
      </c>
      <c r="O10">
        <v>110</v>
      </c>
      <c r="P10" t="s">
        <v>284</v>
      </c>
      <c r="Q10" t="s">
        <v>285</v>
      </c>
      <c r="S10">
        <v>1</v>
      </c>
      <c r="T10">
        <v>1</v>
      </c>
    </row>
    <row r="11" spans="1:20" x14ac:dyDescent="0.25">
      <c r="A11">
        <v>256730</v>
      </c>
      <c r="B11" t="s">
        <v>242</v>
      </c>
      <c r="C11">
        <v>2010</v>
      </c>
      <c r="D11" t="s">
        <v>197</v>
      </c>
      <c r="E11" t="s">
        <v>243</v>
      </c>
      <c r="F11" s="5" t="str">
        <f t="shared" si="0"/>
        <v>https://s3.amazonaws.com/FrackFinder/Tadpole/Centre/2010/2010_X-077.8060_Y0041.0663.png</v>
      </c>
      <c r="G11" t="s">
        <v>20</v>
      </c>
      <c r="I11">
        <v>10</v>
      </c>
      <c r="J11">
        <v>0</v>
      </c>
      <c r="K11">
        <v>100</v>
      </c>
      <c r="L11">
        <v>0</v>
      </c>
      <c r="M11">
        <v>10</v>
      </c>
      <c r="N11">
        <v>10</v>
      </c>
      <c r="O11">
        <v>100</v>
      </c>
      <c r="P11" t="s">
        <v>244</v>
      </c>
      <c r="Q11" t="s">
        <v>245</v>
      </c>
      <c r="S11">
        <v>1</v>
      </c>
      <c r="T11">
        <v>1</v>
      </c>
    </row>
    <row r="12" spans="1:20" x14ac:dyDescent="0.25">
      <c r="A12">
        <v>256735</v>
      </c>
      <c r="B12" t="s">
        <v>262</v>
      </c>
      <c r="C12">
        <v>2010</v>
      </c>
      <c r="D12" t="s">
        <v>197</v>
      </c>
      <c r="E12" t="s">
        <v>263</v>
      </c>
      <c r="F12" s="5" t="str">
        <f t="shared" si="0"/>
        <v>https://s3.amazonaws.com/FrackFinder/Tadpole/Centre/2010/2010_X-077.8866_Y0041.1343.png</v>
      </c>
      <c r="G12" t="s">
        <v>37</v>
      </c>
      <c r="I12">
        <v>10</v>
      </c>
      <c r="J12">
        <v>0</v>
      </c>
      <c r="K12">
        <v>100</v>
      </c>
      <c r="L12">
        <v>0</v>
      </c>
      <c r="M12">
        <v>10</v>
      </c>
      <c r="N12">
        <v>10</v>
      </c>
      <c r="O12">
        <v>100</v>
      </c>
      <c r="P12" t="s">
        <v>264</v>
      </c>
      <c r="Q12" t="s">
        <v>265</v>
      </c>
      <c r="S12">
        <v>1</v>
      </c>
      <c r="T12">
        <v>1</v>
      </c>
    </row>
    <row r="13" spans="1:20" x14ac:dyDescent="0.25">
      <c r="A13">
        <v>256731</v>
      </c>
      <c r="B13" t="s">
        <v>246</v>
      </c>
      <c r="C13">
        <v>2010</v>
      </c>
      <c r="D13" t="s">
        <v>197</v>
      </c>
      <c r="E13" t="s">
        <v>247</v>
      </c>
      <c r="F13" s="5" t="str">
        <f t="shared" si="0"/>
        <v>https://s3.amazonaws.com/FrackFinder/Tadpole/Centre/2010/2010_X-077.9666_Y0041.1210.png</v>
      </c>
      <c r="G13" t="s">
        <v>19</v>
      </c>
      <c r="I13">
        <v>10</v>
      </c>
      <c r="J13">
        <v>0</v>
      </c>
      <c r="K13">
        <v>100</v>
      </c>
      <c r="L13">
        <v>0</v>
      </c>
      <c r="M13">
        <v>10</v>
      </c>
      <c r="N13">
        <v>10</v>
      </c>
      <c r="O13">
        <v>100</v>
      </c>
      <c r="P13" t="s">
        <v>248</v>
      </c>
      <c r="Q13" t="s">
        <v>249</v>
      </c>
      <c r="S13">
        <v>1</v>
      </c>
      <c r="T13">
        <v>1</v>
      </c>
    </row>
    <row r="14" spans="1:20" x14ac:dyDescent="0.25">
      <c r="A14">
        <v>256726</v>
      </c>
      <c r="B14" t="s">
        <v>225</v>
      </c>
      <c r="C14">
        <v>2010</v>
      </c>
      <c r="D14" t="s">
        <v>197</v>
      </c>
      <c r="E14" t="s">
        <v>226</v>
      </c>
      <c r="F14" s="5" t="str">
        <f t="shared" si="0"/>
        <v>https://s3.amazonaws.com/FrackFinder/Tadpole/Centre/2010/2010_X-077.9806_Y0041.0205.png</v>
      </c>
      <c r="G14" t="s">
        <v>19</v>
      </c>
      <c r="I14">
        <v>10</v>
      </c>
      <c r="J14">
        <v>0</v>
      </c>
      <c r="K14">
        <v>100</v>
      </c>
      <c r="L14">
        <v>0</v>
      </c>
      <c r="M14">
        <v>10</v>
      </c>
      <c r="N14">
        <v>10</v>
      </c>
      <c r="O14">
        <v>100</v>
      </c>
      <c r="P14" t="s">
        <v>227</v>
      </c>
      <c r="Q14" t="s">
        <v>228</v>
      </c>
      <c r="S14">
        <v>1</v>
      </c>
      <c r="T14">
        <v>1</v>
      </c>
    </row>
    <row r="15" spans="1:20" x14ac:dyDescent="0.25">
      <c r="A15">
        <v>256754</v>
      </c>
      <c r="B15" t="s">
        <v>339</v>
      </c>
      <c r="C15">
        <v>2010</v>
      </c>
      <c r="D15" t="s">
        <v>287</v>
      </c>
      <c r="E15" t="s">
        <v>340</v>
      </c>
      <c r="F15" s="5" t="str">
        <f t="shared" si="0"/>
        <v>https://s3.amazonaws.com/FrackFinder/Tadpole/Clarion/2010/2010_X-079.2158_Y0041.1501.png</v>
      </c>
      <c r="G15" t="s">
        <v>20</v>
      </c>
      <c r="I15">
        <v>10</v>
      </c>
      <c r="J15">
        <v>0</v>
      </c>
      <c r="K15">
        <v>100</v>
      </c>
      <c r="L15">
        <v>0</v>
      </c>
      <c r="M15">
        <v>10</v>
      </c>
      <c r="N15">
        <v>10</v>
      </c>
      <c r="O15">
        <v>100</v>
      </c>
      <c r="P15" t="s">
        <v>341</v>
      </c>
      <c r="Q15" t="s">
        <v>342</v>
      </c>
      <c r="S15">
        <v>1</v>
      </c>
      <c r="T15">
        <v>1</v>
      </c>
    </row>
    <row r="16" spans="1:20" x14ac:dyDescent="0.25">
      <c r="A16">
        <v>256753</v>
      </c>
      <c r="B16" t="s">
        <v>335</v>
      </c>
      <c r="C16">
        <v>2010</v>
      </c>
      <c r="D16" t="s">
        <v>287</v>
      </c>
      <c r="E16" t="s">
        <v>336</v>
      </c>
      <c r="F16" s="5" t="str">
        <f t="shared" si="0"/>
        <v>https://s3.amazonaws.com/FrackFinder/Tadpole/Clarion/2010/2010_X-079.3696_Y0041.3931.png</v>
      </c>
      <c r="G16" t="s">
        <v>19</v>
      </c>
      <c r="I16">
        <v>10</v>
      </c>
      <c r="J16">
        <v>0</v>
      </c>
      <c r="K16">
        <v>100</v>
      </c>
      <c r="L16">
        <v>0</v>
      </c>
      <c r="M16">
        <v>10</v>
      </c>
      <c r="N16">
        <v>10</v>
      </c>
      <c r="O16">
        <v>100</v>
      </c>
      <c r="P16" t="s">
        <v>337</v>
      </c>
      <c r="Q16" t="s">
        <v>338</v>
      </c>
      <c r="S16">
        <v>1</v>
      </c>
      <c r="T16">
        <v>1</v>
      </c>
    </row>
    <row r="17" spans="1:20" x14ac:dyDescent="0.25">
      <c r="A17">
        <v>256756</v>
      </c>
      <c r="B17" t="s">
        <v>347</v>
      </c>
      <c r="C17">
        <v>2010</v>
      </c>
      <c r="D17" t="s">
        <v>287</v>
      </c>
      <c r="E17" t="s">
        <v>348</v>
      </c>
      <c r="F17" s="5" t="str">
        <f t="shared" si="0"/>
        <v>https://s3.amazonaws.com/FrackFinder/Tadpole/Clarion/2010/2010_X-079.3773_Y0041.0789.png</v>
      </c>
      <c r="G17" t="s">
        <v>19</v>
      </c>
      <c r="I17">
        <v>10</v>
      </c>
      <c r="J17">
        <v>0</v>
      </c>
      <c r="K17">
        <v>100</v>
      </c>
      <c r="L17">
        <v>0</v>
      </c>
      <c r="M17">
        <v>10</v>
      </c>
      <c r="N17">
        <v>10</v>
      </c>
      <c r="O17">
        <v>100</v>
      </c>
      <c r="P17" t="s">
        <v>349</v>
      </c>
      <c r="Q17" t="s">
        <v>350</v>
      </c>
      <c r="S17">
        <v>1</v>
      </c>
      <c r="T17">
        <v>1</v>
      </c>
    </row>
    <row r="18" spans="1:20" x14ac:dyDescent="0.25">
      <c r="A18">
        <v>256745</v>
      </c>
      <c r="B18" t="s">
        <v>303</v>
      </c>
      <c r="C18">
        <v>2010</v>
      </c>
      <c r="D18" t="s">
        <v>287</v>
      </c>
      <c r="E18" t="s">
        <v>304</v>
      </c>
      <c r="F18" s="5" t="str">
        <f t="shared" si="0"/>
        <v>https://s3.amazonaws.com/FrackFinder/Tadpole/Clarion/2010/2010_X-079.4405_Y0041.0510.png</v>
      </c>
      <c r="G18" t="s">
        <v>19</v>
      </c>
      <c r="I18">
        <v>11</v>
      </c>
      <c r="J18">
        <v>0</v>
      </c>
      <c r="K18">
        <v>100</v>
      </c>
      <c r="L18">
        <v>0</v>
      </c>
      <c r="M18">
        <v>11</v>
      </c>
      <c r="N18">
        <v>10</v>
      </c>
      <c r="O18">
        <v>110</v>
      </c>
      <c r="P18" t="s">
        <v>305</v>
      </c>
      <c r="Q18" t="s">
        <v>306</v>
      </c>
      <c r="S18">
        <v>1</v>
      </c>
      <c r="T18">
        <v>1</v>
      </c>
    </row>
    <row r="19" spans="1:20" x14ac:dyDescent="0.25">
      <c r="A19">
        <v>256757</v>
      </c>
      <c r="B19" t="s">
        <v>351</v>
      </c>
      <c r="C19">
        <v>2010</v>
      </c>
      <c r="D19" t="s">
        <v>287</v>
      </c>
      <c r="E19" t="s">
        <v>352</v>
      </c>
      <c r="F19" s="5" t="str">
        <f t="shared" si="0"/>
        <v>https://s3.amazonaws.com/FrackFinder/Tadpole/Clarion/2010/2010_X-079.4541_Y0041.0325.png</v>
      </c>
      <c r="G19" t="s">
        <v>19</v>
      </c>
      <c r="I19">
        <v>10</v>
      </c>
      <c r="J19">
        <v>0</v>
      </c>
      <c r="K19">
        <v>100</v>
      </c>
      <c r="L19">
        <v>0</v>
      </c>
      <c r="M19">
        <v>10</v>
      </c>
      <c r="N19">
        <v>10</v>
      </c>
      <c r="O19">
        <v>100</v>
      </c>
      <c r="P19" t="s">
        <v>353</v>
      </c>
      <c r="Q19" t="s">
        <v>354</v>
      </c>
      <c r="S19">
        <v>1</v>
      </c>
      <c r="T19">
        <v>1</v>
      </c>
    </row>
    <row r="20" spans="1:20" x14ac:dyDescent="0.25">
      <c r="A20">
        <v>256755</v>
      </c>
      <c r="B20" t="s">
        <v>343</v>
      </c>
      <c r="C20">
        <v>2010</v>
      </c>
      <c r="D20" t="s">
        <v>287</v>
      </c>
      <c r="E20" t="s">
        <v>344</v>
      </c>
      <c r="F20" s="5" t="str">
        <f t="shared" si="0"/>
        <v>https://s3.amazonaws.com/FrackFinder/Tadpole/Clarion/2010/2010_X-079.4554_Y0041.0431.png</v>
      </c>
      <c r="G20" t="s">
        <v>19</v>
      </c>
      <c r="I20">
        <v>10</v>
      </c>
      <c r="J20">
        <v>0</v>
      </c>
      <c r="K20">
        <v>100</v>
      </c>
      <c r="L20">
        <v>0</v>
      </c>
      <c r="M20">
        <v>10</v>
      </c>
      <c r="N20">
        <v>10</v>
      </c>
      <c r="O20">
        <v>100</v>
      </c>
      <c r="P20" t="s">
        <v>345</v>
      </c>
      <c r="Q20" t="s">
        <v>346</v>
      </c>
      <c r="S20">
        <v>1</v>
      </c>
      <c r="T20">
        <v>1</v>
      </c>
    </row>
    <row r="21" spans="1:20" x14ac:dyDescent="0.25">
      <c r="A21">
        <v>256743</v>
      </c>
      <c r="B21" t="s">
        <v>295</v>
      </c>
      <c r="C21">
        <v>2010</v>
      </c>
      <c r="D21" t="s">
        <v>287</v>
      </c>
      <c r="E21" t="s">
        <v>296</v>
      </c>
      <c r="F21" s="5" t="str">
        <f t="shared" si="0"/>
        <v>https://s3.amazonaws.com/FrackFinder/Tadpole/Clarion/2010/2010_X-079.4879_Y0041.2859.png</v>
      </c>
      <c r="G21" t="s">
        <v>37</v>
      </c>
      <c r="I21">
        <v>10</v>
      </c>
      <c r="J21">
        <v>0</v>
      </c>
      <c r="K21">
        <v>100</v>
      </c>
      <c r="L21">
        <v>0</v>
      </c>
      <c r="M21">
        <v>10</v>
      </c>
      <c r="N21">
        <v>10</v>
      </c>
      <c r="O21">
        <v>100</v>
      </c>
      <c r="P21" t="s">
        <v>297</v>
      </c>
      <c r="Q21" t="s">
        <v>298</v>
      </c>
      <c r="S21">
        <v>1</v>
      </c>
      <c r="T21">
        <v>1</v>
      </c>
    </row>
    <row r="22" spans="1:20" x14ac:dyDescent="0.25">
      <c r="A22">
        <v>256752</v>
      </c>
      <c r="B22" t="s">
        <v>331</v>
      </c>
      <c r="C22">
        <v>2010</v>
      </c>
      <c r="D22" t="s">
        <v>287</v>
      </c>
      <c r="E22" t="s">
        <v>332</v>
      </c>
      <c r="F22" s="5" t="str">
        <f t="shared" si="0"/>
        <v>https://s3.amazonaws.com/FrackFinder/Tadpole/Clarion/2010/2010_X-079.5325_Y0041.2602.png</v>
      </c>
      <c r="G22" t="s">
        <v>19</v>
      </c>
      <c r="I22">
        <v>10</v>
      </c>
      <c r="J22">
        <v>0</v>
      </c>
      <c r="K22">
        <v>100</v>
      </c>
      <c r="L22">
        <v>0</v>
      </c>
      <c r="M22">
        <v>10</v>
      </c>
      <c r="N22">
        <v>10</v>
      </c>
      <c r="O22">
        <v>100</v>
      </c>
      <c r="P22" t="s">
        <v>333</v>
      </c>
      <c r="Q22" t="s">
        <v>334</v>
      </c>
      <c r="S22">
        <v>1</v>
      </c>
      <c r="T22">
        <v>1</v>
      </c>
    </row>
    <row r="23" spans="1:20" x14ac:dyDescent="0.25">
      <c r="A23">
        <v>256764</v>
      </c>
      <c r="B23" t="s">
        <v>380</v>
      </c>
      <c r="C23">
        <v>2010</v>
      </c>
      <c r="D23" t="s">
        <v>356</v>
      </c>
      <c r="E23" t="s">
        <v>381</v>
      </c>
      <c r="F23" s="5" t="str">
        <f t="shared" si="0"/>
        <v>https://s3.amazonaws.com/FrackFinder/Tadpole/Clinton/2010/2010_X-077.3796_Y0041.2377.png</v>
      </c>
      <c r="G23" t="s">
        <v>19</v>
      </c>
      <c r="I23">
        <v>10</v>
      </c>
      <c r="J23">
        <v>0</v>
      </c>
      <c r="K23">
        <v>100</v>
      </c>
      <c r="L23">
        <v>0</v>
      </c>
      <c r="M23">
        <v>10</v>
      </c>
      <c r="N23">
        <v>10</v>
      </c>
      <c r="O23">
        <v>100</v>
      </c>
      <c r="P23" t="s">
        <v>382</v>
      </c>
      <c r="Q23" t="s">
        <v>383</v>
      </c>
      <c r="S23">
        <v>1</v>
      </c>
      <c r="T23">
        <v>1</v>
      </c>
    </row>
    <row r="24" spans="1:20" x14ac:dyDescent="0.25">
      <c r="A24">
        <v>256766</v>
      </c>
      <c r="B24" t="s">
        <v>388</v>
      </c>
      <c r="C24">
        <v>2010</v>
      </c>
      <c r="D24" t="s">
        <v>356</v>
      </c>
      <c r="E24" t="s">
        <v>389</v>
      </c>
      <c r="F24" s="5" t="str">
        <f t="shared" si="0"/>
        <v>https://s3.amazonaws.com/FrackFinder/Tadpole/Clinton/2010/2010_X-077.4535_Y0041.2394.png</v>
      </c>
      <c r="G24" t="s">
        <v>19</v>
      </c>
      <c r="I24">
        <v>10</v>
      </c>
      <c r="J24">
        <v>0</v>
      </c>
      <c r="K24">
        <v>100</v>
      </c>
      <c r="L24">
        <v>0</v>
      </c>
      <c r="M24">
        <v>10</v>
      </c>
      <c r="N24">
        <v>10</v>
      </c>
      <c r="O24">
        <v>100</v>
      </c>
      <c r="P24" t="s">
        <v>390</v>
      </c>
      <c r="Q24" t="s">
        <v>391</v>
      </c>
      <c r="S24">
        <v>1</v>
      </c>
      <c r="T24">
        <v>1</v>
      </c>
    </row>
    <row r="25" spans="1:20" x14ac:dyDescent="0.25">
      <c r="A25">
        <v>256767</v>
      </c>
      <c r="B25" t="s">
        <v>392</v>
      </c>
      <c r="C25">
        <v>2010</v>
      </c>
      <c r="D25" t="s">
        <v>356</v>
      </c>
      <c r="E25" t="s">
        <v>393</v>
      </c>
      <c r="F25" s="5" t="str">
        <f t="shared" si="0"/>
        <v>https://s3.amazonaws.com/FrackFinder/Tadpole/Clinton/2010/2010_X-077.5329_Y0041.2839.png</v>
      </c>
      <c r="G25" t="s">
        <v>19</v>
      </c>
      <c r="I25">
        <v>10</v>
      </c>
      <c r="J25">
        <v>0</v>
      </c>
      <c r="K25">
        <v>100</v>
      </c>
      <c r="L25">
        <v>0</v>
      </c>
      <c r="M25">
        <v>10</v>
      </c>
      <c r="N25">
        <v>10</v>
      </c>
      <c r="O25">
        <v>100</v>
      </c>
      <c r="P25" t="s">
        <v>394</v>
      </c>
      <c r="Q25" t="s">
        <v>395</v>
      </c>
      <c r="S25">
        <v>1</v>
      </c>
      <c r="T25">
        <v>1</v>
      </c>
    </row>
    <row r="26" spans="1:20" x14ac:dyDescent="0.25">
      <c r="A26">
        <v>256779</v>
      </c>
      <c r="B26" t="s">
        <v>440</v>
      </c>
      <c r="C26">
        <v>2010</v>
      </c>
      <c r="D26" t="s">
        <v>356</v>
      </c>
      <c r="E26" t="s">
        <v>441</v>
      </c>
      <c r="F26" s="5" t="str">
        <f t="shared" si="0"/>
        <v>https://s3.amazonaws.com/FrackFinder/Tadpole/Clinton/2010/2010_X-077.5464_Y0041.3856.png</v>
      </c>
      <c r="G26" t="s">
        <v>19</v>
      </c>
      <c r="I26">
        <v>10</v>
      </c>
      <c r="J26">
        <v>0</v>
      </c>
      <c r="K26">
        <v>100</v>
      </c>
      <c r="L26">
        <v>0</v>
      </c>
      <c r="M26">
        <v>10</v>
      </c>
      <c r="N26">
        <v>10</v>
      </c>
      <c r="O26">
        <v>100</v>
      </c>
      <c r="P26" t="s">
        <v>442</v>
      </c>
      <c r="Q26" t="s">
        <v>443</v>
      </c>
      <c r="S26">
        <v>1</v>
      </c>
      <c r="T26">
        <v>1</v>
      </c>
    </row>
    <row r="27" spans="1:20" x14ac:dyDescent="0.25">
      <c r="A27">
        <v>256776</v>
      </c>
      <c r="B27" t="s">
        <v>428</v>
      </c>
      <c r="C27">
        <v>2010</v>
      </c>
      <c r="D27" t="s">
        <v>356</v>
      </c>
      <c r="E27" t="s">
        <v>429</v>
      </c>
      <c r="F27" s="5" t="str">
        <f t="shared" si="0"/>
        <v>https://s3.amazonaws.com/FrackFinder/Tadpole/Clinton/2010/2010_X-077.5554_Y0041.3802.png</v>
      </c>
      <c r="G27" t="s">
        <v>19</v>
      </c>
      <c r="I27">
        <v>10</v>
      </c>
      <c r="J27">
        <v>0</v>
      </c>
      <c r="K27">
        <v>100</v>
      </c>
      <c r="L27">
        <v>0</v>
      </c>
      <c r="M27">
        <v>10</v>
      </c>
      <c r="N27">
        <v>10</v>
      </c>
      <c r="O27">
        <v>100</v>
      </c>
      <c r="P27" t="s">
        <v>430</v>
      </c>
      <c r="Q27" t="s">
        <v>431</v>
      </c>
      <c r="S27">
        <v>1</v>
      </c>
      <c r="T27">
        <v>1</v>
      </c>
    </row>
    <row r="28" spans="1:20" x14ac:dyDescent="0.25">
      <c r="A28">
        <v>256784</v>
      </c>
      <c r="B28" t="s">
        <v>460</v>
      </c>
      <c r="C28">
        <v>2010</v>
      </c>
      <c r="D28" t="s">
        <v>356</v>
      </c>
      <c r="E28" t="s">
        <v>461</v>
      </c>
      <c r="F28" s="5" t="str">
        <f t="shared" si="0"/>
        <v>https://s3.amazonaws.com/FrackFinder/Tadpole/Clinton/2010/2010_X-077.5595_Y0041.3693.png</v>
      </c>
      <c r="G28" t="s">
        <v>37</v>
      </c>
      <c r="I28">
        <v>10</v>
      </c>
      <c r="J28">
        <v>0</v>
      </c>
      <c r="K28">
        <v>100</v>
      </c>
      <c r="L28">
        <v>0</v>
      </c>
      <c r="M28">
        <v>10</v>
      </c>
      <c r="N28">
        <v>10</v>
      </c>
      <c r="O28">
        <v>100</v>
      </c>
      <c r="P28" t="s">
        <v>462</v>
      </c>
      <c r="Q28" t="s">
        <v>463</v>
      </c>
      <c r="S28">
        <v>1</v>
      </c>
      <c r="T28">
        <v>1</v>
      </c>
    </row>
    <row r="29" spans="1:20" x14ac:dyDescent="0.25">
      <c r="A29">
        <v>256765</v>
      </c>
      <c r="B29" t="s">
        <v>384</v>
      </c>
      <c r="C29">
        <v>2010</v>
      </c>
      <c r="D29" t="s">
        <v>356</v>
      </c>
      <c r="E29" t="s">
        <v>385</v>
      </c>
      <c r="F29" s="5" t="str">
        <f t="shared" si="0"/>
        <v>https://s3.amazonaws.com/FrackFinder/Tadpole/Clinton/2010/2010_X-077.5649_Y0041.4093.png</v>
      </c>
      <c r="G29" t="s">
        <v>19</v>
      </c>
      <c r="I29">
        <v>10</v>
      </c>
      <c r="J29">
        <v>0</v>
      </c>
      <c r="K29">
        <v>100</v>
      </c>
      <c r="L29">
        <v>0</v>
      </c>
      <c r="M29">
        <v>10</v>
      </c>
      <c r="N29">
        <v>10</v>
      </c>
      <c r="O29">
        <v>100</v>
      </c>
      <c r="P29" t="s">
        <v>386</v>
      </c>
      <c r="Q29" t="s">
        <v>387</v>
      </c>
      <c r="S29">
        <v>1</v>
      </c>
      <c r="T29">
        <v>1</v>
      </c>
    </row>
    <row r="30" spans="1:20" x14ac:dyDescent="0.25">
      <c r="A30">
        <v>256773</v>
      </c>
      <c r="B30" t="s">
        <v>416</v>
      </c>
      <c r="C30">
        <v>2010</v>
      </c>
      <c r="D30" t="s">
        <v>356</v>
      </c>
      <c r="E30" t="s">
        <v>417</v>
      </c>
      <c r="F30" s="5" t="str">
        <f t="shared" si="0"/>
        <v>https://s3.amazonaws.com/FrackFinder/Tadpole/Clinton/2010/2010_X-077.5660_Y0041.3714.png</v>
      </c>
      <c r="G30" t="s">
        <v>37</v>
      </c>
      <c r="I30">
        <v>10</v>
      </c>
      <c r="J30">
        <v>0</v>
      </c>
      <c r="K30">
        <v>100</v>
      </c>
      <c r="L30">
        <v>0</v>
      </c>
      <c r="M30">
        <v>10</v>
      </c>
      <c r="N30">
        <v>10</v>
      </c>
      <c r="O30">
        <v>100</v>
      </c>
      <c r="P30" t="s">
        <v>418</v>
      </c>
      <c r="Q30" t="s">
        <v>419</v>
      </c>
      <c r="S30">
        <v>1</v>
      </c>
      <c r="T30">
        <v>1</v>
      </c>
    </row>
    <row r="31" spans="1:20" x14ac:dyDescent="0.25">
      <c r="A31">
        <v>256772</v>
      </c>
      <c r="B31" t="s">
        <v>412</v>
      </c>
      <c r="C31">
        <v>2010</v>
      </c>
      <c r="D31" t="s">
        <v>356</v>
      </c>
      <c r="E31" t="s">
        <v>413</v>
      </c>
      <c r="F31" s="5" t="str">
        <f t="shared" si="0"/>
        <v>https://s3.amazonaws.com/FrackFinder/Tadpole/Clinton/2010/2010_X-077.5720_Y0041.4051.png</v>
      </c>
      <c r="G31" t="s">
        <v>19</v>
      </c>
      <c r="I31">
        <v>10</v>
      </c>
      <c r="J31">
        <v>0</v>
      </c>
      <c r="K31">
        <v>100</v>
      </c>
      <c r="L31">
        <v>0</v>
      </c>
      <c r="M31">
        <v>10</v>
      </c>
      <c r="N31">
        <v>10</v>
      </c>
      <c r="O31">
        <v>100</v>
      </c>
      <c r="P31" t="s">
        <v>414</v>
      </c>
      <c r="Q31" t="s">
        <v>415</v>
      </c>
      <c r="S31">
        <v>1</v>
      </c>
      <c r="T31">
        <v>1</v>
      </c>
    </row>
    <row r="32" spans="1:20" x14ac:dyDescent="0.25">
      <c r="A32">
        <v>256787</v>
      </c>
      <c r="B32" t="s">
        <v>472</v>
      </c>
      <c r="C32">
        <v>2010</v>
      </c>
      <c r="D32" t="s">
        <v>356</v>
      </c>
      <c r="E32" t="s">
        <v>473</v>
      </c>
      <c r="F32" s="5" t="str">
        <f t="shared" si="0"/>
        <v>https://s3.amazonaws.com/FrackFinder/Tadpole/Clinton/2010/2010_X-077.5807_Y0041.3703.png</v>
      </c>
      <c r="G32" t="s">
        <v>19</v>
      </c>
      <c r="I32">
        <v>10</v>
      </c>
      <c r="J32">
        <v>0</v>
      </c>
      <c r="K32">
        <v>100</v>
      </c>
      <c r="L32">
        <v>0</v>
      </c>
      <c r="M32">
        <v>10</v>
      </c>
      <c r="N32">
        <v>10</v>
      </c>
      <c r="O32">
        <v>100</v>
      </c>
      <c r="P32" t="s">
        <v>474</v>
      </c>
      <c r="Q32" t="s">
        <v>475</v>
      </c>
      <c r="S32">
        <v>1</v>
      </c>
      <c r="T32">
        <v>1</v>
      </c>
    </row>
    <row r="33" spans="1:20" x14ac:dyDescent="0.25">
      <c r="A33">
        <v>256774</v>
      </c>
      <c r="B33" t="s">
        <v>420</v>
      </c>
      <c r="C33">
        <v>2010</v>
      </c>
      <c r="D33" t="s">
        <v>356</v>
      </c>
      <c r="E33" t="s">
        <v>421</v>
      </c>
      <c r="F33" s="5" t="str">
        <f t="shared" si="0"/>
        <v>https://s3.amazonaws.com/FrackFinder/Tadpole/Clinton/2010/2010_X-077.5917_Y0041.1928.png</v>
      </c>
      <c r="G33" t="s">
        <v>37</v>
      </c>
      <c r="I33">
        <v>10</v>
      </c>
      <c r="J33">
        <v>0</v>
      </c>
      <c r="K33">
        <v>100</v>
      </c>
      <c r="L33">
        <v>0</v>
      </c>
      <c r="M33">
        <v>10</v>
      </c>
      <c r="N33">
        <v>10</v>
      </c>
      <c r="O33">
        <v>100</v>
      </c>
      <c r="P33" t="s">
        <v>422</v>
      </c>
      <c r="Q33" t="s">
        <v>423</v>
      </c>
      <c r="S33">
        <v>1</v>
      </c>
      <c r="T33">
        <v>1</v>
      </c>
    </row>
    <row r="34" spans="1:20" x14ac:dyDescent="0.25">
      <c r="A34">
        <v>256778</v>
      </c>
      <c r="B34" t="s">
        <v>436</v>
      </c>
      <c r="C34">
        <v>2010</v>
      </c>
      <c r="D34" t="s">
        <v>356</v>
      </c>
      <c r="E34" t="s">
        <v>437</v>
      </c>
      <c r="F34" s="5" t="str">
        <f t="shared" si="0"/>
        <v>https://s3.amazonaws.com/FrackFinder/Tadpole/Clinton/2010/2010_X-077.6211_Y0041.4097.png</v>
      </c>
      <c r="G34" t="s">
        <v>19</v>
      </c>
      <c r="I34">
        <v>10</v>
      </c>
      <c r="J34">
        <v>0</v>
      </c>
      <c r="K34">
        <v>100</v>
      </c>
      <c r="L34">
        <v>0</v>
      </c>
      <c r="M34">
        <v>10</v>
      </c>
      <c r="N34">
        <v>10</v>
      </c>
      <c r="O34">
        <v>100</v>
      </c>
      <c r="P34" t="s">
        <v>438</v>
      </c>
      <c r="Q34" t="s">
        <v>439</v>
      </c>
      <c r="S34">
        <v>1</v>
      </c>
      <c r="T34">
        <v>1</v>
      </c>
    </row>
    <row r="35" spans="1:20" x14ac:dyDescent="0.25">
      <c r="A35">
        <v>256781</v>
      </c>
      <c r="B35" t="s">
        <v>448</v>
      </c>
      <c r="C35">
        <v>2010</v>
      </c>
      <c r="D35" t="s">
        <v>356</v>
      </c>
      <c r="E35" t="s">
        <v>449</v>
      </c>
      <c r="F35" s="5" t="str">
        <f t="shared" si="0"/>
        <v>https://s3.amazonaws.com/FrackFinder/Tadpole/Clinton/2010/2010_X-077.6214_Y0041.3845.png</v>
      </c>
      <c r="G35" t="s">
        <v>19</v>
      </c>
      <c r="I35">
        <v>10</v>
      </c>
      <c r="J35">
        <v>0</v>
      </c>
      <c r="K35">
        <v>100</v>
      </c>
      <c r="L35">
        <v>0</v>
      </c>
      <c r="M35">
        <v>10</v>
      </c>
      <c r="N35">
        <v>10</v>
      </c>
      <c r="O35">
        <v>100</v>
      </c>
      <c r="P35" t="s">
        <v>450</v>
      </c>
      <c r="Q35" t="s">
        <v>451</v>
      </c>
      <c r="S35">
        <v>1</v>
      </c>
      <c r="T35">
        <v>1</v>
      </c>
    </row>
    <row r="36" spans="1:20" x14ac:dyDescent="0.25">
      <c r="A36">
        <v>256760</v>
      </c>
      <c r="B36" t="s">
        <v>364</v>
      </c>
      <c r="C36">
        <v>2010</v>
      </c>
      <c r="D36" t="s">
        <v>356</v>
      </c>
      <c r="E36" t="s">
        <v>365</v>
      </c>
      <c r="F36" s="5" t="str">
        <f t="shared" si="0"/>
        <v>https://s3.amazonaws.com/FrackFinder/Tadpole/Clinton/2010/2010_X-077.6277_Y0041.4064.png</v>
      </c>
      <c r="G36" t="s">
        <v>19</v>
      </c>
      <c r="I36">
        <v>10</v>
      </c>
      <c r="J36">
        <v>0</v>
      </c>
      <c r="K36">
        <v>100</v>
      </c>
      <c r="L36">
        <v>0</v>
      </c>
      <c r="M36">
        <v>10</v>
      </c>
      <c r="N36">
        <v>10</v>
      </c>
      <c r="O36">
        <v>100</v>
      </c>
      <c r="P36" t="s">
        <v>366</v>
      </c>
      <c r="Q36" t="s">
        <v>367</v>
      </c>
      <c r="S36">
        <v>1</v>
      </c>
      <c r="T36">
        <v>1</v>
      </c>
    </row>
    <row r="37" spans="1:20" x14ac:dyDescent="0.25">
      <c r="A37">
        <v>256763</v>
      </c>
      <c r="B37" t="s">
        <v>376</v>
      </c>
      <c r="C37">
        <v>2010</v>
      </c>
      <c r="D37" t="s">
        <v>356</v>
      </c>
      <c r="E37" t="s">
        <v>377</v>
      </c>
      <c r="F37" s="5" t="str">
        <f t="shared" si="0"/>
        <v>https://s3.amazonaws.com/FrackFinder/Tadpole/Clinton/2010/2010_X-077.6830_Y0041.1968.png</v>
      </c>
      <c r="G37" t="s">
        <v>20</v>
      </c>
      <c r="I37">
        <v>10</v>
      </c>
      <c r="J37">
        <v>0</v>
      </c>
      <c r="K37">
        <v>100</v>
      </c>
      <c r="L37">
        <v>0</v>
      </c>
      <c r="M37">
        <v>10</v>
      </c>
      <c r="N37">
        <v>10</v>
      </c>
      <c r="O37">
        <v>100</v>
      </c>
      <c r="P37" t="s">
        <v>378</v>
      </c>
      <c r="Q37" t="s">
        <v>379</v>
      </c>
      <c r="S37">
        <v>1</v>
      </c>
      <c r="T37">
        <v>1</v>
      </c>
    </row>
    <row r="38" spans="1:20" x14ac:dyDescent="0.25">
      <c r="A38">
        <v>256785</v>
      </c>
      <c r="B38" t="s">
        <v>464</v>
      </c>
      <c r="C38">
        <v>2010</v>
      </c>
      <c r="D38" t="s">
        <v>356</v>
      </c>
      <c r="E38" t="s">
        <v>465</v>
      </c>
      <c r="F38" s="5" t="str">
        <f t="shared" si="0"/>
        <v>https://s3.amazonaws.com/FrackFinder/Tadpole/Clinton/2010/2010_X-077.6877_Y0041.1951.png</v>
      </c>
      <c r="G38" t="s">
        <v>37</v>
      </c>
      <c r="I38">
        <v>10</v>
      </c>
      <c r="J38">
        <v>0</v>
      </c>
      <c r="K38">
        <v>100</v>
      </c>
      <c r="L38">
        <v>0</v>
      </c>
      <c r="M38">
        <v>10</v>
      </c>
      <c r="N38">
        <v>10</v>
      </c>
      <c r="O38">
        <v>100</v>
      </c>
      <c r="P38" t="s">
        <v>466</v>
      </c>
      <c r="Q38" t="s">
        <v>467</v>
      </c>
      <c r="S38">
        <v>1</v>
      </c>
      <c r="T38">
        <v>1</v>
      </c>
    </row>
    <row r="39" spans="1:20" x14ac:dyDescent="0.25">
      <c r="A39">
        <v>256770</v>
      </c>
      <c r="B39" t="s">
        <v>404</v>
      </c>
      <c r="C39">
        <v>2010</v>
      </c>
      <c r="D39" t="s">
        <v>356</v>
      </c>
      <c r="E39" t="s">
        <v>405</v>
      </c>
      <c r="F39" s="5" t="str">
        <f t="shared" si="0"/>
        <v>https://s3.amazonaws.com/FrackFinder/Tadpole/Clinton/2010/2010_X-077.7078_Y0041.2222.png</v>
      </c>
      <c r="G39" t="s">
        <v>20</v>
      </c>
      <c r="I39">
        <v>10</v>
      </c>
      <c r="J39">
        <v>0</v>
      </c>
      <c r="K39">
        <v>100</v>
      </c>
      <c r="L39">
        <v>0</v>
      </c>
      <c r="M39">
        <v>10</v>
      </c>
      <c r="N39">
        <v>10</v>
      </c>
      <c r="O39">
        <v>100</v>
      </c>
      <c r="P39" t="s">
        <v>406</v>
      </c>
      <c r="Q39" t="s">
        <v>407</v>
      </c>
      <c r="S39">
        <v>1</v>
      </c>
      <c r="T39">
        <v>1</v>
      </c>
    </row>
    <row r="40" spans="1:20" x14ac:dyDescent="0.25">
      <c r="A40">
        <v>256769</v>
      </c>
      <c r="B40" t="s">
        <v>400</v>
      </c>
      <c r="C40">
        <v>2010</v>
      </c>
      <c r="D40" t="s">
        <v>356</v>
      </c>
      <c r="E40" t="s">
        <v>401</v>
      </c>
      <c r="F40" s="5" t="str">
        <f t="shared" si="0"/>
        <v>https://s3.amazonaws.com/FrackFinder/Tadpole/Clinton/2010/2010_X-077.7124_Y0041.2842.png</v>
      </c>
      <c r="G40" t="s">
        <v>37</v>
      </c>
      <c r="I40">
        <v>10</v>
      </c>
      <c r="J40">
        <v>0</v>
      </c>
      <c r="K40">
        <v>100</v>
      </c>
      <c r="L40">
        <v>0</v>
      </c>
      <c r="M40">
        <v>10</v>
      </c>
      <c r="N40">
        <v>10</v>
      </c>
      <c r="O40">
        <v>100</v>
      </c>
      <c r="P40" t="s">
        <v>402</v>
      </c>
      <c r="Q40" t="s">
        <v>403</v>
      </c>
      <c r="S40">
        <v>1</v>
      </c>
      <c r="T40">
        <v>1</v>
      </c>
    </row>
    <row r="41" spans="1:20" x14ac:dyDescent="0.25">
      <c r="A41">
        <v>256768</v>
      </c>
      <c r="B41" t="s">
        <v>396</v>
      </c>
      <c r="C41">
        <v>2010</v>
      </c>
      <c r="D41" t="s">
        <v>356</v>
      </c>
      <c r="E41" t="s">
        <v>397</v>
      </c>
      <c r="F41" s="5" t="str">
        <f t="shared" si="0"/>
        <v>https://s3.amazonaws.com/FrackFinder/Tadpole/Clinton/2010/2010_X-077.7577_Y0041.2332.png</v>
      </c>
      <c r="G41" t="s">
        <v>37</v>
      </c>
      <c r="I41">
        <v>10</v>
      </c>
      <c r="J41">
        <v>0</v>
      </c>
      <c r="K41">
        <v>100</v>
      </c>
      <c r="L41">
        <v>0</v>
      </c>
      <c r="M41">
        <v>10</v>
      </c>
      <c r="N41">
        <v>10</v>
      </c>
      <c r="O41">
        <v>100</v>
      </c>
      <c r="P41" t="s">
        <v>398</v>
      </c>
      <c r="Q41" t="s">
        <v>399</v>
      </c>
      <c r="S41">
        <v>1</v>
      </c>
      <c r="T41">
        <v>1</v>
      </c>
    </row>
    <row r="42" spans="1:20" x14ac:dyDescent="0.25">
      <c r="A42">
        <v>256786</v>
      </c>
      <c r="B42" t="s">
        <v>468</v>
      </c>
      <c r="C42">
        <v>2010</v>
      </c>
      <c r="D42" t="s">
        <v>356</v>
      </c>
      <c r="E42" t="s">
        <v>469</v>
      </c>
      <c r="F42" s="5" t="str">
        <f t="shared" si="0"/>
        <v>https://s3.amazonaws.com/FrackFinder/Tadpole/Clinton/2010/2010_X-077.7635_Y0041.2200.png</v>
      </c>
      <c r="G42" t="s">
        <v>20</v>
      </c>
      <c r="I42">
        <v>10</v>
      </c>
      <c r="J42">
        <v>0</v>
      </c>
      <c r="K42">
        <v>100</v>
      </c>
      <c r="L42">
        <v>0</v>
      </c>
      <c r="M42">
        <v>10</v>
      </c>
      <c r="N42">
        <v>10</v>
      </c>
      <c r="O42">
        <v>100</v>
      </c>
      <c r="P42" t="s">
        <v>470</v>
      </c>
      <c r="Q42" t="s">
        <v>471</v>
      </c>
      <c r="S42">
        <v>1</v>
      </c>
      <c r="T42">
        <v>1</v>
      </c>
    </row>
    <row r="43" spans="1:20" x14ac:dyDescent="0.25">
      <c r="A43">
        <v>256782</v>
      </c>
      <c r="B43" t="s">
        <v>452</v>
      </c>
      <c r="C43">
        <v>2010</v>
      </c>
      <c r="D43" t="s">
        <v>356</v>
      </c>
      <c r="E43" t="s">
        <v>453</v>
      </c>
      <c r="F43" s="5" t="str">
        <f t="shared" si="0"/>
        <v>https://s3.amazonaws.com/FrackFinder/Tadpole/Clinton/2010/2010_X-077.7773_Y0041.1980.png</v>
      </c>
      <c r="G43" t="s">
        <v>20</v>
      </c>
      <c r="I43">
        <v>10</v>
      </c>
      <c r="J43">
        <v>0</v>
      </c>
      <c r="K43">
        <v>100</v>
      </c>
      <c r="L43">
        <v>0</v>
      </c>
      <c r="M43">
        <v>10</v>
      </c>
      <c r="N43">
        <v>10</v>
      </c>
      <c r="O43">
        <v>100</v>
      </c>
      <c r="P43" t="s">
        <v>454</v>
      </c>
      <c r="Q43" t="s">
        <v>455</v>
      </c>
      <c r="S43">
        <v>1</v>
      </c>
      <c r="T43">
        <v>1</v>
      </c>
    </row>
    <row r="44" spans="1:20" x14ac:dyDescent="0.25">
      <c r="A44">
        <v>256799</v>
      </c>
      <c r="B44" t="s">
        <v>522</v>
      </c>
      <c r="C44">
        <v>2010</v>
      </c>
      <c r="D44" t="s">
        <v>494</v>
      </c>
      <c r="E44" t="s">
        <v>523</v>
      </c>
      <c r="F44" s="5" t="str">
        <f t="shared" si="0"/>
        <v>https://s3.amazonaws.com/FrackFinder/Tadpole/Elk/2010/2010_X-078.4230_Y0041.5006.png</v>
      </c>
      <c r="G44" t="s">
        <v>19</v>
      </c>
      <c r="I44">
        <v>10</v>
      </c>
      <c r="J44">
        <v>0</v>
      </c>
      <c r="K44">
        <v>100</v>
      </c>
      <c r="L44">
        <v>0</v>
      </c>
      <c r="M44">
        <v>10</v>
      </c>
      <c r="N44">
        <v>10</v>
      </c>
      <c r="O44">
        <v>100</v>
      </c>
      <c r="P44" t="s">
        <v>524</v>
      </c>
      <c r="Q44" t="s">
        <v>525</v>
      </c>
      <c r="S44">
        <v>1</v>
      </c>
      <c r="T44">
        <v>1</v>
      </c>
    </row>
    <row r="45" spans="1:20" x14ac:dyDescent="0.25">
      <c r="A45">
        <v>256813</v>
      </c>
      <c r="B45" t="s">
        <v>578</v>
      </c>
      <c r="C45">
        <v>2010</v>
      </c>
      <c r="D45" t="s">
        <v>494</v>
      </c>
      <c r="E45" t="s">
        <v>579</v>
      </c>
      <c r="F45" s="5" t="str">
        <f t="shared" si="0"/>
        <v>https://s3.amazonaws.com/FrackFinder/Tadpole/Elk/2010/2010_X-078.4532_Y0041.2956.png</v>
      </c>
      <c r="G45" t="s">
        <v>19</v>
      </c>
      <c r="I45">
        <v>10</v>
      </c>
      <c r="J45">
        <v>0</v>
      </c>
      <c r="K45">
        <v>100</v>
      </c>
      <c r="L45">
        <v>0</v>
      </c>
      <c r="M45">
        <v>10</v>
      </c>
      <c r="N45">
        <v>10</v>
      </c>
      <c r="O45">
        <v>100</v>
      </c>
      <c r="P45" t="s">
        <v>580</v>
      </c>
      <c r="Q45" t="s">
        <v>581</v>
      </c>
      <c r="S45">
        <v>1</v>
      </c>
      <c r="T45">
        <v>1</v>
      </c>
    </row>
    <row r="46" spans="1:20" x14ac:dyDescent="0.25">
      <c r="A46">
        <v>256800</v>
      </c>
      <c r="B46" t="s">
        <v>526</v>
      </c>
      <c r="C46">
        <v>2010</v>
      </c>
      <c r="D46" t="s">
        <v>494</v>
      </c>
      <c r="E46" t="s">
        <v>527</v>
      </c>
      <c r="F46" s="5" t="str">
        <f t="shared" si="0"/>
        <v>https://s3.amazonaws.com/FrackFinder/Tadpole/Elk/2010/2010_X-078.6206_Y0041.2813.png</v>
      </c>
      <c r="G46" t="s">
        <v>20</v>
      </c>
      <c r="I46">
        <v>10</v>
      </c>
      <c r="J46">
        <v>0</v>
      </c>
      <c r="K46">
        <v>100</v>
      </c>
      <c r="L46">
        <v>0</v>
      </c>
      <c r="M46">
        <v>10</v>
      </c>
      <c r="N46">
        <v>10</v>
      </c>
      <c r="O46">
        <v>100</v>
      </c>
      <c r="P46" t="s">
        <v>528</v>
      </c>
      <c r="Q46" t="s">
        <v>529</v>
      </c>
      <c r="S46">
        <v>1</v>
      </c>
      <c r="T46">
        <v>1</v>
      </c>
    </row>
    <row r="47" spans="1:20" x14ac:dyDescent="0.25">
      <c r="A47">
        <v>256794</v>
      </c>
      <c r="B47" t="s">
        <v>502</v>
      </c>
      <c r="C47">
        <v>2010</v>
      </c>
      <c r="D47" t="s">
        <v>494</v>
      </c>
      <c r="E47" t="s">
        <v>503</v>
      </c>
      <c r="F47" s="5" t="str">
        <f t="shared" si="0"/>
        <v>https://s3.amazonaws.com/FrackFinder/Tadpole/Elk/2010/2010_X-078.6219_Y0041.2923.png</v>
      </c>
      <c r="G47" t="s">
        <v>20</v>
      </c>
      <c r="I47">
        <v>10</v>
      </c>
      <c r="J47">
        <v>0</v>
      </c>
      <c r="K47">
        <v>100</v>
      </c>
      <c r="L47">
        <v>0</v>
      </c>
      <c r="M47">
        <v>10</v>
      </c>
      <c r="N47">
        <v>10</v>
      </c>
      <c r="O47">
        <v>100</v>
      </c>
      <c r="P47" t="s">
        <v>504</v>
      </c>
      <c r="Q47" t="s">
        <v>505</v>
      </c>
      <c r="S47">
        <v>1</v>
      </c>
      <c r="T47">
        <v>1</v>
      </c>
    </row>
    <row r="48" spans="1:20" x14ac:dyDescent="0.25">
      <c r="A48">
        <v>256816</v>
      </c>
      <c r="B48" t="s">
        <v>590</v>
      </c>
      <c r="C48">
        <v>2010</v>
      </c>
      <c r="D48" t="s">
        <v>494</v>
      </c>
      <c r="E48" t="s">
        <v>591</v>
      </c>
      <c r="F48" s="5" t="str">
        <f t="shared" si="0"/>
        <v>https://s3.amazonaws.com/FrackFinder/Tadpole/Elk/2010/2010_X-078.6298_Y0041.5708.png</v>
      </c>
      <c r="G48" t="s">
        <v>20</v>
      </c>
      <c r="I48">
        <v>10</v>
      </c>
      <c r="J48">
        <v>0</v>
      </c>
      <c r="K48">
        <v>100</v>
      </c>
      <c r="L48">
        <v>0</v>
      </c>
      <c r="M48">
        <v>10</v>
      </c>
      <c r="N48">
        <v>10</v>
      </c>
      <c r="O48">
        <v>100</v>
      </c>
      <c r="P48" t="s">
        <v>592</v>
      </c>
      <c r="Q48" t="s">
        <v>593</v>
      </c>
      <c r="S48">
        <v>1</v>
      </c>
      <c r="T48">
        <v>1</v>
      </c>
    </row>
    <row r="49" spans="1:20" x14ac:dyDescent="0.25">
      <c r="A49">
        <v>256811</v>
      </c>
      <c r="B49" t="s">
        <v>570</v>
      </c>
      <c r="C49">
        <v>2010</v>
      </c>
      <c r="D49" t="s">
        <v>494</v>
      </c>
      <c r="E49" t="s">
        <v>571</v>
      </c>
      <c r="F49" s="5" t="str">
        <f t="shared" si="0"/>
        <v>https://s3.amazonaws.com/FrackFinder/Tadpole/Elk/2010/2010_X-078.6857_Y0041.5437.png</v>
      </c>
      <c r="G49" t="s">
        <v>19</v>
      </c>
      <c r="I49">
        <v>10</v>
      </c>
      <c r="J49">
        <v>0</v>
      </c>
      <c r="K49">
        <v>100</v>
      </c>
      <c r="L49">
        <v>0</v>
      </c>
      <c r="M49">
        <v>10</v>
      </c>
      <c r="N49">
        <v>10</v>
      </c>
      <c r="O49">
        <v>100</v>
      </c>
      <c r="P49" t="s">
        <v>572</v>
      </c>
      <c r="Q49" t="s">
        <v>573</v>
      </c>
      <c r="S49">
        <v>1</v>
      </c>
      <c r="T49">
        <v>1</v>
      </c>
    </row>
    <row r="50" spans="1:20" x14ac:dyDescent="0.25">
      <c r="A50">
        <v>256795</v>
      </c>
      <c r="B50" t="s">
        <v>506</v>
      </c>
      <c r="C50">
        <v>2010</v>
      </c>
      <c r="D50" t="s">
        <v>494</v>
      </c>
      <c r="E50" t="s">
        <v>507</v>
      </c>
      <c r="F50" s="5" t="str">
        <f t="shared" si="0"/>
        <v>https://s3.amazonaws.com/FrackFinder/Tadpole/Elk/2010/2010_X-078.6882_Y0041.2292.png</v>
      </c>
      <c r="G50" t="s">
        <v>19</v>
      </c>
      <c r="I50">
        <v>10</v>
      </c>
      <c r="J50">
        <v>0</v>
      </c>
      <c r="K50">
        <v>100</v>
      </c>
      <c r="L50">
        <v>0</v>
      </c>
      <c r="M50">
        <v>10</v>
      </c>
      <c r="N50">
        <v>10</v>
      </c>
      <c r="O50">
        <v>100</v>
      </c>
      <c r="P50" t="s">
        <v>508</v>
      </c>
      <c r="Q50" t="s">
        <v>509</v>
      </c>
      <c r="S50">
        <v>1</v>
      </c>
      <c r="T50">
        <v>1</v>
      </c>
    </row>
    <row r="51" spans="1:20" x14ac:dyDescent="0.25">
      <c r="A51">
        <v>256820</v>
      </c>
      <c r="B51" t="s">
        <v>606</v>
      </c>
      <c r="C51">
        <v>2010</v>
      </c>
      <c r="D51" t="s">
        <v>494</v>
      </c>
      <c r="E51" t="s">
        <v>607</v>
      </c>
      <c r="F51" s="5" t="str">
        <f t="shared" si="0"/>
        <v>https://s3.amazonaws.com/FrackFinder/Tadpole/Elk/2010/2010_X-078.7081_Y0041.5576.png</v>
      </c>
      <c r="G51" t="s">
        <v>19</v>
      </c>
      <c r="I51">
        <v>10</v>
      </c>
      <c r="J51">
        <v>0</v>
      </c>
      <c r="K51">
        <v>100</v>
      </c>
      <c r="L51">
        <v>0</v>
      </c>
      <c r="M51">
        <v>10</v>
      </c>
      <c r="N51">
        <v>10</v>
      </c>
      <c r="O51">
        <v>100</v>
      </c>
      <c r="P51" t="s">
        <v>608</v>
      </c>
      <c r="Q51" t="s">
        <v>609</v>
      </c>
      <c r="S51">
        <v>1</v>
      </c>
      <c r="T51">
        <v>1</v>
      </c>
    </row>
    <row r="52" spans="1:20" x14ac:dyDescent="0.25">
      <c r="A52">
        <v>256812</v>
      </c>
      <c r="B52" t="s">
        <v>574</v>
      </c>
      <c r="C52">
        <v>2010</v>
      </c>
      <c r="D52" t="s">
        <v>494</v>
      </c>
      <c r="E52" t="s">
        <v>575</v>
      </c>
      <c r="F52" s="5" t="str">
        <f t="shared" si="0"/>
        <v>https://s3.amazonaws.com/FrackFinder/Tadpole/Elk/2010/2010_X-078.7173_Y0041.5531.png</v>
      </c>
      <c r="G52" t="s">
        <v>19</v>
      </c>
      <c r="I52">
        <v>10</v>
      </c>
      <c r="J52">
        <v>0</v>
      </c>
      <c r="K52">
        <v>100</v>
      </c>
      <c r="L52">
        <v>0</v>
      </c>
      <c r="M52">
        <v>10</v>
      </c>
      <c r="N52">
        <v>10</v>
      </c>
      <c r="O52">
        <v>100</v>
      </c>
      <c r="P52" t="s">
        <v>576</v>
      </c>
      <c r="Q52" t="s">
        <v>577</v>
      </c>
      <c r="S52">
        <v>1</v>
      </c>
      <c r="T52">
        <v>1</v>
      </c>
    </row>
    <row r="53" spans="1:20" x14ac:dyDescent="0.25">
      <c r="A53">
        <v>256796</v>
      </c>
      <c r="B53" t="s">
        <v>510</v>
      </c>
      <c r="C53">
        <v>2010</v>
      </c>
      <c r="D53" t="s">
        <v>494</v>
      </c>
      <c r="E53" t="s">
        <v>511</v>
      </c>
      <c r="F53" s="5" t="str">
        <f t="shared" si="0"/>
        <v>https://s3.amazonaws.com/FrackFinder/Tadpole/Elk/2010/2010_X-078.7175_Y0041.5318.png</v>
      </c>
      <c r="G53" t="s">
        <v>19</v>
      </c>
      <c r="I53">
        <v>10</v>
      </c>
      <c r="J53">
        <v>0</v>
      </c>
      <c r="K53">
        <v>100</v>
      </c>
      <c r="L53">
        <v>0</v>
      </c>
      <c r="M53">
        <v>10</v>
      </c>
      <c r="N53">
        <v>10</v>
      </c>
      <c r="O53">
        <v>100</v>
      </c>
      <c r="P53" t="s">
        <v>512</v>
      </c>
      <c r="Q53" t="s">
        <v>513</v>
      </c>
      <c r="S53">
        <v>1</v>
      </c>
      <c r="T53">
        <v>1</v>
      </c>
    </row>
    <row r="54" spans="1:20" x14ac:dyDescent="0.25">
      <c r="A54">
        <v>256805</v>
      </c>
      <c r="B54" t="s">
        <v>546</v>
      </c>
      <c r="C54">
        <v>2010</v>
      </c>
      <c r="D54" t="s">
        <v>494</v>
      </c>
      <c r="E54" t="s">
        <v>547</v>
      </c>
      <c r="F54" s="5" t="str">
        <f t="shared" si="0"/>
        <v>https://s3.amazonaws.com/FrackFinder/Tadpole/Elk/2010/2010_X-078.7196_Y0041.4912.png</v>
      </c>
      <c r="G54" t="s">
        <v>19</v>
      </c>
      <c r="I54">
        <v>10</v>
      </c>
      <c r="J54">
        <v>0</v>
      </c>
      <c r="K54">
        <v>100</v>
      </c>
      <c r="L54">
        <v>0</v>
      </c>
      <c r="M54">
        <v>10</v>
      </c>
      <c r="N54">
        <v>10</v>
      </c>
      <c r="O54">
        <v>100</v>
      </c>
      <c r="P54" t="s">
        <v>548</v>
      </c>
      <c r="Q54" t="s">
        <v>549</v>
      </c>
      <c r="S54">
        <v>1</v>
      </c>
      <c r="T54">
        <v>1</v>
      </c>
    </row>
    <row r="55" spans="1:20" x14ac:dyDescent="0.25">
      <c r="A55">
        <v>256802</v>
      </c>
      <c r="B55" t="s">
        <v>534</v>
      </c>
      <c r="C55">
        <v>2010</v>
      </c>
      <c r="D55" t="s">
        <v>494</v>
      </c>
      <c r="E55" t="s">
        <v>535</v>
      </c>
      <c r="F55" s="5" t="str">
        <f t="shared" si="0"/>
        <v>https://s3.amazonaws.com/FrackFinder/Tadpole/Elk/2010/2010_X-078.7966_Y0041.4364.png</v>
      </c>
      <c r="G55" t="s">
        <v>19</v>
      </c>
      <c r="I55">
        <v>10</v>
      </c>
      <c r="J55">
        <v>0</v>
      </c>
      <c r="K55">
        <v>100</v>
      </c>
      <c r="L55">
        <v>0</v>
      </c>
      <c r="M55">
        <v>10</v>
      </c>
      <c r="N55">
        <v>10</v>
      </c>
      <c r="O55">
        <v>100</v>
      </c>
      <c r="P55" t="s">
        <v>536</v>
      </c>
      <c r="Q55" t="s">
        <v>537</v>
      </c>
      <c r="S55">
        <v>1</v>
      </c>
      <c r="T55">
        <v>1</v>
      </c>
    </row>
    <row r="56" spans="1:20" x14ac:dyDescent="0.25">
      <c r="A56">
        <v>256793</v>
      </c>
      <c r="B56" t="s">
        <v>498</v>
      </c>
      <c r="C56">
        <v>2010</v>
      </c>
      <c r="D56" t="s">
        <v>494</v>
      </c>
      <c r="E56" t="s">
        <v>499</v>
      </c>
      <c r="F56" s="5" t="str">
        <f t="shared" si="0"/>
        <v>https://s3.amazonaws.com/FrackFinder/Tadpole/Elk/2010/2010_X-078.9200_Y0041.4693.png</v>
      </c>
      <c r="G56" t="s">
        <v>20</v>
      </c>
      <c r="I56">
        <v>10</v>
      </c>
      <c r="J56">
        <v>0</v>
      </c>
      <c r="K56">
        <v>100</v>
      </c>
      <c r="L56">
        <v>0</v>
      </c>
      <c r="M56">
        <v>10</v>
      </c>
      <c r="N56">
        <v>10</v>
      </c>
      <c r="O56">
        <v>100</v>
      </c>
      <c r="P56" t="s">
        <v>500</v>
      </c>
      <c r="Q56" t="s">
        <v>501</v>
      </c>
      <c r="S56">
        <v>1</v>
      </c>
      <c r="T56">
        <v>1</v>
      </c>
    </row>
    <row r="57" spans="1:20" x14ac:dyDescent="0.25">
      <c r="A57">
        <v>256804</v>
      </c>
      <c r="B57" t="s">
        <v>542</v>
      </c>
      <c r="C57">
        <v>2010</v>
      </c>
      <c r="D57" t="s">
        <v>494</v>
      </c>
      <c r="E57" t="s">
        <v>543</v>
      </c>
      <c r="F57" s="5" t="str">
        <f t="shared" si="0"/>
        <v>https://s3.amazonaws.com/FrackFinder/Tadpole/Elk/2010/2010_X-078.9217_Y0041.4752.png</v>
      </c>
      <c r="G57" t="s">
        <v>20</v>
      </c>
      <c r="I57">
        <v>10</v>
      </c>
      <c r="J57">
        <v>0</v>
      </c>
      <c r="K57">
        <v>100</v>
      </c>
      <c r="L57">
        <v>0</v>
      </c>
      <c r="M57">
        <v>10</v>
      </c>
      <c r="N57">
        <v>10</v>
      </c>
      <c r="O57">
        <v>100</v>
      </c>
      <c r="P57" t="s">
        <v>544</v>
      </c>
      <c r="Q57" t="s">
        <v>545</v>
      </c>
      <c r="S57">
        <v>1</v>
      </c>
      <c r="T57">
        <v>1</v>
      </c>
    </row>
    <row r="58" spans="1:20" x14ac:dyDescent="0.25">
      <c r="A58">
        <v>256798</v>
      </c>
      <c r="B58" t="s">
        <v>518</v>
      </c>
      <c r="C58">
        <v>2010</v>
      </c>
      <c r="D58" t="s">
        <v>494</v>
      </c>
      <c r="E58" t="s">
        <v>519</v>
      </c>
      <c r="F58" s="5" t="str">
        <f t="shared" si="0"/>
        <v>https://s3.amazonaws.com/FrackFinder/Tadpole/Elk/2010/2010_X-078.9332_Y0041.4720.png</v>
      </c>
      <c r="G58" t="s">
        <v>19</v>
      </c>
      <c r="I58">
        <v>10</v>
      </c>
      <c r="J58">
        <v>0</v>
      </c>
      <c r="K58">
        <v>100</v>
      </c>
      <c r="L58">
        <v>0</v>
      </c>
      <c r="M58">
        <v>10</v>
      </c>
      <c r="N58">
        <v>10</v>
      </c>
      <c r="O58">
        <v>100</v>
      </c>
      <c r="P58" t="s">
        <v>520</v>
      </c>
      <c r="Q58" t="s">
        <v>521</v>
      </c>
      <c r="S58">
        <v>1</v>
      </c>
      <c r="T58">
        <v>1</v>
      </c>
    </row>
    <row r="59" spans="1:20" x14ac:dyDescent="0.25">
      <c r="A59">
        <v>256818</v>
      </c>
      <c r="B59" t="s">
        <v>598</v>
      </c>
      <c r="C59">
        <v>2010</v>
      </c>
      <c r="D59" t="s">
        <v>494</v>
      </c>
      <c r="E59" t="s">
        <v>599</v>
      </c>
      <c r="F59" s="5" t="str">
        <f t="shared" si="0"/>
        <v>https://s3.amazonaws.com/FrackFinder/Tadpole/Elk/2010/2010_X-078.9395_Y0041.5851.png</v>
      </c>
      <c r="G59" t="s">
        <v>19</v>
      </c>
      <c r="I59">
        <v>10</v>
      </c>
      <c r="J59">
        <v>0</v>
      </c>
      <c r="K59">
        <v>100</v>
      </c>
      <c r="L59">
        <v>0</v>
      </c>
      <c r="M59">
        <v>10</v>
      </c>
      <c r="N59">
        <v>10</v>
      </c>
      <c r="O59">
        <v>100</v>
      </c>
      <c r="P59" t="s">
        <v>600</v>
      </c>
      <c r="Q59" t="s">
        <v>601</v>
      </c>
      <c r="S59">
        <v>1</v>
      </c>
      <c r="T59">
        <v>1</v>
      </c>
    </row>
    <row r="60" spans="1:20" x14ac:dyDescent="0.25">
      <c r="A60">
        <v>256823</v>
      </c>
      <c r="B60" t="s">
        <v>618</v>
      </c>
      <c r="C60">
        <v>2010</v>
      </c>
      <c r="D60" t="s">
        <v>494</v>
      </c>
      <c r="E60" t="s">
        <v>619</v>
      </c>
      <c r="F60" s="5" t="str">
        <f t="shared" si="0"/>
        <v>https://s3.amazonaws.com/FrackFinder/Tadpole/Elk/2010/2010_X-079.0107_Y0041.3865.png</v>
      </c>
      <c r="G60" t="s">
        <v>20</v>
      </c>
      <c r="I60">
        <v>10</v>
      </c>
      <c r="J60">
        <v>0</v>
      </c>
      <c r="K60">
        <v>100</v>
      </c>
      <c r="L60">
        <v>0</v>
      </c>
      <c r="M60">
        <v>10</v>
      </c>
      <c r="N60">
        <v>10</v>
      </c>
      <c r="O60">
        <v>100</v>
      </c>
      <c r="P60" t="s">
        <v>620</v>
      </c>
      <c r="Q60" t="s">
        <v>621</v>
      </c>
      <c r="S60">
        <v>1</v>
      </c>
      <c r="T60">
        <v>1</v>
      </c>
    </row>
    <row r="61" spans="1:20" x14ac:dyDescent="0.25">
      <c r="A61">
        <v>256809</v>
      </c>
      <c r="B61" t="s">
        <v>562</v>
      </c>
      <c r="C61">
        <v>2010</v>
      </c>
      <c r="D61" t="s">
        <v>494</v>
      </c>
      <c r="E61" t="s">
        <v>563</v>
      </c>
      <c r="F61" s="5" t="str">
        <f t="shared" si="0"/>
        <v>https://s3.amazonaws.com/FrackFinder/Tadpole/Elk/2010/2010_X-079.0170_Y0041.3914.png</v>
      </c>
      <c r="G61" t="s">
        <v>19</v>
      </c>
      <c r="I61">
        <v>10</v>
      </c>
      <c r="J61">
        <v>0</v>
      </c>
      <c r="K61">
        <v>100</v>
      </c>
      <c r="L61">
        <v>0</v>
      </c>
      <c r="M61">
        <v>10</v>
      </c>
      <c r="N61">
        <v>10</v>
      </c>
      <c r="O61">
        <v>100</v>
      </c>
      <c r="P61" t="s">
        <v>564</v>
      </c>
      <c r="Q61" t="s">
        <v>565</v>
      </c>
      <c r="S61">
        <v>1</v>
      </c>
      <c r="T61">
        <v>1</v>
      </c>
    </row>
    <row r="62" spans="1:20" x14ac:dyDescent="0.25">
      <c r="A62">
        <v>256830</v>
      </c>
      <c r="B62" t="s">
        <v>647</v>
      </c>
      <c r="C62">
        <v>2010</v>
      </c>
      <c r="D62" t="s">
        <v>639</v>
      </c>
      <c r="E62" t="s">
        <v>648</v>
      </c>
      <c r="F62" s="5" t="str">
        <f t="shared" si="0"/>
        <v>https://s3.amazonaws.com/FrackFinder/Tadpole/Forest/2010/2010_X-079.0983_Y0041.4188.png</v>
      </c>
      <c r="G62" t="s">
        <v>19</v>
      </c>
      <c r="I62">
        <v>10</v>
      </c>
      <c r="J62">
        <v>0</v>
      </c>
      <c r="K62">
        <v>100</v>
      </c>
      <c r="L62">
        <v>0</v>
      </c>
      <c r="M62">
        <v>10</v>
      </c>
      <c r="N62">
        <v>10</v>
      </c>
      <c r="O62">
        <v>100</v>
      </c>
      <c r="P62" t="s">
        <v>649</v>
      </c>
      <c r="Q62" t="s">
        <v>650</v>
      </c>
      <c r="S62">
        <v>1</v>
      </c>
      <c r="T62">
        <v>1</v>
      </c>
    </row>
    <row r="63" spans="1:20" x14ac:dyDescent="0.25">
      <c r="A63">
        <v>256834</v>
      </c>
      <c r="B63" t="s">
        <v>663</v>
      </c>
      <c r="C63">
        <v>2010</v>
      </c>
      <c r="D63" t="s">
        <v>639</v>
      </c>
      <c r="E63" t="s">
        <v>664</v>
      </c>
      <c r="F63" s="5" t="str">
        <f t="shared" si="0"/>
        <v>https://s3.amazonaws.com/FrackFinder/Tadpole/Forest/2010/2010_X-079.1732_Y0041.5556.png</v>
      </c>
      <c r="G63" t="s">
        <v>20</v>
      </c>
      <c r="I63">
        <v>10</v>
      </c>
      <c r="J63">
        <v>0</v>
      </c>
      <c r="K63">
        <v>100</v>
      </c>
      <c r="L63">
        <v>0</v>
      </c>
      <c r="M63">
        <v>10</v>
      </c>
      <c r="N63">
        <v>10</v>
      </c>
      <c r="O63">
        <v>100</v>
      </c>
      <c r="P63" t="s">
        <v>665</v>
      </c>
      <c r="Q63" t="s">
        <v>666</v>
      </c>
      <c r="S63">
        <v>1</v>
      </c>
      <c r="T63">
        <v>1</v>
      </c>
    </row>
    <row r="64" spans="1:20" x14ac:dyDescent="0.25">
      <c r="A64">
        <v>256829</v>
      </c>
      <c r="B64" t="s">
        <v>643</v>
      </c>
      <c r="C64">
        <v>2010</v>
      </c>
      <c r="D64" t="s">
        <v>639</v>
      </c>
      <c r="E64" t="s">
        <v>644</v>
      </c>
      <c r="F64" s="5" t="str">
        <f t="shared" si="0"/>
        <v>https://s3.amazonaws.com/FrackFinder/Tadpole/Forest/2010/2010_X-079.2972_Y0041.5684.png</v>
      </c>
      <c r="G64" t="s">
        <v>19</v>
      </c>
      <c r="I64">
        <v>10</v>
      </c>
      <c r="J64">
        <v>0</v>
      </c>
      <c r="K64">
        <v>100</v>
      </c>
      <c r="L64">
        <v>0</v>
      </c>
      <c r="M64">
        <v>10</v>
      </c>
      <c r="N64">
        <v>10</v>
      </c>
      <c r="O64">
        <v>100</v>
      </c>
      <c r="P64" t="s">
        <v>645</v>
      </c>
      <c r="Q64" t="s">
        <v>646</v>
      </c>
      <c r="S64">
        <v>1</v>
      </c>
      <c r="T64">
        <v>1</v>
      </c>
    </row>
    <row r="65" spans="1:20" x14ac:dyDescent="0.25">
      <c r="A65">
        <v>256838</v>
      </c>
      <c r="B65" t="s">
        <v>679</v>
      </c>
      <c r="C65">
        <v>2010</v>
      </c>
      <c r="D65" t="s">
        <v>639</v>
      </c>
      <c r="E65" t="s">
        <v>680</v>
      </c>
      <c r="F65" s="5" t="str">
        <f t="shared" si="0"/>
        <v>https://s3.amazonaws.com/FrackFinder/Tadpole/Forest/2010/2010_X-079.3007_Y0041.4598.png</v>
      </c>
      <c r="G65" t="s">
        <v>20</v>
      </c>
      <c r="I65">
        <v>10</v>
      </c>
      <c r="J65">
        <v>0</v>
      </c>
      <c r="K65">
        <v>100</v>
      </c>
      <c r="L65">
        <v>0</v>
      </c>
      <c r="M65">
        <v>10</v>
      </c>
      <c r="N65">
        <v>10</v>
      </c>
      <c r="O65">
        <v>100</v>
      </c>
      <c r="P65" t="s">
        <v>681</v>
      </c>
      <c r="Q65" t="s">
        <v>682</v>
      </c>
      <c r="S65">
        <v>1</v>
      </c>
      <c r="T65">
        <v>1</v>
      </c>
    </row>
    <row r="66" spans="1:20" x14ac:dyDescent="0.25">
      <c r="A66">
        <v>256835</v>
      </c>
      <c r="B66" t="s">
        <v>667</v>
      </c>
      <c r="C66">
        <v>2010</v>
      </c>
      <c r="D66" t="s">
        <v>639</v>
      </c>
      <c r="E66" t="s">
        <v>668</v>
      </c>
      <c r="F66" s="5" t="str">
        <f t="shared" ref="F66:F129" si="1">HYPERLINK(E66)</f>
        <v>https://s3.amazonaws.com/FrackFinder/Tadpole/Forest/2010/2010_X-079.3075_Y0041.4664.png</v>
      </c>
      <c r="G66" t="s">
        <v>20</v>
      </c>
      <c r="I66">
        <v>10</v>
      </c>
      <c r="J66">
        <v>0</v>
      </c>
      <c r="K66">
        <v>100</v>
      </c>
      <c r="L66">
        <v>0</v>
      </c>
      <c r="M66">
        <v>10</v>
      </c>
      <c r="N66">
        <v>10</v>
      </c>
      <c r="O66">
        <v>100</v>
      </c>
      <c r="P66" t="s">
        <v>669</v>
      </c>
      <c r="Q66" t="s">
        <v>670</v>
      </c>
      <c r="S66">
        <v>1</v>
      </c>
      <c r="T66">
        <v>1</v>
      </c>
    </row>
    <row r="67" spans="1:20" x14ac:dyDescent="0.25">
      <c r="A67">
        <v>256836</v>
      </c>
      <c r="B67" t="s">
        <v>671</v>
      </c>
      <c r="C67">
        <v>2010</v>
      </c>
      <c r="D67" t="s">
        <v>639</v>
      </c>
      <c r="E67" t="s">
        <v>672</v>
      </c>
      <c r="F67" s="5" t="str">
        <f t="shared" si="1"/>
        <v>https://s3.amazonaws.com/FrackFinder/Tadpole/Forest/2010/2010_X-079.4558_Y0041.4117.png</v>
      </c>
      <c r="G67" t="s">
        <v>37</v>
      </c>
      <c r="I67">
        <v>10</v>
      </c>
      <c r="J67">
        <v>0</v>
      </c>
      <c r="K67">
        <v>100</v>
      </c>
      <c r="L67">
        <v>0</v>
      </c>
      <c r="M67">
        <v>10</v>
      </c>
      <c r="N67">
        <v>10</v>
      </c>
      <c r="O67">
        <v>100</v>
      </c>
      <c r="P67" t="s">
        <v>673</v>
      </c>
      <c r="Q67" t="s">
        <v>674</v>
      </c>
      <c r="S67">
        <v>1</v>
      </c>
      <c r="T67">
        <v>1</v>
      </c>
    </row>
    <row r="68" spans="1:20" x14ac:dyDescent="0.25">
      <c r="A68">
        <v>256857</v>
      </c>
      <c r="B68" t="s">
        <v>756</v>
      </c>
      <c r="C68">
        <v>2010</v>
      </c>
      <c r="D68" t="s">
        <v>688</v>
      </c>
      <c r="E68" t="s">
        <v>757</v>
      </c>
      <c r="F68" s="5" t="str">
        <f t="shared" si="1"/>
        <v>https://s3.amazonaws.com/FrackFinder/Tadpole/Indiana/2010/2010_X-078.8608_Y0040.6114.png</v>
      </c>
      <c r="G68" t="s">
        <v>19</v>
      </c>
      <c r="I68">
        <v>10</v>
      </c>
      <c r="J68">
        <v>0</v>
      </c>
      <c r="K68">
        <v>100</v>
      </c>
      <c r="L68">
        <v>0</v>
      </c>
      <c r="M68">
        <v>10</v>
      </c>
      <c r="N68">
        <v>10</v>
      </c>
      <c r="O68">
        <v>100</v>
      </c>
      <c r="P68" t="s">
        <v>758</v>
      </c>
      <c r="Q68" t="s">
        <v>759</v>
      </c>
      <c r="S68">
        <v>1</v>
      </c>
      <c r="T68">
        <v>1</v>
      </c>
    </row>
    <row r="69" spans="1:20" x14ac:dyDescent="0.25">
      <c r="A69">
        <v>256852</v>
      </c>
      <c r="B69" t="s">
        <v>736</v>
      </c>
      <c r="C69">
        <v>2010</v>
      </c>
      <c r="D69" t="s">
        <v>688</v>
      </c>
      <c r="E69" t="s">
        <v>737</v>
      </c>
      <c r="F69" s="5" t="str">
        <f t="shared" si="1"/>
        <v>https://s3.amazonaws.com/FrackFinder/Tadpole/Indiana/2010/2010_X-078.9151_Y0040.6946.png</v>
      </c>
      <c r="G69" t="s">
        <v>37</v>
      </c>
      <c r="I69">
        <v>10</v>
      </c>
      <c r="J69">
        <v>0</v>
      </c>
      <c r="K69">
        <v>100</v>
      </c>
      <c r="L69">
        <v>0</v>
      </c>
      <c r="M69">
        <v>10</v>
      </c>
      <c r="N69">
        <v>10</v>
      </c>
      <c r="O69">
        <v>100</v>
      </c>
      <c r="P69" t="s">
        <v>738</v>
      </c>
      <c r="Q69" t="s">
        <v>739</v>
      </c>
      <c r="S69">
        <v>1</v>
      </c>
      <c r="T69">
        <v>1</v>
      </c>
    </row>
    <row r="70" spans="1:20" x14ac:dyDescent="0.25">
      <c r="A70">
        <v>256867</v>
      </c>
      <c r="B70" t="s">
        <v>796</v>
      </c>
      <c r="C70">
        <v>2010</v>
      </c>
      <c r="D70" t="s">
        <v>688</v>
      </c>
      <c r="E70" t="s">
        <v>797</v>
      </c>
      <c r="F70" s="5" t="str">
        <f t="shared" si="1"/>
        <v>https://s3.amazonaws.com/FrackFinder/Tadpole/Indiana/2010/2010_X-078.9334_Y0040.5424.png</v>
      </c>
      <c r="G70" t="s">
        <v>19</v>
      </c>
      <c r="I70">
        <v>10</v>
      </c>
      <c r="J70">
        <v>0</v>
      </c>
      <c r="K70">
        <v>100</v>
      </c>
      <c r="L70">
        <v>0</v>
      </c>
      <c r="M70">
        <v>10</v>
      </c>
      <c r="N70">
        <v>10</v>
      </c>
      <c r="O70">
        <v>100</v>
      </c>
      <c r="P70" t="s">
        <v>798</v>
      </c>
      <c r="Q70" t="s">
        <v>799</v>
      </c>
      <c r="S70">
        <v>1</v>
      </c>
      <c r="T70">
        <v>1</v>
      </c>
    </row>
    <row r="71" spans="1:20" x14ac:dyDescent="0.25">
      <c r="A71">
        <v>256848</v>
      </c>
      <c r="B71" t="s">
        <v>720</v>
      </c>
      <c r="C71">
        <v>2010</v>
      </c>
      <c r="D71" t="s">
        <v>688</v>
      </c>
      <c r="E71" t="s">
        <v>721</v>
      </c>
      <c r="F71" s="5" t="str">
        <f t="shared" si="1"/>
        <v>https://s3.amazonaws.com/FrackFinder/Tadpole/Indiana/2010/2010_X-079.0219_Y0040.6411.png</v>
      </c>
      <c r="G71" t="s">
        <v>20</v>
      </c>
      <c r="I71">
        <v>10</v>
      </c>
      <c r="J71">
        <v>0</v>
      </c>
      <c r="K71">
        <v>100</v>
      </c>
      <c r="L71">
        <v>0</v>
      </c>
      <c r="M71">
        <v>10</v>
      </c>
      <c r="N71">
        <v>10</v>
      </c>
      <c r="O71">
        <v>100</v>
      </c>
      <c r="P71" t="s">
        <v>722</v>
      </c>
      <c r="Q71" t="s">
        <v>723</v>
      </c>
      <c r="S71">
        <v>1</v>
      </c>
      <c r="T71">
        <v>1</v>
      </c>
    </row>
    <row r="72" spans="1:20" x14ac:dyDescent="0.25">
      <c r="A72">
        <v>256851</v>
      </c>
      <c r="B72" t="s">
        <v>732</v>
      </c>
      <c r="C72">
        <v>2010</v>
      </c>
      <c r="D72" t="s">
        <v>688</v>
      </c>
      <c r="E72" t="s">
        <v>733</v>
      </c>
      <c r="F72" s="5" t="str">
        <f t="shared" si="1"/>
        <v>https://s3.amazonaws.com/FrackFinder/Tadpole/Indiana/2010/2010_X-079.0327_Y0040.8534.png</v>
      </c>
      <c r="G72" t="s">
        <v>19</v>
      </c>
      <c r="I72">
        <v>10</v>
      </c>
      <c r="J72">
        <v>0</v>
      </c>
      <c r="K72">
        <v>100</v>
      </c>
      <c r="L72">
        <v>0</v>
      </c>
      <c r="M72">
        <v>10</v>
      </c>
      <c r="N72">
        <v>10</v>
      </c>
      <c r="O72">
        <v>100</v>
      </c>
      <c r="P72" t="s">
        <v>734</v>
      </c>
      <c r="Q72" t="s">
        <v>735</v>
      </c>
      <c r="S72">
        <v>1</v>
      </c>
      <c r="T72">
        <v>1</v>
      </c>
    </row>
    <row r="73" spans="1:20" x14ac:dyDescent="0.25">
      <c r="A73">
        <v>256843</v>
      </c>
      <c r="B73" t="s">
        <v>700</v>
      </c>
      <c r="C73">
        <v>2010</v>
      </c>
      <c r="D73" t="s">
        <v>688</v>
      </c>
      <c r="E73" t="s">
        <v>701</v>
      </c>
      <c r="F73" s="5" t="str">
        <f t="shared" si="1"/>
        <v>https://s3.amazonaws.com/FrackFinder/Tadpole/Indiana/2010/2010_X-079.0683_Y0040.4993.png</v>
      </c>
      <c r="G73" t="s">
        <v>19</v>
      </c>
      <c r="I73">
        <v>10</v>
      </c>
      <c r="J73">
        <v>0</v>
      </c>
      <c r="K73">
        <v>100</v>
      </c>
      <c r="L73">
        <v>0</v>
      </c>
      <c r="M73">
        <v>10</v>
      </c>
      <c r="N73">
        <v>10</v>
      </c>
      <c r="O73">
        <v>100</v>
      </c>
      <c r="P73" t="s">
        <v>702</v>
      </c>
      <c r="Q73" t="s">
        <v>703</v>
      </c>
      <c r="S73">
        <v>1</v>
      </c>
      <c r="T73">
        <v>1</v>
      </c>
    </row>
    <row r="74" spans="1:20" x14ac:dyDescent="0.25">
      <c r="A74">
        <v>256846</v>
      </c>
      <c r="B74" t="s">
        <v>712</v>
      </c>
      <c r="C74">
        <v>2010</v>
      </c>
      <c r="D74" t="s">
        <v>688</v>
      </c>
      <c r="E74" t="s">
        <v>713</v>
      </c>
      <c r="F74" s="5" t="str">
        <f t="shared" si="1"/>
        <v>https://s3.amazonaws.com/FrackFinder/Tadpole/Indiana/2010/2010_X-079.0706_Y0040.4335.png</v>
      </c>
      <c r="G74" t="s">
        <v>20</v>
      </c>
      <c r="I74">
        <v>10</v>
      </c>
      <c r="J74">
        <v>0</v>
      </c>
      <c r="K74">
        <v>100</v>
      </c>
      <c r="L74">
        <v>0</v>
      </c>
      <c r="M74">
        <v>10</v>
      </c>
      <c r="N74">
        <v>10</v>
      </c>
      <c r="O74">
        <v>100</v>
      </c>
      <c r="P74" t="s">
        <v>714</v>
      </c>
      <c r="Q74" t="s">
        <v>715</v>
      </c>
      <c r="S74">
        <v>1</v>
      </c>
      <c r="T74">
        <v>1</v>
      </c>
    </row>
    <row r="75" spans="1:20" x14ac:dyDescent="0.25">
      <c r="A75">
        <v>256866</v>
      </c>
      <c r="B75" t="s">
        <v>792</v>
      </c>
      <c r="C75">
        <v>2010</v>
      </c>
      <c r="D75" t="s">
        <v>688</v>
      </c>
      <c r="E75" t="s">
        <v>793</v>
      </c>
      <c r="F75" s="5" t="str">
        <f t="shared" si="1"/>
        <v>https://s3.amazonaws.com/FrackFinder/Tadpole/Indiana/2010/2010_X-079.1866_Y0040.5106.png</v>
      </c>
      <c r="G75" t="s">
        <v>20</v>
      </c>
      <c r="I75">
        <v>10</v>
      </c>
      <c r="J75">
        <v>0</v>
      </c>
      <c r="K75">
        <v>100</v>
      </c>
      <c r="L75">
        <v>0</v>
      </c>
      <c r="M75">
        <v>10</v>
      </c>
      <c r="N75">
        <v>10</v>
      </c>
      <c r="O75">
        <v>100</v>
      </c>
      <c r="P75" t="s">
        <v>794</v>
      </c>
      <c r="Q75" t="s">
        <v>795</v>
      </c>
      <c r="S75">
        <v>1</v>
      </c>
      <c r="T75">
        <v>1</v>
      </c>
    </row>
    <row r="76" spans="1:20" x14ac:dyDescent="0.25">
      <c r="A76">
        <v>256841</v>
      </c>
      <c r="B76" t="s">
        <v>692</v>
      </c>
      <c r="C76">
        <v>2010</v>
      </c>
      <c r="D76" t="s">
        <v>688</v>
      </c>
      <c r="E76" t="s">
        <v>693</v>
      </c>
      <c r="F76" s="5" t="str">
        <f t="shared" si="1"/>
        <v>https://s3.amazonaws.com/FrackFinder/Tadpole/Indiana/2010/2010_X-079.1985_Y0040.5341.png</v>
      </c>
      <c r="G76" t="s">
        <v>37</v>
      </c>
      <c r="I76">
        <v>10</v>
      </c>
      <c r="J76">
        <v>0</v>
      </c>
      <c r="K76">
        <v>100</v>
      </c>
      <c r="L76">
        <v>0</v>
      </c>
      <c r="M76">
        <v>10</v>
      </c>
      <c r="N76">
        <v>10</v>
      </c>
      <c r="O76">
        <v>100</v>
      </c>
      <c r="P76" t="s">
        <v>694</v>
      </c>
      <c r="Q76" t="s">
        <v>695</v>
      </c>
      <c r="S76">
        <v>1</v>
      </c>
      <c r="T76">
        <v>1</v>
      </c>
    </row>
    <row r="77" spans="1:20" x14ac:dyDescent="0.25">
      <c r="A77">
        <v>256861</v>
      </c>
      <c r="B77" t="s">
        <v>772</v>
      </c>
      <c r="C77">
        <v>2010</v>
      </c>
      <c r="D77" t="s">
        <v>688</v>
      </c>
      <c r="E77" t="s">
        <v>773</v>
      </c>
      <c r="F77" s="5" t="str">
        <f t="shared" si="1"/>
        <v>https://s3.amazonaws.com/FrackFinder/Tadpole/Indiana/2010/2010_X-079.2470_Y0040.5768.png</v>
      </c>
      <c r="G77" t="s">
        <v>19</v>
      </c>
      <c r="I77">
        <v>10</v>
      </c>
      <c r="J77">
        <v>0</v>
      </c>
      <c r="K77">
        <v>100</v>
      </c>
      <c r="L77">
        <v>0</v>
      </c>
      <c r="M77">
        <v>10</v>
      </c>
      <c r="N77">
        <v>10</v>
      </c>
      <c r="O77">
        <v>100</v>
      </c>
      <c r="P77" t="s">
        <v>774</v>
      </c>
      <c r="Q77" t="s">
        <v>775</v>
      </c>
      <c r="S77">
        <v>1</v>
      </c>
      <c r="T77">
        <v>1</v>
      </c>
    </row>
    <row r="78" spans="1:20" x14ac:dyDescent="0.25">
      <c r="A78">
        <v>256862</v>
      </c>
      <c r="B78" t="s">
        <v>776</v>
      </c>
      <c r="C78">
        <v>2010</v>
      </c>
      <c r="D78" t="s">
        <v>688</v>
      </c>
      <c r="E78" t="s">
        <v>777</v>
      </c>
      <c r="F78" s="5" t="str">
        <f t="shared" si="1"/>
        <v>https://s3.amazonaws.com/FrackFinder/Tadpole/Indiana/2010/2010_X-079.3824_Y0040.5813.png</v>
      </c>
      <c r="G78" t="s">
        <v>19</v>
      </c>
      <c r="I78">
        <v>10</v>
      </c>
      <c r="J78">
        <v>0</v>
      </c>
      <c r="K78">
        <v>100</v>
      </c>
      <c r="L78">
        <v>0</v>
      </c>
      <c r="M78">
        <v>10</v>
      </c>
      <c r="N78">
        <v>10</v>
      </c>
      <c r="O78">
        <v>100</v>
      </c>
      <c r="P78" t="s">
        <v>778</v>
      </c>
      <c r="Q78" t="s">
        <v>779</v>
      </c>
      <c r="S78">
        <v>1</v>
      </c>
      <c r="T78">
        <v>1</v>
      </c>
    </row>
    <row r="79" spans="1:20" x14ac:dyDescent="0.25">
      <c r="A79">
        <v>256872</v>
      </c>
      <c r="B79" t="s">
        <v>817</v>
      </c>
      <c r="C79">
        <v>2010</v>
      </c>
      <c r="D79" t="s">
        <v>801</v>
      </c>
      <c r="E79" t="s">
        <v>818</v>
      </c>
      <c r="F79" s="5" t="str">
        <f t="shared" si="1"/>
        <v>https://s3.amazonaws.com/FrackFinder/Tadpole/Jefferson/2010/2010_X-078.7149_Y0041.2266.png</v>
      </c>
      <c r="G79" t="s">
        <v>20</v>
      </c>
      <c r="I79">
        <v>10</v>
      </c>
      <c r="J79">
        <v>0</v>
      </c>
      <c r="K79">
        <v>100</v>
      </c>
      <c r="L79">
        <v>0</v>
      </c>
      <c r="M79">
        <v>10</v>
      </c>
      <c r="N79">
        <v>10</v>
      </c>
      <c r="O79">
        <v>100</v>
      </c>
      <c r="P79" t="s">
        <v>819</v>
      </c>
      <c r="Q79" t="s">
        <v>820</v>
      </c>
      <c r="S79">
        <v>1</v>
      </c>
      <c r="T79">
        <v>1</v>
      </c>
    </row>
    <row r="80" spans="1:20" x14ac:dyDescent="0.25">
      <c r="A80">
        <v>256868</v>
      </c>
      <c r="B80" t="s">
        <v>800</v>
      </c>
      <c r="C80">
        <v>2010</v>
      </c>
      <c r="D80" t="s">
        <v>801</v>
      </c>
      <c r="E80" t="s">
        <v>802</v>
      </c>
      <c r="F80" s="5" t="str">
        <f t="shared" si="1"/>
        <v>https://s3.amazonaws.com/FrackFinder/Tadpole/Jefferson/2010/2010_X-078.7230_Y0041.2283.png</v>
      </c>
      <c r="G80" t="s">
        <v>19</v>
      </c>
      <c r="I80">
        <v>10</v>
      </c>
      <c r="J80">
        <v>0</v>
      </c>
      <c r="K80">
        <v>100</v>
      </c>
      <c r="L80">
        <v>0</v>
      </c>
      <c r="M80">
        <v>10</v>
      </c>
      <c r="N80">
        <v>10</v>
      </c>
      <c r="O80">
        <v>100</v>
      </c>
      <c r="P80" t="s">
        <v>803</v>
      </c>
      <c r="Q80" t="s">
        <v>804</v>
      </c>
      <c r="S80">
        <v>1</v>
      </c>
      <c r="T80">
        <v>1</v>
      </c>
    </row>
    <row r="81" spans="1:20" x14ac:dyDescent="0.25">
      <c r="A81">
        <v>256880</v>
      </c>
      <c r="B81" t="s">
        <v>849</v>
      </c>
      <c r="C81">
        <v>2010</v>
      </c>
      <c r="D81" t="s">
        <v>801</v>
      </c>
      <c r="E81" t="s">
        <v>850</v>
      </c>
      <c r="F81" s="5" t="str">
        <f t="shared" si="1"/>
        <v>https://s3.amazonaws.com/FrackFinder/Tadpole/Jefferson/2010/2010_X-078.7846_Y0041.1949.png</v>
      </c>
      <c r="G81" t="s">
        <v>19</v>
      </c>
      <c r="I81">
        <v>10</v>
      </c>
      <c r="J81">
        <v>0</v>
      </c>
      <c r="K81">
        <v>100</v>
      </c>
      <c r="L81">
        <v>0</v>
      </c>
      <c r="M81">
        <v>10</v>
      </c>
      <c r="N81">
        <v>10</v>
      </c>
      <c r="O81">
        <v>100</v>
      </c>
      <c r="P81" t="s">
        <v>851</v>
      </c>
      <c r="Q81" t="s">
        <v>852</v>
      </c>
      <c r="S81">
        <v>1</v>
      </c>
      <c r="T81">
        <v>1</v>
      </c>
    </row>
    <row r="82" spans="1:20" x14ac:dyDescent="0.25">
      <c r="A82">
        <v>256885</v>
      </c>
      <c r="B82" t="s">
        <v>869</v>
      </c>
      <c r="C82">
        <v>2010</v>
      </c>
      <c r="D82" t="s">
        <v>801</v>
      </c>
      <c r="E82" t="s">
        <v>870</v>
      </c>
      <c r="F82" s="5" t="str">
        <f t="shared" si="1"/>
        <v>https://s3.amazonaws.com/FrackFinder/Tadpole/Jefferson/2010/2010_X-078.7939_Y0041.2183.png</v>
      </c>
      <c r="G82" t="s">
        <v>19</v>
      </c>
      <c r="I82">
        <v>10</v>
      </c>
      <c r="J82">
        <v>0</v>
      </c>
      <c r="K82">
        <v>100</v>
      </c>
      <c r="L82">
        <v>0</v>
      </c>
      <c r="M82">
        <v>10</v>
      </c>
      <c r="N82">
        <v>10</v>
      </c>
      <c r="O82">
        <v>100</v>
      </c>
      <c r="P82" t="s">
        <v>871</v>
      </c>
      <c r="Q82" t="s">
        <v>872</v>
      </c>
      <c r="S82">
        <v>1</v>
      </c>
      <c r="T82">
        <v>1</v>
      </c>
    </row>
    <row r="83" spans="1:20" x14ac:dyDescent="0.25">
      <c r="A83">
        <v>256877</v>
      </c>
      <c r="B83" t="s">
        <v>837</v>
      </c>
      <c r="C83">
        <v>2010</v>
      </c>
      <c r="D83" t="s">
        <v>801</v>
      </c>
      <c r="E83" t="s">
        <v>838</v>
      </c>
      <c r="F83" s="5" t="str">
        <f t="shared" si="1"/>
        <v>https://s3.amazonaws.com/FrackFinder/Tadpole/Jefferson/2010/2010_X-078.8171_Y0041.0264.png</v>
      </c>
      <c r="G83" t="s">
        <v>20</v>
      </c>
      <c r="I83">
        <v>10</v>
      </c>
      <c r="J83">
        <v>0</v>
      </c>
      <c r="K83">
        <v>100</v>
      </c>
      <c r="L83">
        <v>0</v>
      </c>
      <c r="M83">
        <v>10</v>
      </c>
      <c r="N83">
        <v>10</v>
      </c>
      <c r="O83">
        <v>100</v>
      </c>
      <c r="P83" t="s">
        <v>839</v>
      </c>
      <c r="Q83" t="s">
        <v>840</v>
      </c>
      <c r="S83">
        <v>1</v>
      </c>
      <c r="T83">
        <v>1</v>
      </c>
    </row>
    <row r="84" spans="1:20" x14ac:dyDescent="0.25">
      <c r="A84">
        <v>256879</v>
      </c>
      <c r="B84" t="s">
        <v>845</v>
      </c>
      <c r="C84">
        <v>2010</v>
      </c>
      <c r="D84" t="s">
        <v>801</v>
      </c>
      <c r="E84" t="s">
        <v>846</v>
      </c>
      <c r="F84" s="5" t="str">
        <f t="shared" si="1"/>
        <v>https://s3.amazonaws.com/FrackFinder/Tadpole/Jefferson/2010/2010_X-078.8572_Y0041.0007.png</v>
      </c>
      <c r="G84" t="s">
        <v>20</v>
      </c>
      <c r="I84">
        <v>10</v>
      </c>
      <c r="J84">
        <v>0</v>
      </c>
      <c r="K84">
        <v>100</v>
      </c>
      <c r="L84">
        <v>0</v>
      </c>
      <c r="M84">
        <v>10</v>
      </c>
      <c r="N84">
        <v>10</v>
      </c>
      <c r="O84">
        <v>100</v>
      </c>
      <c r="P84" t="s">
        <v>847</v>
      </c>
      <c r="Q84" t="s">
        <v>848</v>
      </c>
      <c r="S84">
        <v>1</v>
      </c>
      <c r="T84">
        <v>1</v>
      </c>
    </row>
    <row r="85" spans="1:20" x14ac:dyDescent="0.25">
      <c r="A85">
        <v>256888</v>
      </c>
      <c r="B85" t="s">
        <v>881</v>
      </c>
      <c r="C85">
        <v>2010</v>
      </c>
      <c r="D85" t="s">
        <v>801</v>
      </c>
      <c r="E85" t="s">
        <v>882</v>
      </c>
      <c r="F85" s="5" t="str">
        <f t="shared" si="1"/>
        <v>https://s3.amazonaws.com/FrackFinder/Tadpole/Jefferson/2010/2010_X-078.8686_Y0040.9639.png</v>
      </c>
      <c r="G85" t="s">
        <v>19</v>
      </c>
      <c r="I85">
        <v>10</v>
      </c>
      <c r="J85">
        <v>0</v>
      </c>
      <c r="K85">
        <v>100</v>
      </c>
      <c r="L85">
        <v>0</v>
      </c>
      <c r="M85">
        <v>10</v>
      </c>
      <c r="N85">
        <v>10</v>
      </c>
      <c r="O85">
        <v>100</v>
      </c>
      <c r="P85" t="s">
        <v>883</v>
      </c>
      <c r="Q85" t="s">
        <v>884</v>
      </c>
      <c r="S85">
        <v>1</v>
      </c>
      <c r="T85">
        <v>1</v>
      </c>
    </row>
    <row r="86" spans="1:20" x14ac:dyDescent="0.25">
      <c r="A86">
        <v>256876</v>
      </c>
      <c r="B86" t="s">
        <v>833</v>
      </c>
      <c r="C86">
        <v>2010</v>
      </c>
      <c r="D86" t="s">
        <v>801</v>
      </c>
      <c r="E86" t="s">
        <v>834</v>
      </c>
      <c r="F86" s="5" t="str">
        <f t="shared" si="1"/>
        <v>https://s3.amazonaws.com/FrackFinder/Tadpole/Jefferson/2010/2010_X-078.9175_Y0041.2982.png</v>
      </c>
      <c r="G86" t="s">
        <v>19</v>
      </c>
      <c r="I86">
        <v>10</v>
      </c>
      <c r="J86">
        <v>0</v>
      </c>
      <c r="K86">
        <v>100</v>
      </c>
      <c r="L86">
        <v>0</v>
      </c>
      <c r="M86">
        <v>10</v>
      </c>
      <c r="N86">
        <v>10</v>
      </c>
      <c r="O86">
        <v>100</v>
      </c>
      <c r="P86" t="s">
        <v>835</v>
      </c>
      <c r="Q86" t="s">
        <v>836</v>
      </c>
      <c r="S86">
        <v>1</v>
      </c>
      <c r="T86">
        <v>1</v>
      </c>
    </row>
    <row r="87" spans="1:20" x14ac:dyDescent="0.25">
      <c r="A87">
        <v>256871</v>
      </c>
      <c r="B87" t="s">
        <v>813</v>
      </c>
      <c r="C87">
        <v>2010</v>
      </c>
      <c r="D87" t="s">
        <v>801</v>
      </c>
      <c r="E87" t="s">
        <v>814</v>
      </c>
      <c r="F87" s="5" t="str">
        <f t="shared" si="1"/>
        <v>https://s3.amazonaws.com/FrackFinder/Tadpole/Jefferson/2010/2010_X-078.9182_Y0041.2672.png</v>
      </c>
      <c r="G87" t="s">
        <v>19</v>
      </c>
      <c r="I87">
        <v>10</v>
      </c>
      <c r="J87">
        <v>0</v>
      </c>
      <c r="K87">
        <v>100</v>
      </c>
      <c r="L87">
        <v>0</v>
      </c>
      <c r="M87">
        <v>10</v>
      </c>
      <c r="N87">
        <v>10</v>
      </c>
      <c r="O87">
        <v>100</v>
      </c>
      <c r="P87" t="s">
        <v>815</v>
      </c>
      <c r="Q87" t="s">
        <v>816</v>
      </c>
      <c r="S87">
        <v>1</v>
      </c>
      <c r="T87">
        <v>1</v>
      </c>
    </row>
    <row r="88" spans="1:20" x14ac:dyDescent="0.25">
      <c r="A88">
        <v>256869</v>
      </c>
      <c r="B88" t="s">
        <v>805</v>
      </c>
      <c r="C88">
        <v>2010</v>
      </c>
      <c r="D88" t="s">
        <v>801</v>
      </c>
      <c r="E88" t="s">
        <v>806</v>
      </c>
      <c r="F88" s="5" t="str">
        <f t="shared" si="1"/>
        <v>https://s3.amazonaws.com/FrackFinder/Tadpole/Jefferson/2010/2010_X-078.9210_Y0041.2930.png</v>
      </c>
      <c r="G88" t="s">
        <v>19</v>
      </c>
      <c r="I88">
        <v>10</v>
      </c>
      <c r="J88">
        <v>0</v>
      </c>
      <c r="K88">
        <v>100</v>
      </c>
      <c r="L88">
        <v>0</v>
      </c>
      <c r="M88">
        <v>10</v>
      </c>
      <c r="N88">
        <v>10</v>
      </c>
      <c r="O88">
        <v>100</v>
      </c>
      <c r="P88" t="s">
        <v>807</v>
      </c>
      <c r="Q88" t="s">
        <v>808</v>
      </c>
      <c r="S88">
        <v>1</v>
      </c>
      <c r="T88">
        <v>1</v>
      </c>
    </row>
    <row r="89" spans="1:20" x14ac:dyDescent="0.25">
      <c r="A89">
        <v>256870</v>
      </c>
      <c r="B89" t="s">
        <v>809</v>
      </c>
      <c r="C89">
        <v>2010</v>
      </c>
      <c r="D89" t="s">
        <v>801</v>
      </c>
      <c r="E89" t="s">
        <v>810</v>
      </c>
      <c r="F89" s="5" t="str">
        <f t="shared" si="1"/>
        <v>https://s3.amazonaws.com/FrackFinder/Tadpole/Jefferson/2010/2010_X-078.9325_Y0041.1465.png</v>
      </c>
      <c r="G89" t="s">
        <v>19</v>
      </c>
      <c r="I89">
        <v>10</v>
      </c>
      <c r="J89">
        <v>0</v>
      </c>
      <c r="K89">
        <v>100</v>
      </c>
      <c r="L89">
        <v>0</v>
      </c>
      <c r="M89">
        <v>10</v>
      </c>
      <c r="N89">
        <v>10</v>
      </c>
      <c r="O89">
        <v>100</v>
      </c>
      <c r="P89" t="s">
        <v>811</v>
      </c>
      <c r="Q89" t="s">
        <v>812</v>
      </c>
      <c r="S89">
        <v>1</v>
      </c>
      <c r="T89">
        <v>1</v>
      </c>
    </row>
    <row r="90" spans="1:20" x14ac:dyDescent="0.25">
      <c r="A90">
        <v>256890</v>
      </c>
      <c r="B90" t="s">
        <v>889</v>
      </c>
      <c r="C90">
        <v>2010</v>
      </c>
      <c r="D90" t="s">
        <v>801</v>
      </c>
      <c r="E90" t="s">
        <v>890</v>
      </c>
      <c r="F90" s="5" t="str">
        <f t="shared" si="1"/>
        <v>https://s3.amazonaws.com/FrackFinder/Tadpole/Jefferson/2010/2010_X-078.9675_Y0041.1211.png</v>
      </c>
      <c r="G90" t="s">
        <v>19</v>
      </c>
      <c r="I90">
        <v>10</v>
      </c>
      <c r="J90">
        <v>0</v>
      </c>
      <c r="K90">
        <v>100</v>
      </c>
      <c r="L90">
        <v>0</v>
      </c>
      <c r="M90">
        <v>10</v>
      </c>
      <c r="N90">
        <v>10</v>
      </c>
      <c r="O90">
        <v>100</v>
      </c>
      <c r="P90" t="s">
        <v>891</v>
      </c>
      <c r="Q90" t="s">
        <v>892</v>
      </c>
      <c r="S90">
        <v>1</v>
      </c>
      <c r="T90">
        <v>1</v>
      </c>
    </row>
    <row r="91" spans="1:20" x14ac:dyDescent="0.25">
      <c r="A91">
        <v>256891</v>
      </c>
      <c r="B91" t="s">
        <v>893</v>
      </c>
      <c r="C91">
        <v>2010</v>
      </c>
      <c r="D91" t="s">
        <v>801</v>
      </c>
      <c r="E91" t="s">
        <v>894</v>
      </c>
      <c r="F91" s="5" t="str">
        <f t="shared" si="1"/>
        <v>https://s3.amazonaws.com/FrackFinder/Tadpole/Jefferson/2010/2010_X-078.9721_Y0041.1041.png</v>
      </c>
      <c r="G91" t="s">
        <v>20</v>
      </c>
      <c r="I91">
        <v>10</v>
      </c>
      <c r="J91">
        <v>0</v>
      </c>
      <c r="K91">
        <v>100</v>
      </c>
      <c r="L91">
        <v>0</v>
      </c>
      <c r="M91">
        <v>10</v>
      </c>
      <c r="N91">
        <v>10</v>
      </c>
      <c r="O91">
        <v>100</v>
      </c>
      <c r="P91" t="s">
        <v>895</v>
      </c>
      <c r="Q91" t="s">
        <v>896</v>
      </c>
      <c r="S91">
        <v>1</v>
      </c>
      <c r="T91">
        <v>1</v>
      </c>
    </row>
    <row r="92" spans="1:20" x14ac:dyDescent="0.25">
      <c r="A92">
        <v>256887</v>
      </c>
      <c r="B92" t="s">
        <v>877</v>
      </c>
      <c r="C92">
        <v>2010</v>
      </c>
      <c r="D92" t="s">
        <v>801</v>
      </c>
      <c r="E92" t="s">
        <v>878</v>
      </c>
      <c r="F92" s="5" t="str">
        <f t="shared" si="1"/>
        <v>https://s3.amazonaws.com/FrackFinder/Tadpole/Jefferson/2010/2010_X-078.9765_Y0041.1723.png</v>
      </c>
      <c r="G92" t="s">
        <v>20</v>
      </c>
      <c r="I92">
        <v>13</v>
      </c>
      <c r="J92">
        <v>0</v>
      </c>
      <c r="K92">
        <v>100</v>
      </c>
      <c r="L92">
        <v>0</v>
      </c>
      <c r="M92">
        <v>13</v>
      </c>
      <c r="N92">
        <v>10</v>
      </c>
      <c r="O92">
        <v>130</v>
      </c>
      <c r="P92" t="s">
        <v>879</v>
      </c>
      <c r="Q92" t="s">
        <v>880</v>
      </c>
      <c r="S92">
        <v>1</v>
      </c>
      <c r="T92">
        <v>1</v>
      </c>
    </row>
    <row r="93" spans="1:20" x14ac:dyDescent="0.25">
      <c r="A93">
        <v>256889</v>
      </c>
      <c r="B93" t="s">
        <v>885</v>
      </c>
      <c r="C93">
        <v>2010</v>
      </c>
      <c r="D93" t="s">
        <v>801</v>
      </c>
      <c r="E93" t="s">
        <v>886</v>
      </c>
      <c r="F93" s="5" t="str">
        <f t="shared" si="1"/>
        <v>https://s3.amazonaws.com/FrackFinder/Tadpole/Jefferson/2010/2010_X-078.9918_Y0041.0406.png</v>
      </c>
      <c r="G93" t="s">
        <v>19</v>
      </c>
      <c r="I93">
        <v>10</v>
      </c>
      <c r="J93">
        <v>0</v>
      </c>
      <c r="K93">
        <v>100</v>
      </c>
      <c r="L93">
        <v>0</v>
      </c>
      <c r="M93">
        <v>10</v>
      </c>
      <c r="N93">
        <v>10</v>
      </c>
      <c r="O93">
        <v>100</v>
      </c>
      <c r="P93" t="s">
        <v>887</v>
      </c>
      <c r="Q93" t="s">
        <v>888</v>
      </c>
      <c r="S93">
        <v>1</v>
      </c>
      <c r="T93">
        <v>1</v>
      </c>
    </row>
    <row r="94" spans="1:20" x14ac:dyDescent="0.25">
      <c r="A94">
        <v>256886</v>
      </c>
      <c r="B94" t="s">
        <v>873</v>
      </c>
      <c r="C94">
        <v>2010</v>
      </c>
      <c r="D94" t="s">
        <v>801</v>
      </c>
      <c r="E94" t="s">
        <v>874</v>
      </c>
      <c r="F94" s="5" t="str">
        <f t="shared" si="1"/>
        <v>https://s3.amazonaws.com/FrackFinder/Tadpole/Jefferson/2010/2010_X-079.1944_Y0041.0715.png</v>
      </c>
      <c r="G94" t="s">
        <v>19</v>
      </c>
      <c r="I94">
        <v>10</v>
      </c>
      <c r="J94">
        <v>0</v>
      </c>
      <c r="K94">
        <v>100</v>
      </c>
      <c r="L94">
        <v>0</v>
      </c>
      <c r="M94">
        <v>10</v>
      </c>
      <c r="N94">
        <v>10</v>
      </c>
      <c r="O94">
        <v>100</v>
      </c>
      <c r="P94" t="s">
        <v>875</v>
      </c>
      <c r="Q94" t="s">
        <v>876</v>
      </c>
      <c r="S94">
        <v>1</v>
      </c>
      <c r="T94">
        <v>1</v>
      </c>
    </row>
    <row r="95" spans="1:20" x14ac:dyDescent="0.25">
      <c r="A95">
        <v>256892</v>
      </c>
      <c r="B95" t="s">
        <v>897</v>
      </c>
      <c r="C95">
        <v>2010</v>
      </c>
      <c r="D95" t="s">
        <v>898</v>
      </c>
      <c r="E95" t="s">
        <v>899</v>
      </c>
      <c r="F95" s="5" t="str">
        <f t="shared" si="1"/>
        <v>https://s3.amazonaws.com/FrackFinder/Tadpole/Lackawanna/2010/2010_X-075.7072_Y0041.6263.png</v>
      </c>
      <c r="G95" t="s">
        <v>19</v>
      </c>
      <c r="I95">
        <v>10</v>
      </c>
      <c r="J95">
        <v>0</v>
      </c>
      <c r="K95">
        <v>100</v>
      </c>
      <c r="L95">
        <v>0</v>
      </c>
      <c r="M95">
        <v>10</v>
      </c>
      <c r="N95">
        <v>10</v>
      </c>
      <c r="O95">
        <v>100</v>
      </c>
      <c r="P95" t="s">
        <v>900</v>
      </c>
      <c r="Q95" t="s">
        <v>901</v>
      </c>
      <c r="S95">
        <v>1</v>
      </c>
      <c r="T95">
        <v>1</v>
      </c>
    </row>
    <row r="96" spans="1:20" x14ac:dyDescent="0.25">
      <c r="A96">
        <v>256918</v>
      </c>
      <c r="B96" t="s">
        <v>1003</v>
      </c>
      <c r="C96">
        <v>2010</v>
      </c>
      <c r="D96" t="s">
        <v>907</v>
      </c>
      <c r="E96" t="s">
        <v>1004</v>
      </c>
      <c r="F96" s="5" t="str">
        <f t="shared" si="1"/>
        <v>https://s3.amazonaws.com/FrackFinder/Tadpole/McKean/2010/2010_X-078.3267_Y0041.6841.png</v>
      </c>
      <c r="G96" t="s">
        <v>20</v>
      </c>
      <c r="I96">
        <v>10</v>
      </c>
      <c r="J96">
        <v>0</v>
      </c>
      <c r="K96">
        <v>100</v>
      </c>
      <c r="L96">
        <v>0</v>
      </c>
      <c r="M96">
        <v>10</v>
      </c>
      <c r="N96">
        <v>10</v>
      </c>
      <c r="O96">
        <v>100</v>
      </c>
      <c r="P96" t="s">
        <v>1005</v>
      </c>
      <c r="Q96" t="s">
        <v>1006</v>
      </c>
      <c r="S96">
        <v>1</v>
      </c>
      <c r="T96">
        <v>1</v>
      </c>
    </row>
    <row r="97" spans="1:20" x14ac:dyDescent="0.25">
      <c r="A97">
        <v>256909</v>
      </c>
      <c r="B97" t="s">
        <v>967</v>
      </c>
      <c r="C97">
        <v>2010</v>
      </c>
      <c r="D97" t="s">
        <v>907</v>
      </c>
      <c r="E97" t="s">
        <v>968</v>
      </c>
      <c r="F97" s="5" t="str">
        <f t="shared" si="1"/>
        <v>https://s3.amazonaws.com/FrackFinder/Tadpole/McKean/2010/2010_X-078.3631_Y0041.6414.png</v>
      </c>
      <c r="G97" t="s">
        <v>19</v>
      </c>
      <c r="I97">
        <v>11</v>
      </c>
      <c r="J97">
        <v>0</v>
      </c>
      <c r="K97">
        <v>100</v>
      </c>
      <c r="L97">
        <v>0</v>
      </c>
      <c r="M97">
        <v>11</v>
      </c>
      <c r="N97">
        <v>10</v>
      </c>
      <c r="O97">
        <v>110</v>
      </c>
      <c r="P97" t="s">
        <v>969</v>
      </c>
      <c r="Q97" t="s">
        <v>970</v>
      </c>
      <c r="S97">
        <v>1</v>
      </c>
      <c r="T97">
        <v>1</v>
      </c>
    </row>
    <row r="98" spans="1:20" x14ac:dyDescent="0.25">
      <c r="A98">
        <v>256907</v>
      </c>
      <c r="B98" t="s">
        <v>959</v>
      </c>
      <c r="C98">
        <v>2010</v>
      </c>
      <c r="D98" t="s">
        <v>907</v>
      </c>
      <c r="E98" t="s">
        <v>960</v>
      </c>
      <c r="F98" s="5" t="str">
        <f t="shared" si="1"/>
        <v>https://s3.amazonaws.com/FrackFinder/Tadpole/McKean/2010/2010_X-078.3686_Y0041.6352.png</v>
      </c>
      <c r="G98" t="s">
        <v>20</v>
      </c>
      <c r="I98">
        <v>11</v>
      </c>
      <c r="J98">
        <v>0</v>
      </c>
      <c r="K98">
        <v>100</v>
      </c>
      <c r="L98">
        <v>0</v>
      </c>
      <c r="M98">
        <v>11</v>
      </c>
      <c r="N98">
        <v>10</v>
      </c>
      <c r="O98">
        <v>110</v>
      </c>
      <c r="P98" t="s">
        <v>961</v>
      </c>
      <c r="Q98" t="s">
        <v>962</v>
      </c>
      <c r="S98">
        <v>1</v>
      </c>
      <c r="T98">
        <v>1</v>
      </c>
    </row>
    <row r="99" spans="1:20" x14ac:dyDescent="0.25">
      <c r="A99">
        <v>256900</v>
      </c>
      <c r="B99" t="s">
        <v>931</v>
      </c>
      <c r="C99">
        <v>2010</v>
      </c>
      <c r="D99" t="s">
        <v>907</v>
      </c>
      <c r="E99" t="s">
        <v>932</v>
      </c>
      <c r="F99" s="5" t="str">
        <f t="shared" si="1"/>
        <v>https://s3.amazonaws.com/FrackFinder/Tadpole/McKean/2010/2010_X-078.3729_Y0041.7204.png</v>
      </c>
      <c r="G99" t="s">
        <v>37</v>
      </c>
      <c r="I99">
        <v>10</v>
      </c>
      <c r="J99">
        <v>0</v>
      </c>
      <c r="K99">
        <v>100</v>
      </c>
      <c r="L99">
        <v>0</v>
      </c>
      <c r="M99">
        <v>10</v>
      </c>
      <c r="N99">
        <v>10</v>
      </c>
      <c r="O99">
        <v>100</v>
      </c>
      <c r="P99" t="s">
        <v>933</v>
      </c>
      <c r="Q99" t="s">
        <v>934</v>
      </c>
      <c r="S99">
        <v>1</v>
      </c>
      <c r="T99">
        <v>1</v>
      </c>
    </row>
    <row r="100" spans="1:20" x14ac:dyDescent="0.25">
      <c r="A100">
        <v>256906</v>
      </c>
      <c r="B100" t="s">
        <v>955</v>
      </c>
      <c r="C100">
        <v>2010</v>
      </c>
      <c r="D100" t="s">
        <v>907</v>
      </c>
      <c r="E100" t="s">
        <v>956</v>
      </c>
      <c r="F100" s="5" t="str">
        <f t="shared" si="1"/>
        <v>https://s3.amazonaws.com/FrackFinder/Tadpole/McKean/2010/2010_X-078.4474_Y0041.6177.png</v>
      </c>
      <c r="G100" t="s">
        <v>19</v>
      </c>
      <c r="I100">
        <v>12</v>
      </c>
      <c r="J100">
        <v>0</v>
      </c>
      <c r="K100">
        <v>100</v>
      </c>
      <c r="L100">
        <v>0</v>
      </c>
      <c r="M100">
        <v>12</v>
      </c>
      <c r="N100">
        <v>10</v>
      </c>
      <c r="O100">
        <v>120</v>
      </c>
      <c r="P100" t="s">
        <v>957</v>
      </c>
      <c r="Q100" t="s">
        <v>958</v>
      </c>
      <c r="S100">
        <v>1</v>
      </c>
      <c r="T100">
        <v>1</v>
      </c>
    </row>
    <row r="101" spans="1:20" x14ac:dyDescent="0.25">
      <c r="A101">
        <v>256897</v>
      </c>
      <c r="B101" t="s">
        <v>919</v>
      </c>
      <c r="C101">
        <v>2010</v>
      </c>
      <c r="D101" t="s">
        <v>907</v>
      </c>
      <c r="E101" t="s">
        <v>920</v>
      </c>
      <c r="F101" s="5" t="str">
        <f t="shared" si="1"/>
        <v>https://s3.amazonaws.com/FrackFinder/Tadpole/McKean/2010/2010_X-078.4728_Y0041.6466.png</v>
      </c>
      <c r="G101" t="s">
        <v>20</v>
      </c>
      <c r="I101">
        <v>10</v>
      </c>
      <c r="J101">
        <v>0</v>
      </c>
      <c r="K101">
        <v>100</v>
      </c>
      <c r="L101">
        <v>0</v>
      </c>
      <c r="M101">
        <v>10</v>
      </c>
      <c r="N101">
        <v>10</v>
      </c>
      <c r="O101">
        <v>100</v>
      </c>
      <c r="P101" t="s">
        <v>921</v>
      </c>
      <c r="Q101" t="s">
        <v>922</v>
      </c>
      <c r="S101">
        <v>1</v>
      </c>
      <c r="T101">
        <v>1</v>
      </c>
    </row>
    <row r="102" spans="1:20" x14ac:dyDescent="0.25">
      <c r="A102">
        <v>256905</v>
      </c>
      <c r="B102" t="s">
        <v>951</v>
      </c>
      <c r="C102">
        <v>2010</v>
      </c>
      <c r="D102" t="s">
        <v>907</v>
      </c>
      <c r="E102" t="s">
        <v>952</v>
      </c>
      <c r="F102" s="5" t="str">
        <f t="shared" si="1"/>
        <v>https://s3.amazonaws.com/FrackFinder/Tadpole/McKean/2010/2010_X-078.4909_Y0041.6611.png</v>
      </c>
      <c r="G102" t="s">
        <v>19</v>
      </c>
      <c r="I102">
        <v>11</v>
      </c>
      <c r="J102">
        <v>0</v>
      </c>
      <c r="K102">
        <v>100</v>
      </c>
      <c r="L102">
        <v>0</v>
      </c>
      <c r="M102">
        <v>11</v>
      </c>
      <c r="N102">
        <v>10</v>
      </c>
      <c r="O102">
        <v>110</v>
      </c>
      <c r="P102" t="s">
        <v>953</v>
      </c>
      <c r="Q102" t="s">
        <v>954</v>
      </c>
      <c r="S102">
        <v>1</v>
      </c>
      <c r="T102">
        <v>1</v>
      </c>
    </row>
    <row r="103" spans="1:20" x14ac:dyDescent="0.25">
      <c r="A103">
        <v>256898</v>
      </c>
      <c r="B103" t="s">
        <v>923</v>
      </c>
      <c r="C103">
        <v>2010</v>
      </c>
      <c r="D103" t="s">
        <v>907</v>
      </c>
      <c r="E103" t="s">
        <v>924</v>
      </c>
      <c r="F103" s="5" t="str">
        <f t="shared" si="1"/>
        <v>https://s3.amazonaws.com/FrackFinder/Tadpole/McKean/2010/2010_X-078.4982_Y0041.6789.png</v>
      </c>
      <c r="G103" t="s">
        <v>20</v>
      </c>
      <c r="I103">
        <v>10</v>
      </c>
      <c r="J103">
        <v>0</v>
      </c>
      <c r="K103">
        <v>100</v>
      </c>
      <c r="L103">
        <v>0</v>
      </c>
      <c r="M103">
        <v>10</v>
      </c>
      <c r="N103">
        <v>10</v>
      </c>
      <c r="O103">
        <v>100</v>
      </c>
      <c r="P103" t="s">
        <v>925</v>
      </c>
      <c r="Q103" t="s">
        <v>926</v>
      </c>
      <c r="S103">
        <v>1</v>
      </c>
      <c r="T103">
        <v>1</v>
      </c>
    </row>
    <row r="104" spans="1:20" x14ac:dyDescent="0.25">
      <c r="A104">
        <v>256896</v>
      </c>
      <c r="B104" t="s">
        <v>915</v>
      </c>
      <c r="C104">
        <v>2010</v>
      </c>
      <c r="D104" t="s">
        <v>907</v>
      </c>
      <c r="E104" t="s">
        <v>916</v>
      </c>
      <c r="F104" s="5" t="str">
        <f t="shared" si="1"/>
        <v>https://s3.amazonaws.com/FrackFinder/Tadpole/McKean/2010/2010_X-078.5011_Y0041.6704.png</v>
      </c>
      <c r="G104" t="s">
        <v>20</v>
      </c>
      <c r="I104">
        <v>10</v>
      </c>
      <c r="J104">
        <v>0</v>
      </c>
      <c r="K104">
        <v>100</v>
      </c>
      <c r="L104">
        <v>0</v>
      </c>
      <c r="M104">
        <v>10</v>
      </c>
      <c r="N104">
        <v>10</v>
      </c>
      <c r="O104">
        <v>100</v>
      </c>
      <c r="P104" t="s">
        <v>917</v>
      </c>
      <c r="Q104" t="s">
        <v>918</v>
      </c>
      <c r="S104">
        <v>1</v>
      </c>
      <c r="T104">
        <v>1</v>
      </c>
    </row>
    <row r="105" spans="1:20" x14ac:dyDescent="0.25">
      <c r="A105">
        <v>256916</v>
      </c>
      <c r="B105" t="s">
        <v>995</v>
      </c>
      <c r="C105">
        <v>2010</v>
      </c>
      <c r="D105" t="s">
        <v>907</v>
      </c>
      <c r="E105" t="s">
        <v>996</v>
      </c>
      <c r="F105" s="5" t="str">
        <f t="shared" si="1"/>
        <v>https://s3.amazonaws.com/FrackFinder/Tadpole/McKean/2010/2010_X-078.5459_Y0041.7857.png</v>
      </c>
      <c r="G105" t="s">
        <v>20</v>
      </c>
      <c r="I105">
        <v>10</v>
      </c>
      <c r="J105">
        <v>0</v>
      </c>
      <c r="K105">
        <v>100</v>
      </c>
      <c r="L105">
        <v>0</v>
      </c>
      <c r="M105">
        <v>10</v>
      </c>
      <c r="N105">
        <v>10</v>
      </c>
      <c r="O105">
        <v>100</v>
      </c>
      <c r="P105" t="s">
        <v>997</v>
      </c>
      <c r="Q105" t="s">
        <v>998</v>
      </c>
      <c r="S105">
        <v>1</v>
      </c>
      <c r="T105">
        <v>1</v>
      </c>
    </row>
    <row r="106" spans="1:20" x14ac:dyDescent="0.25">
      <c r="A106">
        <v>256922</v>
      </c>
      <c r="B106" t="s">
        <v>1019</v>
      </c>
      <c r="C106">
        <v>2010</v>
      </c>
      <c r="D106" t="s">
        <v>907</v>
      </c>
      <c r="E106" t="s">
        <v>1020</v>
      </c>
      <c r="F106" s="5" t="str">
        <f t="shared" si="1"/>
        <v>https://s3.amazonaws.com/FrackFinder/Tadpole/McKean/2010/2010_X-078.6193_Y0041.6532.png</v>
      </c>
      <c r="G106" t="s">
        <v>19</v>
      </c>
      <c r="I106">
        <v>10</v>
      </c>
      <c r="J106">
        <v>0</v>
      </c>
      <c r="K106">
        <v>100</v>
      </c>
      <c r="L106">
        <v>0</v>
      </c>
      <c r="M106">
        <v>10</v>
      </c>
      <c r="N106">
        <v>10</v>
      </c>
      <c r="O106">
        <v>100</v>
      </c>
      <c r="P106" t="s">
        <v>1021</v>
      </c>
      <c r="Q106" t="s">
        <v>1022</v>
      </c>
      <c r="S106">
        <v>1</v>
      </c>
      <c r="T106">
        <v>1</v>
      </c>
    </row>
    <row r="107" spans="1:20" x14ac:dyDescent="0.25">
      <c r="A107">
        <v>256925</v>
      </c>
      <c r="B107" t="s">
        <v>1031</v>
      </c>
      <c r="C107">
        <v>2010</v>
      </c>
      <c r="D107" t="s">
        <v>907</v>
      </c>
      <c r="E107" t="s">
        <v>1032</v>
      </c>
      <c r="F107" s="5" t="str">
        <f t="shared" si="1"/>
        <v>https://s3.amazonaws.com/FrackFinder/Tadpole/McKean/2010/2010_X-078.7117_Y0041.6264.png</v>
      </c>
      <c r="G107" t="s">
        <v>19</v>
      </c>
      <c r="I107">
        <v>10</v>
      </c>
      <c r="J107">
        <v>0</v>
      </c>
      <c r="K107">
        <v>100</v>
      </c>
      <c r="L107">
        <v>0</v>
      </c>
      <c r="M107">
        <v>10</v>
      </c>
      <c r="N107">
        <v>10</v>
      </c>
      <c r="O107">
        <v>100</v>
      </c>
      <c r="P107" t="s">
        <v>1033</v>
      </c>
      <c r="Q107" t="s">
        <v>1034</v>
      </c>
      <c r="S107">
        <v>1</v>
      </c>
      <c r="T107">
        <v>1</v>
      </c>
    </row>
    <row r="108" spans="1:20" x14ac:dyDescent="0.25">
      <c r="A108">
        <v>256911</v>
      </c>
      <c r="B108" t="s">
        <v>975</v>
      </c>
      <c r="C108">
        <v>2010</v>
      </c>
      <c r="D108" t="s">
        <v>907</v>
      </c>
      <c r="E108" t="s">
        <v>976</v>
      </c>
      <c r="F108" s="5" t="str">
        <f t="shared" si="1"/>
        <v>https://s3.amazonaws.com/FrackFinder/Tadpole/McKean/2010/2010_X-078.8637_Y0041.6379.png</v>
      </c>
      <c r="G108" t="s">
        <v>19</v>
      </c>
      <c r="I108">
        <v>10</v>
      </c>
      <c r="J108">
        <v>0</v>
      </c>
      <c r="K108">
        <v>100</v>
      </c>
      <c r="L108">
        <v>0</v>
      </c>
      <c r="M108">
        <v>10</v>
      </c>
      <c r="N108">
        <v>10</v>
      </c>
      <c r="O108">
        <v>100</v>
      </c>
      <c r="P108" t="s">
        <v>977</v>
      </c>
      <c r="Q108" t="s">
        <v>978</v>
      </c>
      <c r="S108">
        <v>1</v>
      </c>
      <c r="T108">
        <v>1</v>
      </c>
    </row>
    <row r="109" spans="1:20" x14ac:dyDescent="0.25">
      <c r="A109">
        <v>256934</v>
      </c>
      <c r="B109" t="s">
        <v>1068</v>
      </c>
      <c r="C109">
        <v>2010</v>
      </c>
      <c r="D109" t="s">
        <v>1036</v>
      </c>
      <c r="E109" t="s">
        <v>1069</v>
      </c>
      <c r="F109" s="5" t="str">
        <f t="shared" si="1"/>
        <v>https://s3.amazonaws.com/FrackFinder/Tadpole/Mercer/2010/2010_X-080.2175_Y0041.3207.png</v>
      </c>
      <c r="G109" t="s">
        <v>19</v>
      </c>
      <c r="I109">
        <v>10</v>
      </c>
      <c r="J109">
        <v>0</v>
      </c>
      <c r="K109">
        <v>100</v>
      </c>
      <c r="L109">
        <v>0</v>
      </c>
      <c r="M109">
        <v>10</v>
      </c>
      <c r="N109">
        <v>10</v>
      </c>
      <c r="O109">
        <v>100</v>
      </c>
      <c r="P109" t="s">
        <v>1070</v>
      </c>
      <c r="Q109" t="s">
        <v>1071</v>
      </c>
      <c r="S109">
        <v>1</v>
      </c>
      <c r="T109">
        <v>1</v>
      </c>
    </row>
    <row r="110" spans="1:20" x14ac:dyDescent="0.25">
      <c r="A110">
        <v>256946</v>
      </c>
      <c r="B110" t="s">
        <v>1117</v>
      </c>
      <c r="C110">
        <v>2010</v>
      </c>
      <c r="D110" t="s">
        <v>1077</v>
      </c>
      <c r="E110" t="s">
        <v>1118</v>
      </c>
      <c r="F110" s="5" t="str">
        <f t="shared" si="1"/>
        <v>https://s3.amazonaws.com/FrackFinder/Tadpole/Potter/2010/2010_X-077.6827_Y0041.8642.png</v>
      </c>
      <c r="G110" t="s">
        <v>19</v>
      </c>
      <c r="I110">
        <v>10</v>
      </c>
      <c r="J110">
        <v>0</v>
      </c>
      <c r="K110">
        <v>100</v>
      </c>
      <c r="L110">
        <v>0</v>
      </c>
      <c r="M110">
        <v>10</v>
      </c>
      <c r="N110">
        <v>10</v>
      </c>
      <c r="O110">
        <v>100</v>
      </c>
      <c r="P110" t="s">
        <v>1119</v>
      </c>
      <c r="Q110" t="s">
        <v>1120</v>
      </c>
      <c r="S110">
        <v>1</v>
      </c>
      <c r="T110">
        <v>1</v>
      </c>
    </row>
    <row r="111" spans="1:20" x14ac:dyDescent="0.25">
      <c r="A111">
        <v>256956</v>
      </c>
      <c r="B111" t="s">
        <v>1157</v>
      </c>
      <c r="C111">
        <v>2010</v>
      </c>
      <c r="D111" t="s">
        <v>1077</v>
      </c>
      <c r="E111" t="s">
        <v>1158</v>
      </c>
      <c r="F111" s="5" t="str">
        <f t="shared" si="1"/>
        <v>https://s3.amazonaws.com/FrackFinder/Tadpole/Potter/2010/2010_X-077.7023_Y0041.7253.png</v>
      </c>
      <c r="G111" t="s">
        <v>19</v>
      </c>
      <c r="I111">
        <v>10</v>
      </c>
      <c r="J111">
        <v>0</v>
      </c>
      <c r="K111">
        <v>100</v>
      </c>
      <c r="L111">
        <v>0</v>
      </c>
      <c r="M111">
        <v>10</v>
      </c>
      <c r="N111">
        <v>10</v>
      </c>
      <c r="O111">
        <v>100</v>
      </c>
      <c r="P111" t="s">
        <v>1159</v>
      </c>
      <c r="Q111" t="s">
        <v>1160</v>
      </c>
      <c r="S111">
        <v>1</v>
      </c>
      <c r="T111">
        <v>1</v>
      </c>
    </row>
    <row r="112" spans="1:20" x14ac:dyDescent="0.25">
      <c r="A112">
        <v>256963</v>
      </c>
      <c r="B112" t="s">
        <v>1185</v>
      </c>
      <c r="C112">
        <v>2010</v>
      </c>
      <c r="D112" t="s">
        <v>1077</v>
      </c>
      <c r="E112" t="s">
        <v>1186</v>
      </c>
      <c r="F112" s="5" t="str">
        <f t="shared" si="1"/>
        <v>https://s3.amazonaws.com/FrackFinder/Tadpole/Potter/2010/2010_X-077.8665_Y0041.7735.png</v>
      </c>
      <c r="G112" t="s">
        <v>19</v>
      </c>
      <c r="I112">
        <v>10</v>
      </c>
      <c r="J112">
        <v>0</v>
      </c>
      <c r="K112">
        <v>100</v>
      </c>
      <c r="L112">
        <v>0</v>
      </c>
      <c r="M112">
        <v>10</v>
      </c>
      <c r="N112">
        <v>10</v>
      </c>
      <c r="O112">
        <v>100</v>
      </c>
      <c r="P112" t="s">
        <v>1187</v>
      </c>
      <c r="Q112" t="s">
        <v>1188</v>
      </c>
      <c r="S112">
        <v>1</v>
      </c>
      <c r="T112">
        <v>1</v>
      </c>
    </row>
    <row r="113" spans="1:20" x14ac:dyDescent="0.25">
      <c r="A113">
        <v>256962</v>
      </c>
      <c r="B113" t="s">
        <v>1181</v>
      </c>
      <c r="C113">
        <v>2010</v>
      </c>
      <c r="D113" t="s">
        <v>1077</v>
      </c>
      <c r="E113" t="s">
        <v>1182</v>
      </c>
      <c r="F113" s="5" t="str">
        <f t="shared" si="1"/>
        <v>https://s3.amazonaws.com/FrackFinder/Tadpole/Potter/2010/2010_X-077.8684_Y0041.7782.png</v>
      </c>
      <c r="G113" t="s">
        <v>19</v>
      </c>
      <c r="I113">
        <v>10</v>
      </c>
      <c r="J113">
        <v>0</v>
      </c>
      <c r="K113">
        <v>100</v>
      </c>
      <c r="L113">
        <v>0</v>
      </c>
      <c r="M113">
        <v>10</v>
      </c>
      <c r="N113">
        <v>10</v>
      </c>
      <c r="O113">
        <v>100</v>
      </c>
      <c r="P113" t="s">
        <v>1183</v>
      </c>
      <c r="Q113" t="s">
        <v>1184</v>
      </c>
      <c r="S113">
        <v>1</v>
      </c>
      <c r="T113">
        <v>1</v>
      </c>
    </row>
    <row r="114" spans="1:20" x14ac:dyDescent="0.25">
      <c r="A114">
        <v>256950</v>
      </c>
      <c r="B114" t="s">
        <v>1133</v>
      </c>
      <c r="C114">
        <v>2010</v>
      </c>
      <c r="D114" t="s">
        <v>1077</v>
      </c>
      <c r="E114" t="s">
        <v>1134</v>
      </c>
      <c r="F114" s="5" t="str">
        <f t="shared" si="1"/>
        <v>https://s3.amazonaws.com/FrackFinder/Tadpole/Potter/2010/2010_X-077.8765_Y0041.6147.png</v>
      </c>
      <c r="G114" t="s">
        <v>37</v>
      </c>
      <c r="I114">
        <v>10</v>
      </c>
      <c r="J114">
        <v>0</v>
      </c>
      <c r="K114">
        <v>100</v>
      </c>
      <c r="L114">
        <v>0</v>
      </c>
      <c r="M114">
        <v>10</v>
      </c>
      <c r="N114">
        <v>10</v>
      </c>
      <c r="O114">
        <v>100</v>
      </c>
      <c r="P114" t="s">
        <v>1135</v>
      </c>
      <c r="Q114" t="s">
        <v>1136</v>
      </c>
      <c r="S114">
        <v>1</v>
      </c>
      <c r="T114">
        <v>1</v>
      </c>
    </row>
    <row r="115" spans="1:20" x14ac:dyDescent="0.25">
      <c r="A115">
        <v>256961</v>
      </c>
      <c r="B115" t="s">
        <v>1177</v>
      </c>
      <c r="C115">
        <v>2010</v>
      </c>
      <c r="D115" t="s">
        <v>1077</v>
      </c>
      <c r="E115" t="s">
        <v>1178</v>
      </c>
      <c r="F115" s="5" t="str">
        <f t="shared" si="1"/>
        <v>https://s3.amazonaws.com/FrackFinder/Tadpole/Potter/2010/2010_X-077.8992_Y0041.8353.png</v>
      </c>
      <c r="G115" t="s">
        <v>19</v>
      </c>
      <c r="I115">
        <v>10</v>
      </c>
      <c r="J115">
        <v>0</v>
      </c>
      <c r="K115">
        <v>100</v>
      </c>
      <c r="L115">
        <v>0</v>
      </c>
      <c r="M115">
        <v>10</v>
      </c>
      <c r="N115">
        <v>10</v>
      </c>
      <c r="O115">
        <v>100</v>
      </c>
      <c r="P115" t="s">
        <v>1179</v>
      </c>
      <c r="Q115" t="s">
        <v>1180</v>
      </c>
      <c r="S115">
        <v>1</v>
      </c>
      <c r="T115">
        <v>1</v>
      </c>
    </row>
    <row r="116" spans="1:20" x14ac:dyDescent="0.25">
      <c r="A116">
        <v>256943</v>
      </c>
      <c r="B116" t="s">
        <v>1105</v>
      </c>
      <c r="C116">
        <v>2010</v>
      </c>
      <c r="D116" t="s">
        <v>1077</v>
      </c>
      <c r="E116" t="s">
        <v>1106</v>
      </c>
      <c r="F116" s="5" t="str">
        <f t="shared" si="1"/>
        <v>https://s3.amazonaws.com/FrackFinder/Tadpole/Potter/2010/2010_X-077.9168_Y0041.8720.png</v>
      </c>
      <c r="G116" t="s">
        <v>37</v>
      </c>
      <c r="I116">
        <v>10</v>
      </c>
      <c r="J116">
        <v>0</v>
      </c>
      <c r="K116">
        <v>100</v>
      </c>
      <c r="L116">
        <v>0</v>
      </c>
      <c r="M116">
        <v>10</v>
      </c>
      <c r="N116">
        <v>10</v>
      </c>
      <c r="O116">
        <v>100</v>
      </c>
      <c r="P116" t="s">
        <v>1107</v>
      </c>
      <c r="Q116" t="s">
        <v>1108</v>
      </c>
      <c r="S116">
        <v>1</v>
      </c>
      <c r="T116">
        <v>1</v>
      </c>
    </row>
    <row r="117" spans="1:20" x14ac:dyDescent="0.25">
      <c r="A117">
        <v>256965</v>
      </c>
      <c r="B117" t="s">
        <v>1193</v>
      </c>
      <c r="C117">
        <v>2010</v>
      </c>
      <c r="D117" t="s">
        <v>1077</v>
      </c>
      <c r="E117" t="s">
        <v>1194</v>
      </c>
      <c r="F117" s="5" t="str">
        <f t="shared" si="1"/>
        <v>https://s3.amazonaws.com/FrackFinder/Tadpole/Potter/2010/2010_X-078.0335_Y0041.7903.png</v>
      </c>
      <c r="G117" t="s">
        <v>19</v>
      </c>
      <c r="I117">
        <v>10</v>
      </c>
      <c r="J117">
        <v>0</v>
      </c>
      <c r="K117">
        <v>100</v>
      </c>
      <c r="L117">
        <v>0</v>
      </c>
      <c r="M117">
        <v>10</v>
      </c>
      <c r="N117">
        <v>10</v>
      </c>
      <c r="O117">
        <v>100</v>
      </c>
      <c r="P117" t="s">
        <v>1195</v>
      </c>
      <c r="Q117" t="s">
        <v>1196</v>
      </c>
      <c r="S117">
        <v>1</v>
      </c>
      <c r="T117">
        <v>1</v>
      </c>
    </row>
    <row r="118" spans="1:20" x14ac:dyDescent="0.25">
      <c r="A118">
        <v>256960</v>
      </c>
      <c r="B118" t="s">
        <v>1173</v>
      </c>
      <c r="C118">
        <v>2010</v>
      </c>
      <c r="D118" t="s">
        <v>1077</v>
      </c>
      <c r="E118" t="s">
        <v>1174</v>
      </c>
      <c r="F118" s="5" t="str">
        <f t="shared" si="1"/>
        <v>https://s3.amazonaws.com/FrackFinder/Tadpole/Potter/2010/2010_X-078.0808_Y0041.8450.png</v>
      </c>
      <c r="G118" t="s">
        <v>19</v>
      </c>
      <c r="I118">
        <v>10</v>
      </c>
      <c r="J118">
        <v>0</v>
      </c>
      <c r="K118">
        <v>100</v>
      </c>
      <c r="L118">
        <v>0</v>
      </c>
      <c r="M118">
        <v>10</v>
      </c>
      <c r="N118">
        <v>10</v>
      </c>
      <c r="O118">
        <v>100</v>
      </c>
      <c r="P118" t="s">
        <v>1175</v>
      </c>
      <c r="Q118" t="s">
        <v>1176</v>
      </c>
      <c r="S118">
        <v>1</v>
      </c>
      <c r="T118">
        <v>1</v>
      </c>
    </row>
    <row r="119" spans="1:20" x14ac:dyDescent="0.25">
      <c r="A119">
        <v>256948</v>
      </c>
      <c r="B119" t="s">
        <v>1125</v>
      </c>
      <c r="C119">
        <v>2010</v>
      </c>
      <c r="D119" t="s">
        <v>1077</v>
      </c>
      <c r="E119" t="s">
        <v>1126</v>
      </c>
      <c r="F119" s="5" t="str">
        <f t="shared" si="1"/>
        <v>https://s3.amazonaws.com/FrackFinder/Tadpole/Potter/2010/2010_X-078.1447_Y0041.7138.png</v>
      </c>
      <c r="G119" t="s">
        <v>20</v>
      </c>
      <c r="I119">
        <v>10</v>
      </c>
      <c r="J119">
        <v>0</v>
      </c>
      <c r="K119">
        <v>100</v>
      </c>
      <c r="L119">
        <v>0</v>
      </c>
      <c r="M119">
        <v>10</v>
      </c>
      <c r="N119">
        <v>10</v>
      </c>
      <c r="O119">
        <v>100</v>
      </c>
      <c r="P119" t="s">
        <v>1127</v>
      </c>
      <c r="Q119" t="s">
        <v>1128</v>
      </c>
      <c r="S119">
        <v>1</v>
      </c>
      <c r="T119">
        <v>1</v>
      </c>
    </row>
    <row r="120" spans="1:20" x14ac:dyDescent="0.25">
      <c r="A120">
        <v>256944</v>
      </c>
      <c r="B120" t="s">
        <v>1109</v>
      </c>
      <c r="C120">
        <v>2010</v>
      </c>
      <c r="D120" t="s">
        <v>1077</v>
      </c>
      <c r="E120" t="s">
        <v>1110</v>
      </c>
      <c r="F120" s="5" t="str">
        <f t="shared" si="1"/>
        <v>https://s3.amazonaws.com/FrackFinder/Tadpole/Potter/2010/2010_X-078.1462_Y0041.8496.png</v>
      </c>
      <c r="G120" t="s">
        <v>19</v>
      </c>
      <c r="I120">
        <v>10</v>
      </c>
      <c r="J120">
        <v>0</v>
      </c>
      <c r="K120">
        <v>100</v>
      </c>
      <c r="L120">
        <v>0</v>
      </c>
      <c r="M120">
        <v>10</v>
      </c>
      <c r="N120">
        <v>10</v>
      </c>
      <c r="O120">
        <v>100</v>
      </c>
      <c r="P120" t="s">
        <v>1111</v>
      </c>
      <c r="Q120" t="s">
        <v>1112</v>
      </c>
      <c r="S120">
        <v>1</v>
      </c>
      <c r="T120">
        <v>1</v>
      </c>
    </row>
    <row r="121" spans="1:20" x14ac:dyDescent="0.25">
      <c r="A121">
        <v>256952</v>
      </c>
      <c r="B121" t="s">
        <v>1141</v>
      </c>
      <c r="C121">
        <v>2010</v>
      </c>
      <c r="D121" t="s">
        <v>1077</v>
      </c>
      <c r="E121" t="s">
        <v>1142</v>
      </c>
      <c r="F121" s="5" t="str">
        <f t="shared" si="1"/>
        <v>https://s3.amazonaws.com/FrackFinder/Tadpole/Potter/2010/2010_X-078.1562_Y0041.8305.png</v>
      </c>
      <c r="G121" t="s">
        <v>19</v>
      </c>
      <c r="I121">
        <v>10</v>
      </c>
      <c r="J121">
        <v>0</v>
      </c>
      <c r="K121">
        <v>100</v>
      </c>
      <c r="L121">
        <v>0</v>
      </c>
      <c r="M121">
        <v>10</v>
      </c>
      <c r="N121">
        <v>10</v>
      </c>
      <c r="O121">
        <v>100</v>
      </c>
      <c r="P121" t="s">
        <v>1143</v>
      </c>
      <c r="Q121" t="s">
        <v>1144</v>
      </c>
      <c r="S121">
        <v>1</v>
      </c>
      <c r="T121">
        <v>1</v>
      </c>
    </row>
    <row r="122" spans="1:20" x14ac:dyDescent="0.25">
      <c r="A122">
        <v>256970</v>
      </c>
      <c r="B122" t="s">
        <v>1213</v>
      </c>
      <c r="C122">
        <v>2010</v>
      </c>
      <c r="D122" t="s">
        <v>1214</v>
      </c>
      <c r="E122" t="s">
        <v>1215</v>
      </c>
      <c r="F122" s="5" t="str">
        <f t="shared" si="1"/>
        <v>https://s3.amazonaws.com/FrackFinder/Tadpole/Somerset/2010/2010_X-078.8946_Y0039.9450.png</v>
      </c>
      <c r="G122" t="s">
        <v>37</v>
      </c>
      <c r="I122">
        <v>10</v>
      </c>
      <c r="J122">
        <v>0</v>
      </c>
      <c r="K122">
        <v>100</v>
      </c>
      <c r="L122">
        <v>0</v>
      </c>
      <c r="M122">
        <v>10</v>
      </c>
      <c r="N122">
        <v>10</v>
      </c>
      <c r="O122">
        <v>100</v>
      </c>
      <c r="P122" t="s">
        <v>1216</v>
      </c>
      <c r="Q122" t="s">
        <v>1217</v>
      </c>
      <c r="S122">
        <v>1</v>
      </c>
      <c r="T122">
        <v>1</v>
      </c>
    </row>
    <row r="123" spans="1:20" x14ac:dyDescent="0.25">
      <c r="A123">
        <v>256984</v>
      </c>
      <c r="B123" t="s">
        <v>1270</v>
      </c>
      <c r="C123">
        <v>2010</v>
      </c>
      <c r="D123" t="s">
        <v>1214</v>
      </c>
      <c r="E123" t="s">
        <v>1271</v>
      </c>
      <c r="F123" s="5" t="str">
        <f t="shared" si="1"/>
        <v>https://s3.amazonaws.com/FrackFinder/Tadpole/Somerset/2010/2010_X-079.1712_Y0039.8566.png</v>
      </c>
      <c r="G123" t="s">
        <v>19</v>
      </c>
      <c r="I123">
        <v>10</v>
      </c>
      <c r="J123">
        <v>0</v>
      </c>
      <c r="K123">
        <v>100</v>
      </c>
      <c r="L123">
        <v>0</v>
      </c>
      <c r="M123">
        <v>10</v>
      </c>
      <c r="N123">
        <v>10</v>
      </c>
      <c r="O123">
        <v>100</v>
      </c>
      <c r="P123" t="s">
        <v>1272</v>
      </c>
      <c r="Q123" t="s">
        <v>1273</v>
      </c>
      <c r="S123">
        <v>1</v>
      </c>
      <c r="T123">
        <v>1</v>
      </c>
    </row>
    <row r="124" spans="1:20" x14ac:dyDescent="0.25">
      <c r="A124">
        <v>256977</v>
      </c>
      <c r="B124" t="s">
        <v>1242</v>
      </c>
      <c r="C124">
        <v>2010</v>
      </c>
      <c r="D124" t="s">
        <v>1214</v>
      </c>
      <c r="E124" t="s">
        <v>1243</v>
      </c>
      <c r="F124" s="5" t="str">
        <f t="shared" si="1"/>
        <v>https://s3.amazonaws.com/FrackFinder/Tadpole/Somerset/2010/2010_X-079.1856_Y0039.7931.png</v>
      </c>
      <c r="G124" t="s">
        <v>20</v>
      </c>
      <c r="I124">
        <v>10</v>
      </c>
      <c r="J124">
        <v>0</v>
      </c>
      <c r="K124">
        <v>100</v>
      </c>
      <c r="L124">
        <v>0</v>
      </c>
      <c r="M124">
        <v>10</v>
      </c>
      <c r="N124">
        <v>10</v>
      </c>
      <c r="O124">
        <v>100</v>
      </c>
      <c r="P124" t="s">
        <v>1244</v>
      </c>
      <c r="Q124" t="s">
        <v>1245</v>
      </c>
      <c r="S124">
        <v>1</v>
      </c>
      <c r="T124">
        <v>1</v>
      </c>
    </row>
    <row r="125" spans="1:20" x14ac:dyDescent="0.25">
      <c r="A125">
        <v>256973</v>
      </c>
      <c r="B125" t="s">
        <v>1226</v>
      </c>
      <c r="C125">
        <v>2010</v>
      </c>
      <c r="D125" t="s">
        <v>1214</v>
      </c>
      <c r="E125" t="s">
        <v>1227</v>
      </c>
      <c r="F125" s="5" t="str">
        <f t="shared" si="1"/>
        <v>https://s3.amazonaws.com/FrackFinder/Tadpole/Somerset/2010/2010_X-079.2296_Y0039.9414.png</v>
      </c>
      <c r="G125" t="s">
        <v>37</v>
      </c>
      <c r="I125">
        <v>10</v>
      </c>
      <c r="J125">
        <v>0</v>
      </c>
      <c r="K125">
        <v>100</v>
      </c>
      <c r="L125">
        <v>0</v>
      </c>
      <c r="M125">
        <v>10</v>
      </c>
      <c r="N125">
        <v>10</v>
      </c>
      <c r="O125">
        <v>100</v>
      </c>
      <c r="P125" t="s">
        <v>1228</v>
      </c>
      <c r="Q125" t="s">
        <v>1229</v>
      </c>
      <c r="S125">
        <v>1</v>
      </c>
      <c r="T125">
        <v>1</v>
      </c>
    </row>
    <row r="126" spans="1:20" x14ac:dyDescent="0.25">
      <c r="A126">
        <v>256974</v>
      </c>
      <c r="B126" t="s">
        <v>1230</v>
      </c>
      <c r="C126">
        <v>2010</v>
      </c>
      <c r="D126" t="s">
        <v>1214</v>
      </c>
      <c r="E126" t="s">
        <v>1231</v>
      </c>
      <c r="F126" s="5" t="str">
        <f t="shared" si="1"/>
        <v>https://s3.amazonaws.com/FrackFinder/Tadpole/Somerset/2010/2010_X-079.2464_Y0039.9408.png</v>
      </c>
      <c r="G126" t="s">
        <v>20</v>
      </c>
      <c r="I126">
        <v>10</v>
      </c>
      <c r="J126">
        <v>0</v>
      </c>
      <c r="K126">
        <v>100</v>
      </c>
      <c r="L126">
        <v>0</v>
      </c>
      <c r="M126">
        <v>10</v>
      </c>
      <c r="N126">
        <v>10</v>
      </c>
      <c r="O126">
        <v>100</v>
      </c>
      <c r="P126" t="s">
        <v>1232</v>
      </c>
      <c r="Q126" t="s">
        <v>1233</v>
      </c>
      <c r="S126">
        <v>1</v>
      </c>
      <c r="T126">
        <v>1</v>
      </c>
    </row>
    <row r="127" spans="1:20" x14ac:dyDescent="0.25">
      <c r="A127">
        <v>256975</v>
      </c>
      <c r="B127" t="s">
        <v>1234</v>
      </c>
      <c r="C127">
        <v>2010</v>
      </c>
      <c r="D127" t="s">
        <v>1214</v>
      </c>
      <c r="E127" t="s">
        <v>1235</v>
      </c>
      <c r="F127" s="5" t="str">
        <f t="shared" si="1"/>
        <v>https://s3.amazonaws.com/FrackFinder/Tadpole/Somerset/2010/2010_X-079.3347_Y0039.8548.png</v>
      </c>
      <c r="G127" t="s">
        <v>19</v>
      </c>
      <c r="I127">
        <v>10</v>
      </c>
      <c r="J127">
        <v>0</v>
      </c>
      <c r="K127">
        <v>100</v>
      </c>
      <c r="L127">
        <v>0</v>
      </c>
      <c r="M127">
        <v>10</v>
      </c>
      <c r="N127">
        <v>10</v>
      </c>
      <c r="O127">
        <v>100</v>
      </c>
      <c r="P127" t="s">
        <v>1236</v>
      </c>
      <c r="Q127" t="s">
        <v>1237</v>
      </c>
      <c r="S127">
        <v>1</v>
      </c>
      <c r="T127">
        <v>1</v>
      </c>
    </row>
    <row r="128" spans="1:20" x14ac:dyDescent="0.25">
      <c r="A128">
        <v>256978</v>
      </c>
      <c r="B128" t="s">
        <v>1246</v>
      </c>
      <c r="C128">
        <v>2010</v>
      </c>
      <c r="D128" t="s">
        <v>1214</v>
      </c>
      <c r="E128" t="s">
        <v>1247</v>
      </c>
      <c r="F128" s="5" t="str">
        <f t="shared" si="1"/>
        <v>https://s3.amazonaws.com/FrackFinder/Tadpole/Somerset/2010/2010_X-079.3566_Y0039.7577.png</v>
      </c>
      <c r="G128" t="s">
        <v>19</v>
      </c>
      <c r="I128">
        <v>10</v>
      </c>
      <c r="J128">
        <v>0</v>
      </c>
      <c r="K128">
        <v>100</v>
      </c>
      <c r="L128">
        <v>0</v>
      </c>
      <c r="M128">
        <v>10</v>
      </c>
      <c r="N128">
        <v>10</v>
      </c>
      <c r="O128">
        <v>100</v>
      </c>
      <c r="P128" t="s">
        <v>1248</v>
      </c>
      <c r="Q128" t="s">
        <v>1249</v>
      </c>
      <c r="S128">
        <v>1</v>
      </c>
      <c r="T128">
        <v>1</v>
      </c>
    </row>
    <row r="129" spans="1:20" x14ac:dyDescent="0.25">
      <c r="A129">
        <v>256992</v>
      </c>
      <c r="B129" t="s">
        <v>1303</v>
      </c>
      <c r="C129">
        <v>2010</v>
      </c>
      <c r="D129" t="s">
        <v>1275</v>
      </c>
      <c r="E129" t="s">
        <v>1304</v>
      </c>
      <c r="F129" s="5" t="str">
        <f t="shared" si="1"/>
        <v>https://s3.amazonaws.com/FrackFinder/Tadpole/Sullivan/2010/2010_X-076.2453_Y0041.5290.png</v>
      </c>
      <c r="G129" t="s">
        <v>19</v>
      </c>
      <c r="I129">
        <v>10</v>
      </c>
      <c r="J129">
        <v>0</v>
      </c>
      <c r="K129">
        <v>100</v>
      </c>
      <c r="L129">
        <v>0</v>
      </c>
      <c r="M129">
        <v>10</v>
      </c>
      <c r="N129">
        <v>10</v>
      </c>
      <c r="O129">
        <v>100</v>
      </c>
      <c r="P129" t="s">
        <v>1305</v>
      </c>
      <c r="Q129" t="s">
        <v>1306</v>
      </c>
      <c r="S129">
        <v>1</v>
      </c>
      <c r="T129">
        <v>1</v>
      </c>
    </row>
    <row r="130" spans="1:20" x14ac:dyDescent="0.25">
      <c r="A130">
        <v>257021</v>
      </c>
      <c r="B130" t="s">
        <v>1419</v>
      </c>
      <c r="C130">
        <v>2010</v>
      </c>
      <c r="D130" t="s">
        <v>1275</v>
      </c>
      <c r="E130" t="s">
        <v>1420</v>
      </c>
      <c r="F130" s="5" t="str">
        <f t="shared" ref="F130:F193" si="2">HYPERLINK(E130)</f>
        <v>https://s3.amazonaws.com/FrackFinder/Tadpole/Sullivan/2010/2010_X-076.3755_Y0041.5498.png</v>
      </c>
      <c r="G130" t="s">
        <v>19</v>
      </c>
      <c r="I130">
        <v>10</v>
      </c>
      <c r="J130">
        <v>0</v>
      </c>
      <c r="K130">
        <v>100</v>
      </c>
      <c r="L130">
        <v>0</v>
      </c>
      <c r="M130">
        <v>10</v>
      </c>
      <c r="N130">
        <v>10</v>
      </c>
      <c r="O130">
        <v>100</v>
      </c>
      <c r="P130" t="s">
        <v>1421</v>
      </c>
      <c r="Q130" t="s">
        <v>1422</v>
      </c>
      <c r="S130">
        <v>1</v>
      </c>
      <c r="T130">
        <v>1</v>
      </c>
    </row>
    <row r="131" spans="1:20" x14ac:dyDescent="0.25">
      <c r="A131">
        <v>257043</v>
      </c>
      <c r="B131" t="s">
        <v>1507</v>
      </c>
      <c r="C131">
        <v>2010</v>
      </c>
      <c r="D131" t="s">
        <v>1275</v>
      </c>
      <c r="E131" t="s">
        <v>1508</v>
      </c>
      <c r="F131" s="5" t="str">
        <f t="shared" si="2"/>
        <v>https://s3.amazonaws.com/FrackFinder/Tadpole/Sullivan/2010/2010_X-076.4144_Y0041.5221.png</v>
      </c>
      <c r="G131" t="s">
        <v>19</v>
      </c>
      <c r="I131">
        <v>10</v>
      </c>
      <c r="J131">
        <v>0</v>
      </c>
      <c r="K131">
        <v>100</v>
      </c>
      <c r="L131">
        <v>0</v>
      </c>
      <c r="M131">
        <v>10</v>
      </c>
      <c r="N131">
        <v>10</v>
      </c>
      <c r="O131">
        <v>100</v>
      </c>
      <c r="P131" t="s">
        <v>1509</v>
      </c>
      <c r="Q131" t="s">
        <v>1510</v>
      </c>
      <c r="S131">
        <v>1</v>
      </c>
      <c r="T131">
        <v>1</v>
      </c>
    </row>
    <row r="132" spans="1:20" x14ac:dyDescent="0.25">
      <c r="A132">
        <v>256990</v>
      </c>
      <c r="B132" t="s">
        <v>1295</v>
      </c>
      <c r="C132">
        <v>2010</v>
      </c>
      <c r="D132" t="s">
        <v>1275</v>
      </c>
      <c r="E132" t="s">
        <v>1296</v>
      </c>
      <c r="F132" s="5" t="str">
        <f t="shared" si="2"/>
        <v>https://s3.amazonaws.com/FrackFinder/Tadpole/Sullivan/2010/2010_X-076.4202_Y0041.4916.png</v>
      </c>
      <c r="G132" t="s">
        <v>19</v>
      </c>
      <c r="I132">
        <v>10</v>
      </c>
      <c r="J132">
        <v>0</v>
      </c>
      <c r="K132">
        <v>100</v>
      </c>
      <c r="L132">
        <v>0</v>
      </c>
      <c r="M132">
        <v>10</v>
      </c>
      <c r="N132">
        <v>10</v>
      </c>
      <c r="O132">
        <v>100</v>
      </c>
      <c r="P132" t="s">
        <v>1297</v>
      </c>
      <c r="Q132" t="s">
        <v>1298</v>
      </c>
      <c r="S132">
        <v>1</v>
      </c>
      <c r="T132">
        <v>1</v>
      </c>
    </row>
    <row r="133" spans="1:20" x14ac:dyDescent="0.25">
      <c r="A133">
        <v>257041</v>
      </c>
      <c r="B133" t="s">
        <v>1499</v>
      </c>
      <c r="C133">
        <v>2010</v>
      </c>
      <c r="D133" t="s">
        <v>1275</v>
      </c>
      <c r="E133" t="s">
        <v>1500</v>
      </c>
      <c r="F133" s="5" t="str">
        <f t="shared" si="2"/>
        <v>https://s3.amazonaws.com/FrackFinder/Tadpole/Sullivan/2010/2010_X-076.4344_Y0041.3493.png</v>
      </c>
      <c r="G133" t="s">
        <v>19</v>
      </c>
      <c r="I133">
        <v>10</v>
      </c>
      <c r="J133">
        <v>0</v>
      </c>
      <c r="K133">
        <v>100</v>
      </c>
      <c r="L133">
        <v>0</v>
      </c>
      <c r="M133">
        <v>10</v>
      </c>
      <c r="N133">
        <v>10</v>
      </c>
      <c r="O133">
        <v>100</v>
      </c>
      <c r="P133" t="s">
        <v>1501</v>
      </c>
      <c r="Q133" t="s">
        <v>1502</v>
      </c>
      <c r="S133">
        <v>1</v>
      </c>
      <c r="T133">
        <v>1</v>
      </c>
    </row>
    <row r="134" spans="1:20" x14ac:dyDescent="0.25">
      <c r="A134">
        <v>257008</v>
      </c>
      <c r="B134" t="s">
        <v>1367</v>
      </c>
      <c r="C134">
        <v>2010</v>
      </c>
      <c r="D134" t="s">
        <v>1275</v>
      </c>
      <c r="E134" t="s">
        <v>1368</v>
      </c>
      <c r="F134" s="5" t="str">
        <f t="shared" si="2"/>
        <v>https://s3.amazonaws.com/FrackFinder/Tadpole/Sullivan/2010/2010_X-076.4453_Y0041.5222.png</v>
      </c>
      <c r="G134" t="s">
        <v>19</v>
      </c>
      <c r="I134">
        <v>10</v>
      </c>
      <c r="J134">
        <v>0</v>
      </c>
      <c r="K134">
        <v>100</v>
      </c>
      <c r="L134">
        <v>0</v>
      </c>
      <c r="M134">
        <v>10</v>
      </c>
      <c r="N134">
        <v>10</v>
      </c>
      <c r="O134">
        <v>100</v>
      </c>
      <c r="P134" t="s">
        <v>1369</v>
      </c>
      <c r="Q134" t="s">
        <v>1370</v>
      </c>
      <c r="S134">
        <v>1</v>
      </c>
      <c r="T134">
        <v>1</v>
      </c>
    </row>
    <row r="135" spans="1:20" x14ac:dyDescent="0.25">
      <c r="A135">
        <v>257017</v>
      </c>
      <c r="B135" t="s">
        <v>1403</v>
      </c>
      <c r="C135">
        <v>2010</v>
      </c>
      <c r="D135" t="s">
        <v>1275</v>
      </c>
      <c r="E135" t="s">
        <v>1404</v>
      </c>
      <c r="F135" s="5" t="str">
        <f t="shared" si="2"/>
        <v>https://s3.amazonaws.com/FrackFinder/Tadpole/Sullivan/2010/2010_X-076.4630_Y0041.5313.png</v>
      </c>
      <c r="G135" t="s">
        <v>19</v>
      </c>
      <c r="I135">
        <v>10</v>
      </c>
      <c r="J135">
        <v>0</v>
      </c>
      <c r="K135">
        <v>100</v>
      </c>
      <c r="L135">
        <v>0</v>
      </c>
      <c r="M135">
        <v>10</v>
      </c>
      <c r="N135">
        <v>10</v>
      </c>
      <c r="O135">
        <v>100</v>
      </c>
      <c r="P135" t="s">
        <v>1405</v>
      </c>
      <c r="Q135" t="s">
        <v>1406</v>
      </c>
      <c r="S135">
        <v>1</v>
      </c>
      <c r="T135">
        <v>1</v>
      </c>
    </row>
    <row r="136" spans="1:20" x14ac:dyDescent="0.25">
      <c r="A136">
        <v>257019</v>
      </c>
      <c r="B136" t="s">
        <v>1411</v>
      </c>
      <c r="C136">
        <v>2010</v>
      </c>
      <c r="D136" t="s">
        <v>1275</v>
      </c>
      <c r="E136" t="s">
        <v>1412</v>
      </c>
      <c r="F136" s="5" t="str">
        <f t="shared" si="2"/>
        <v>https://s3.amazonaws.com/FrackFinder/Tadpole/Sullivan/2010/2010_X-076.4664_Y0041.5171.png</v>
      </c>
      <c r="G136" t="s">
        <v>19</v>
      </c>
      <c r="I136">
        <v>10</v>
      </c>
      <c r="J136">
        <v>0</v>
      </c>
      <c r="K136">
        <v>100</v>
      </c>
      <c r="L136">
        <v>0</v>
      </c>
      <c r="M136">
        <v>10</v>
      </c>
      <c r="N136">
        <v>10</v>
      </c>
      <c r="O136">
        <v>100</v>
      </c>
      <c r="P136" t="s">
        <v>1413</v>
      </c>
      <c r="Q136" t="s">
        <v>1414</v>
      </c>
      <c r="S136">
        <v>1</v>
      </c>
      <c r="T136">
        <v>1</v>
      </c>
    </row>
    <row r="137" spans="1:20" x14ac:dyDescent="0.25">
      <c r="A137">
        <v>256998</v>
      </c>
      <c r="B137" t="s">
        <v>1327</v>
      </c>
      <c r="C137">
        <v>2010</v>
      </c>
      <c r="D137" t="s">
        <v>1275</v>
      </c>
      <c r="E137" t="s">
        <v>1328</v>
      </c>
      <c r="F137" s="5" t="str">
        <f t="shared" si="2"/>
        <v>https://s3.amazonaws.com/FrackFinder/Tadpole/Sullivan/2010/2010_X-076.4800_Y0041.5177.png</v>
      </c>
      <c r="G137" t="s">
        <v>19</v>
      </c>
      <c r="I137">
        <v>10</v>
      </c>
      <c r="J137">
        <v>0</v>
      </c>
      <c r="K137">
        <v>100</v>
      </c>
      <c r="L137">
        <v>0</v>
      </c>
      <c r="M137">
        <v>10</v>
      </c>
      <c r="N137">
        <v>10</v>
      </c>
      <c r="O137">
        <v>100</v>
      </c>
      <c r="P137" t="s">
        <v>1329</v>
      </c>
      <c r="Q137" t="s">
        <v>1330</v>
      </c>
      <c r="S137">
        <v>1</v>
      </c>
      <c r="T137">
        <v>1</v>
      </c>
    </row>
    <row r="138" spans="1:20" x14ac:dyDescent="0.25">
      <c r="A138">
        <v>256989</v>
      </c>
      <c r="B138" t="s">
        <v>1291</v>
      </c>
      <c r="C138">
        <v>2010</v>
      </c>
      <c r="D138" t="s">
        <v>1275</v>
      </c>
      <c r="E138" t="s">
        <v>1292</v>
      </c>
      <c r="F138" s="5" t="str">
        <f t="shared" si="2"/>
        <v>https://s3.amazonaws.com/FrackFinder/Tadpole/Sullivan/2010/2010_X-076.4914_Y0041.5509.png</v>
      </c>
      <c r="G138" t="s">
        <v>19</v>
      </c>
      <c r="I138">
        <v>10</v>
      </c>
      <c r="J138">
        <v>0</v>
      </c>
      <c r="K138">
        <v>100</v>
      </c>
      <c r="L138">
        <v>0</v>
      </c>
      <c r="M138">
        <v>10</v>
      </c>
      <c r="N138">
        <v>10</v>
      </c>
      <c r="O138">
        <v>100</v>
      </c>
      <c r="P138" t="s">
        <v>1293</v>
      </c>
      <c r="Q138" t="s">
        <v>1294</v>
      </c>
      <c r="S138">
        <v>1</v>
      </c>
      <c r="T138">
        <v>1</v>
      </c>
    </row>
    <row r="139" spans="1:20" x14ac:dyDescent="0.25">
      <c r="A139">
        <v>257000</v>
      </c>
      <c r="B139" t="s">
        <v>1335</v>
      </c>
      <c r="C139">
        <v>2010</v>
      </c>
      <c r="D139" t="s">
        <v>1275</v>
      </c>
      <c r="E139" t="s">
        <v>1336</v>
      </c>
      <c r="F139" s="5" t="str">
        <f t="shared" si="2"/>
        <v>https://s3.amazonaws.com/FrackFinder/Tadpole/Sullivan/2010/2010_X-076.4930_Y0041.5457.png</v>
      </c>
      <c r="G139" t="s">
        <v>19</v>
      </c>
      <c r="I139">
        <v>10</v>
      </c>
      <c r="J139">
        <v>0</v>
      </c>
      <c r="K139">
        <v>100</v>
      </c>
      <c r="L139">
        <v>0</v>
      </c>
      <c r="M139">
        <v>10</v>
      </c>
      <c r="N139">
        <v>10</v>
      </c>
      <c r="O139">
        <v>100</v>
      </c>
      <c r="P139" t="s">
        <v>1337</v>
      </c>
      <c r="Q139" t="s">
        <v>1338</v>
      </c>
      <c r="S139">
        <v>1</v>
      </c>
      <c r="T139">
        <v>1</v>
      </c>
    </row>
    <row r="140" spans="1:20" x14ac:dyDescent="0.25">
      <c r="A140">
        <v>257037</v>
      </c>
      <c r="B140" t="s">
        <v>1483</v>
      </c>
      <c r="C140">
        <v>2010</v>
      </c>
      <c r="D140" t="s">
        <v>1275</v>
      </c>
      <c r="E140" t="s">
        <v>1484</v>
      </c>
      <c r="F140" s="5" t="str">
        <f t="shared" si="2"/>
        <v>https://s3.amazonaws.com/FrackFinder/Tadpole/Sullivan/2010/2010_X-076.5387_Y0041.5256.png</v>
      </c>
      <c r="G140" t="s">
        <v>20</v>
      </c>
      <c r="I140">
        <v>10</v>
      </c>
      <c r="J140">
        <v>0</v>
      </c>
      <c r="K140">
        <v>100</v>
      </c>
      <c r="L140">
        <v>0</v>
      </c>
      <c r="M140">
        <v>10</v>
      </c>
      <c r="N140">
        <v>10</v>
      </c>
      <c r="O140">
        <v>100</v>
      </c>
      <c r="P140" t="s">
        <v>1485</v>
      </c>
      <c r="Q140" t="s">
        <v>1486</v>
      </c>
      <c r="S140">
        <v>1</v>
      </c>
      <c r="T140">
        <v>1</v>
      </c>
    </row>
    <row r="141" spans="1:20" x14ac:dyDescent="0.25">
      <c r="A141">
        <v>257035</v>
      </c>
      <c r="B141" t="s">
        <v>1475</v>
      </c>
      <c r="C141">
        <v>2010</v>
      </c>
      <c r="D141" t="s">
        <v>1275</v>
      </c>
      <c r="E141" t="s">
        <v>1476</v>
      </c>
      <c r="F141" s="5" t="str">
        <f t="shared" si="2"/>
        <v>https://s3.amazonaws.com/FrackFinder/Tadpole/Sullivan/2010/2010_X-076.5765_Y0041.5447.png</v>
      </c>
      <c r="G141" t="s">
        <v>19</v>
      </c>
      <c r="I141">
        <v>10</v>
      </c>
      <c r="J141">
        <v>0</v>
      </c>
      <c r="K141">
        <v>100</v>
      </c>
      <c r="L141">
        <v>0</v>
      </c>
      <c r="M141">
        <v>10</v>
      </c>
      <c r="N141">
        <v>10</v>
      </c>
      <c r="O141">
        <v>100</v>
      </c>
      <c r="P141" t="s">
        <v>1477</v>
      </c>
      <c r="Q141" t="s">
        <v>1478</v>
      </c>
      <c r="S141">
        <v>1</v>
      </c>
      <c r="T141">
        <v>1</v>
      </c>
    </row>
    <row r="142" spans="1:20" x14ac:dyDescent="0.25">
      <c r="A142">
        <v>257010</v>
      </c>
      <c r="B142" t="s">
        <v>1375</v>
      </c>
      <c r="C142">
        <v>2010</v>
      </c>
      <c r="D142" t="s">
        <v>1275</v>
      </c>
      <c r="E142" t="s">
        <v>1376</v>
      </c>
      <c r="F142" s="5" t="str">
        <f t="shared" si="2"/>
        <v>https://s3.amazonaws.com/FrackFinder/Tadpole/Sullivan/2010/2010_X-076.5999_Y0041.3220.png</v>
      </c>
      <c r="G142" t="s">
        <v>19</v>
      </c>
      <c r="I142">
        <v>10</v>
      </c>
      <c r="J142">
        <v>0</v>
      </c>
      <c r="K142">
        <v>100</v>
      </c>
      <c r="L142">
        <v>0</v>
      </c>
      <c r="M142">
        <v>10</v>
      </c>
      <c r="N142">
        <v>10</v>
      </c>
      <c r="O142">
        <v>100</v>
      </c>
      <c r="P142" t="s">
        <v>1377</v>
      </c>
      <c r="Q142" t="s">
        <v>1378</v>
      </c>
      <c r="S142">
        <v>1</v>
      </c>
      <c r="T142">
        <v>1</v>
      </c>
    </row>
    <row r="143" spans="1:20" x14ac:dyDescent="0.25">
      <c r="A143">
        <v>257025</v>
      </c>
      <c r="B143" t="s">
        <v>1435</v>
      </c>
      <c r="C143">
        <v>2010</v>
      </c>
      <c r="D143" t="s">
        <v>1275</v>
      </c>
      <c r="E143" t="s">
        <v>1436</v>
      </c>
      <c r="F143" s="5" t="str">
        <f t="shared" si="2"/>
        <v>https://s3.amazonaws.com/FrackFinder/Tadpole/Sullivan/2010/2010_X-076.6005_Y0041.5069.png</v>
      </c>
      <c r="G143" t="s">
        <v>19</v>
      </c>
      <c r="I143">
        <v>10</v>
      </c>
      <c r="J143">
        <v>0</v>
      </c>
      <c r="K143">
        <v>100</v>
      </c>
      <c r="L143">
        <v>0</v>
      </c>
      <c r="M143">
        <v>10</v>
      </c>
      <c r="N143">
        <v>10</v>
      </c>
      <c r="O143">
        <v>100</v>
      </c>
      <c r="P143" t="s">
        <v>1437</v>
      </c>
      <c r="Q143" t="s">
        <v>1438</v>
      </c>
      <c r="S143">
        <v>1</v>
      </c>
      <c r="T143">
        <v>1</v>
      </c>
    </row>
    <row r="144" spans="1:20" x14ac:dyDescent="0.25">
      <c r="A144">
        <v>256997</v>
      </c>
      <c r="B144" t="s">
        <v>1323</v>
      </c>
      <c r="C144">
        <v>2010</v>
      </c>
      <c r="D144" t="s">
        <v>1275</v>
      </c>
      <c r="E144" t="s">
        <v>1324</v>
      </c>
      <c r="F144" s="5" t="str">
        <f t="shared" si="2"/>
        <v>https://s3.amazonaws.com/FrackFinder/Tadpole/Sullivan/2010/2010_X-076.6144_Y0041.3716.png</v>
      </c>
      <c r="G144" t="s">
        <v>19</v>
      </c>
      <c r="I144">
        <v>10</v>
      </c>
      <c r="J144">
        <v>0</v>
      </c>
      <c r="K144">
        <v>100</v>
      </c>
      <c r="L144">
        <v>0</v>
      </c>
      <c r="M144">
        <v>10</v>
      </c>
      <c r="N144">
        <v>10</v>
      </c>
      <c r="O144">
        <v>100</v>
      </c>
      <c r="P144" t="s">
        <v>1325</v>
      </c>
      <c r="Q144" t="s">
        <v>1326</v>
      </c>
      <c r="S144">
        <v>1</v>
      </c>
      <c r="T144">
        <v>1</v>
      </c>
    </row>
    <row r="145" spans="1:20" x14ac:dyDescent="0.25">
      <c r="A145">
        <v>256986</v>
      </c>
      <c r="B145" t="s">
        <v>1279</v>
      </c>
      <c r="C145">
        <v>2010</v>
      </c>
      <c r="D145" t="s">
        <v>1275</v>
      </c>
      <c r="E145" t="s">
        <v>1280</v>
      </c>
      <c r="F145" s="5" t="str">
        <f t="shared" si="2"/>
        <v>https://s3.amazonaws.com/FrackFinder/Tadpole/Sullivan/2010/2010_X-076.6145_Y0041.5607.png</v>
      </c>
      <c r="G145" t="s">
        <v>19</v>
      </c>
      <c r="I145">
        <v>10</v>
      </c>
      <c r="J145">
        <v>0</v>
      </c>
      <c r="K145">
        <v>100</v>
      </c>
      <c r="L145">
        <v>0</v>
      </c>
      <c r="M145">
        <v>10</v>
      </c>
      <c r="N145">
        <v>10</v>
      </c>
      <c r="O145">
        <v>100</v>
      </c>
      <c r="P145" t="s">
        <v>1281</v>
      </c>
      <c r="Q145" t="s">
        <v>1282</v>
      </c>
      <c r="S145">
        <v>1</v>
      </c>
      <c r="T145">
        <v>1</v>
      </c>
    </row>
    <row r="146" spans="1:20" x14ac:dyDescent="0.25">
      <c r="A146">
        <v>257027</v>
      </c>
      <c r="B146" t="s">
        <v>1443</v>
      </c>
      <c r="C146">
        <v>2010</v>
      </c>
      <c r="D146" t="s">
        <v>1275</v>
      </c>
      <c r="E146" t="s">
        <v>1444</v>
      </c>
      <c r="F146" s="5" t="str">
        <f t="shared" si="2"/>
        <v>https://s3.amazonaws.com/FrackFinder/Tadpole/Sullivan/2010/2010_X-076.6253_Y0041.5691.png</v>
      </c>
      <c r="G146" t="s">
        <v>19</v>
      </c>
      <c r="I146">
        <v>10</v>
      </c>
      <c r="J146">
        <v>0</v>
      </c>
      <c r="K146">
        <v>100</v>
      </c>
      <c r="L146">
        <v>0</v>
      </c>
      <c r="M146">
        <v>10</v>
      </c>
      <c r="N146">
        <v>10</v>
      </c>
      <c r="O146">
        <v>100</v>
      </c>
      <c r="P146" t="s">
        <v>1445</v>
      </c>
      <c r="Q146" t="s">
        <v>1446</v>
      </c>
      <c r="S146">
        <v>1</v>
      </c>
      <c r="T146">
        <v>1</v>
      </c>
    </row>
    <row r="147" spans="1:20" x14ac:dyDescent="0.25">
      <c r="A147">
        <v>257022</v>
      </c>
      <c r="B147" t="s">
        <v>1423</v>
      </c>
      <c r="C147">
        <v>2010</v>
      </c>
      <c r="D147" t="s">
        <v>1275</v>
      </c>
      <c r="E147" t="s">
        <v>1424</v>
      </c>
      <c r="F147" s="5" t="str">
        <f t="shared" si="2"/>
        <v>https://s3.amazonaws.com/FrackFinder/Tadpole/Sullivan/2010/2010_X-076.6300_Y0041.3465.png</v>
      </c>
      <c r="G147" t="s">
        <v>19</v>
      </c>
      <c r="I147">
        <v>10</v>
      </c>
      <c r="J147">
        <v>0</v>
      </c>
      <c r="K147">
        <v>100</v>
      </c>
      <c r="L147">
        <v>0</v>
      </c>
      <c r="M147">
        <v>10</v>
      </c>
      <c r="N147">
        <v>10</v>
      </c>
      <c r="O147">
        <v>100</v>
      </c>
      <c r="P147" t="s">
        <v>1425</v>
      </c>
      <c r="Q147" t="s">
        <v>1426</v>
      </c>
      <c r="S147">
        <v>1</v>
      </c>
      <c r="T147">
        <v>1</v>
      </c>
    </row>
    <row r="148" spans="1:20" x14ac:dyDescent="0.25">
      <c r="A148">
        <v>256995</v>
      </c>
      <c r="B148" t="s">
        <v>1315</v>
      </c>
      <c r="C148">
        <v>2010</v>
      </c>
      <c r="D148" t="s">
        <v>1275</v>
      </c>
      <c r="E148" t="s">
        <v>1316</v>
      </c>
      <c r="F148" s="5" t="str">
        <f t="shared" si="2"/>
        <v>https://s3.amazonaws.com/FrackFinder/Tadpole/Sullivan/2010/2010_X-076.6740_Y0041.5622.png</v>
      </c>
      <c r="G148" t="s">
        <v>19</v>
      </c>
      <c r="I148">
        <v>10</v>
      </c>
      <c r="J148">
        <v>0</v>
      </c>
      <c r="K148">
        <v>100</v>
      </c>
      <c r="L148">
        <v>0</v>
      </c>
      <c r="M148">
        <v>10</v>
      </c>
      <c r="N148">
        <v>10</v>
      </c>
      <c r="O148">
        <v>100</v>
      </c>
      <c r="P148" t="s">
        <v>1317</v>
      </c>
      <c r="Q148" t="s">
        <v>1318</v>
      </c>
      <c r="S148">
        <v>1</v>
      </c>
      <c r="T148">
        <v>1</v>
      </c>
    </row>
    <row r="149" spans="1:20" x14ac:dyDescent="0.25">
      <c r="A149">
        <v>257024</v>
      </c>
      <c r="B149" t="s">
        <v>1431</v>
      </c>
      <c r="C149">
        <v>2010</v>
      </c>
      <c r="D149" t="s">
        <v>1275</v>
      </c>
      <c r="E149" t="s">
        <v>1432</v>
      </c>
      <c r="F149" s="5" t="str">
        <f t="shared" si="2"/>
        <v>https://s3.amazonaws.com/FrackFinder/Tadpole/Sullivan/2010/2010_X-076.6769_Y0041.3621.png</v>
      </c>
      <c r="G149" t="s">
        <v>19</v>
      </c>
      <c r="I149">
        <v>10</v>
      </c>
      <c r="J149">
        <v>0</v>
      </c>
      <c r="K149">
        <v>100</v>
      </c>
      <c r="L149">
        <v>0</v>
      </c>
      <c r="M149">
        <v>10</v>
      </c>
      <c r="N149">
        <v>10</v>
      </c>
      <c r="O149">
        <v>100</v>
      </c>
      <c r="P149" t="s">
        <v>1433</v>
      </c>
      <c r="Q149" t="s">
        <v>1434</v>
      </c>
      <c r="S149">
        <v>1</v>
      </c>
      <c r="T149">
        <v>1</v>
      </c>
    </row>
    <row r="150" spans="1:20" x14ac:dyDescent="0.25">
      <c r="A150">
        <v>256994</v>
      </c>
      <c r="B150" t="s">
        <v>1311</v>
      </c>
      <c r="C150">
        <v>2010</v>
      </c>
      <c r="D150" t="s">
        <v>1275</v>
      </c>
      <c r="E150" t="s">
        <v>1312</v>
      </c>
      <c r="F150" s="5" t="str">
        <f t="shared" si="2"/>
        <v>https://s3.amazonaws.com/FrackFinder/Tadpole/Sullivan/2010/2010_X-076.6832_Y0041.5294.png</v>
      </c>
      <c r="G150" t="s">
        <v>20</v>
      </c>
      <c r="I150">
        <v>10</v>
      </c>
      <c r="J150">
        <v>0</v>
      </c>
      <c r="K150">
        <v>100</v>
      </c>
      <c r="L150">
        <v>0</v>
      </c>
      <c r="M150">
        <v>10</v>
      </c>
      <c r="N150">
        <v>10</v>
      </c>
      <c r="O150">
        <v>100</v>
      </c>
      <c r="P150" t="s">
        <v>1313</v>
      </c>
      <c r="Q150" t="s">
        <v>1314</v>
      </c>
      <c r="S150">
        <v>1</v>
      </c>
      <c r="T150">
        <v>1</v>
      </c>
    </row>
    <row r="151" spans="1:20" x14ac:dyDescent="0.25">
      <c r="A151">
        <v>257072</v>
      </c>
      <c r="B151" t="s">
        <v>77</v>
      </c>
      <c r="C151">
        <v>2005</v>
      </c>
      <c r="D151" t="s">
        <v>49</v>
      </c>
      <c r="E151" t="s">
        <v>1552</v>
      </c>
      <c r="F151" s="5" t="str">
        <f t="shared" si="2"/>
        <v>https://s3.amazonaws.com/FrackFinder/Tadpole/Beaver/2005/2005_X-080.4528_Y0040.7300.png</v>
      </c>
      <c r="G151" t="s">
        <v>19</v>
      </c>
      <c r="H151" t="s">
        <v>20</v>
      </c>
      <c r="I151">
        <v>9</v>
      </c>
      <c r="J151">
        <v>1</v>
      </c>
      <c r="K151">
        <v>90</v>
      </c>
      <c r="L151">
        <v>10</v>
      </c>
      <c r="M151">
        <v>10</v>
      </c>
      <c r="N151">
        <v>10</v>
      </c>
      <c r="O151">
        <v>100</v>
      </c>
      <c r="P151" t="s">
        <v>1553</v>
      </c>
      <c r="Q151" t="s">
        <v>1554</v>
      </c>
      <c r="S151">
        <v>1</v>
      </c>
      <c r="T151">
        <v>1</v>
      </c>
    </row>
    <row r="152" spans="1:20" x14ac:dyDescent="0.25">
      <c r="A152">
        <v>257073</v>
      </c>
      <c r="B152" t="s">
        <v>81</v>
      </c>
      <c r="C152">
        <v>2005</v>
      </c>
      <c r="D152" t="s">
        <v>49</v>
      </c>
      <c r="E152" t="s">
        <v>1555</v>
      </c>
      <c r="F152" s="5" t="str">
        <f t="shared" si="2"/>
        <v>https://s3.amazonaws.com/FrackFinder/Tadpole/Beaver/2005/2005_X-080.4650_Y0040.7885.png</v>
      </c>
      <c r="G152" t="s">
        <v>19</v>
      </c>
      <c r="H152" t="s">
        <v>20</v>
      </c>
      <c r="I152">
        <v>9</v>
      </c>
      <c r="J152">
        <v>1</v>
      </c>
      <c r="K152">
        <v>90</v>
      </c>
      <c r="L152">
        <v>10</v>
      </c>
      <c r="M152">
        <v>10</v>
      </c>
      <c r="N152">
        <v>10</v>
      </c>
      <c r="O152">
        <v>100</v>
      </c>
      <c r="P152" t="s">
        <v>1556</v>
      </c>
      <c r="Q152" t="s">
        <v>1557</v>
      </c>
      <c r="S152">
        <v>1</v>
      </c>
      <c r="T152">
        <v>1</v>
      </c>
    </row>
    <row r="153" spans="1:20" x14ac:dyDescent="0.25">
      <c r="A153">
        <v>257070</v>
      </c>
      <c r="B153" t="s">
        <v>69</v>
      </c>
      <c r="C153">
        <v>2005</v>
      </c>
      <c r="D153" t="s">
        <v>49</v>
      </c>
      <c r="E153" t="s">
        <v>1546</v>
      </c>
      <c r="F153" s="5" t="str">
        <f t="shared" si="2"/>
        <v>https://s3.amazonaws.com/FrackFinder/Tadpole/Beaver/2005/2005_X-080.4706_Y0040.7778.png</v>
      </c>
      <c r="G153" t="s">
        <v>19</v>
      </c>
      <c r="H153" t="s">
        <v>20</v>
      </c>
      <c r="I153">
        <v>9</v>
      </c>
      <c r="J153">
        <v>1</v>
      </c>
      <c r="K153">
        <v>90</v>
      </c>
      <c r="L153">
        <v>10</v>
      </c>
      <c r="M153">
        <v>10</v>
      </c>
      <c r="N153">
        <v>10</v>
      </c>
      <c r="O153">
        <v>100</v>
      </c>
      <c r="P153" t="s">
        <v>1547</v>
      </c>
      <c r="Q153" t="s">
        <v>1548</v>
      </c>
      <c r="S153">
        <v>1</v>
      </c>
      <c r="T153">
        <v>1</v>
      </c>
    </row>
    <row r="154" spans="1:20" x14ac:dyDescent="0.25">
      <c r="A154">
        <v>257069</v>
      </c>
      <c r="B154" t="s">
        <v>65</v>
      </c>
      <c r="C154">
        <v>2005</v>
      </c>
      <c r="D154" t="s">
        <v>49</v>
      </c>
      <c r="E154" t="s">
        <v>1544</v>
      </c>
      <c r="F154" s="5" t="str">
        <f t="shared" si="2"/>
        <v>https://s3.amazonaws.com/FrackFinder/Tadpole/Beaver/2005/2005_X-080.4934_Y0040.7711.png</v>
      </c>
      <c r="G154" t="s">
        <v>19</v>
      </c>
      <c r="H154" t="s">
        <v>20</v>
      </c>
      <c r="I154">
        <v>9</v>
      </c>
      <c r="J154">
        <v>1</v>
      </c>
      <c r="K154">
        <v>90</v>
      </c>
      <c r="L154">
        <v>10</v>
      </c>
      <c r="M154">
        <v>10</v>
      </c>
      <c r="N154">
        <v>10</v>
      </c>
      <c r="O154">
        <v>100</v>
      </c>
      <c r="P154" t="s">
        <v>1542</v>
      </c>
      <c r="Q154" t="s">
        <v>1545</v>
      </c>
      <c r="S154">
        <v>1</v>
      </c>
      <c r="T154">
        <v>1</v>
      </c>
    </row>
    <row r="155" spans="1:20" x14ac:dyDescent="0.25">
      <c r="A155">
        <v>256728</v>
      </c>
      <c r="B155" t="s">
        <v>233</v>
      </c>
      <c r="C155">
        <v>2010</v>
      </c>
      <c r="D155" t="s">
        <v>197</v>
      </c>
      <c r="E155" t="s">
        <v>234</v>
      </c>
      <c r="F155" s="5" t="str">
        <f t="shared" si="2"/>
        <v>https://s3.amazonaws.com/FrackFinder/Tadpole/Centre/2010/2010_X-077.8268_Y0041.0597.png</v>
      </c>
      <c r="G155" t="s">
        <v>37</v>
      </c>
      <c r="H155" t="s">
        <v>20</v>
      </c>
      <c r="I155">
        <v>9</v>
      </c>
      <c r="J155">
        <v>1</v>
      </c>
      <c r="K155">
        <v>90</v>
      </c>
      <c r="L155">
        <v>10</v>
      </c>
      <c r="M155">
        <v>10</v>
      </c>
      <c r="N155">
        <v>10</v>
      </c>
      <c r="O155">
        <v>100</v>
      </c>
      <c r="P155" t="s">
        <v>235</v>
      </c>
      <c r="Q155" t="s">
        <v>236</v>
      </c>
      <c r="S155">
        <v>1</v>
      </c>
      <c r="T155">
        <v>1</v>
      </c>
    </row>
    <row r="156" spans="1:20" x14ac:dyDescent="0.25">
      <c r="A156">
        <v>256738</v>
      </c>
      <c r="B156" t="s">
        <v>274</v>
      </c>
      <c r="C156">
        <v>2010</v>
      </c>
      <c r="D156" t="s">
        <v>197</v>
      </c>
      <c r="E156" t="s">
        <v>275</v>
      </c>
      <c r="F156" s="5" t="str">
        <f t="shared" si="2"/>
        <v>https://s3.amazonaws.com/FrackFinder/Tadpole/Centre/2010/2010_X-077.8887_Y0041.1309.png</v>
      </c>
      <c r="G156" t="s">
        <v>37</v>
      </c>
      <c r="H156" t="s">
        <v>20</v>
      </c>
      <c r="I156">
        <v>9</v>
      </c>
      <c r="J156">
        <v>1</v>
      </c>
      <c r="K156">
        <v>90</v>
      </c>
      <c r="L156">
        <v>10</v>
      </c>
      <c r="M156">
        <v>10</v>
      </c>
      <c r="N156">
        <v>10</v>
      </c>
      <c r="O156">
        <v>100</v>
      </c>
      <c r="P156" t="s">
        <v>276</v>
      </c>
      <c r="Q156" t="s">
        <v>277</v>
      </c>
      <c r="S156">
        <v>1</v>
      </c>
      <c r="T156">
        <v>1</v>
      </c>
    </row>
    <row r="157" spans="1:20" x14ac:dyDescent="0.25">
      <c r="A157">
        <v>256739</v>
      </c>
      <c r="B157" t="s">
        <v>278</v>
      </c>
      <c r="C157">
        <v>2010</v>
      </c>
      <c r="D157" t="s">
        <v>197</v>
      </c>
      <c r="E157" t="s">
        <v>279</v>
      </c>
      <c r="F157" s="5" t="str">
        <f t="shared" si="2"/>
        <v>https://s3.amazonaws.com/FrackFinder/Tadpole/Centre/2010/2010_X-077.9043_Y0041.0663.png</v>
      </c>
      <c r="G157" t="s">
        <v>20</v>
      </c>
      <c r="H157" t="s">
        <v>239</v>
      </c>
      <c r="I157">
        <v>9</v>
      </c>
      <c r="J157">
        <v>1</v>
      </c>
      <c r="K157">
        <v>90</v>
      </c>
      <c r="L157">
        <v>10</v>
      </c>
      <c r="M157">
        <v>10</v>
      </c>
      <c r="N157">
        <v>10</v>
      </c>
      <c r="O157">
        <v>100</v>
      </c>
      <c r="P157" t="s">
        <v>280</v>
      </c>
      <c r="Q157" t="s">
        <v>281</v>
      </c>
      <c r="S157">
        <v>1</v>
      </c>
      <c r="T157">
        <v>1</v>
      </c>
    </row>
    <row r="158" spans="1:20" x14ac:dyDescent="0.25">
      <c r="A158">
        <v>256732</v>
      </c>
      <c r="B158" t="s">
        <v>250</v>
      </c>
      <c r="C158">
        <v>2010</v>
      </c>
      <c r="D158" t="s">
        <v>197</v>
      </c>
      <c r="E158" t="s">
        <v>251</v>
      </c>
      <c r="F158" s="5" t="str">
        <f t="shared" si="2"/>
        <v>https://s3.amazonaws.com/FrackFinder/Tadpole/Centre/2010/2010_X-077.9085_Y0041.0506.png</v>
      </c>
      <c r="G158" t="s">
        <v>19</v>
      </c>
      <c r="H158" t="s">
        <v>20</v>
      </c>
      <c r="I158">
        <v>9</v>
      </c>
      <c r="J158">
        <v>1</v>
      </c>
      <c r="K158">
        <v>90</v>
      </c>
      <c r="L158">
        <v>10</v>
      </c>
      <c r="M158">
        <v>10</v>
      </c>
      <c r="N158">
        <v>10</v>
      </c>
      <c r="O158">
        <v>100</v>
      </c>
      <c r="P158" t="s">
        <v>252</v>
      </c>
      <c r="Q158" t="s">
        <v>253</v>
      </c>
      <c r="S158">
        <v>1</v>
      </c>
      <c r="T158">
        <v>1</v>
      </c>
    </row>
    <row r="159" spans="1:20" x14ac:dyDescent="0.25">
      <c r="A159">
        <v>256736</v>
      </c>
      <c r="B159" t="s">
        <v>266</v>
      </c>
      <c r="C159">
        <v>2010</v>
      </c>
      <c r="D159" t="s">
        <v>197</v>
      </c>
      <c r="E159" t="s">
        <v>267</v>
      </c>
      <c r="F159" s="5" t="str">
        <f t="shared" si="2"/>
        <v>https://s3.amazonaws.com/FrackFinder/Tadpole/Centre/2010/2010_X-078.0199_Y0041.0845.png</v>
      </c>
      <c r="G159" t="s">
        <v>37</v>
      </c>
      <c r="H159" t="s">
        <v>20</v>
      </c>
      <c r="I159">
        <v>9</v>
      </c>
      <c r="J159">
        <v>1</v>
      </c>
      <c r="K159">
        <v>90</v>
      </c>
      <c r="L159">
        <v>10</v>
      </c>
      <c r="M159">
        <v>10</v>
      </c>
      <c r="N159">
        <v>10</v>
      </c>
      <c r="O159">
        <v>100</v>
      </c>
      <c r="P159" t="s">
        <v>268</v>
      </c>
      <c r="Q159" t="s">
        <v>269</v>
      </c>
      <c r="S159">
        <v>1</v>
      </c>
      <c r="T159">
        <v>1</v>
      </c>
    </row>
    <row r="160" spans="1:20" x14ac:dyDescent="0.25">
      <c r="A160">
        <v>256727</v>
      </c>
      <c r="B160" t="s">
        <v>229</v>
      </c>
      <c r="C160">
        <v>2010</v>
      </c>
      <c r="D160" t="s">
        <v>197</v>
      </c>
      <c r="E160" t="s">
        <v>230</v>
      </c>
      <c r="F160" s="5" t="str">
        <f t="shared" si="2"/>
        <v>https://s3.amazonaws.com/FrackFinder/Tadpole/Centre/2010/2010_X-078.0566_Y0041.0205.png</v>
      </c>
      <c r="G160" t="s">
        <v>19</v>
      </c>
      <c r="H160" t="s">
        <v>20</v>
      </c>
      <c r="I160">
        <v>9</v>
      </c>
      <c r="J160">
        <v>1</v>
      </c>
      <c r="K160">
        <v>90</v>
      </c>
      <c r="L160">
        <v>10</v>
      </c>
      <c r="M160">
        <v>10</v>
      </c>
      <c r="N160">
        <v>10</v>
      </c>
      <c r="O160">
        <v>100</v>
      </c>
      <c r="P160" t="s">
        <v>231</v>
      </c>
      <c r="Q160" t="s">
        <v>232</v>
      </c>
      <c r="S160">
        <v>1</v>
      </c>
      <c r="T160">
        <v>1</v>
      </c>
    </row>
    <row r="161" spans="1:20" x14ac:dyDescent="0.25">
      <c r="A161">
        <v>256746</v>
      </c>
      <c r="B161" t="s">
        <v>307</v>
      </c>
      <c r="C161">
        <v>2010</v>
      </c>
      <c r="D161" t="s">
        <v>287</v>
      </c>
      <c r="E161" t="s">
        <v>308</v>
      </c>
      <c r="F161" s="5" t="str">
        <f t="shared" si="2"/>
        <v>https://s3.amazonaws.com/FrackFinder/Tadpole/Clarion/2010/2010_X-079.3765_Y0041.0935.png</v>
      </c>
      <c r="G161" t="s">
        <v>19</v>
      </c>
      <c r="H161" t="s">
        <v>20</v>
      </c>
      <c r="I161">
        <v>10</v>
      </c>
      <c r="J161">
        <v>1</v>
      </c>
      <c r="K161">
        <v>90</v>
      </c>
      <c r="L161">
        <v>9</v>
      </c>
      <c r="M161">
        <v>11</v>
      </c>
      <c r="N161">
        <v>10</v>
      </c>
      <c r="O161">
        <v>110</v>
      </c>
      <c r="P161" t="s">
        <v>309</v>
      </c>
      <c r="Q161" t="s">
        <v>310</v>
      </c>
      <c r="S161">
        <v>1</v>
      </c>
      <c r="T161">
        <v>1</v>
      </c>
    </row>
    <row r="162" spans="1:20" x14ac:dyDescent="0.25">
      <c r="A162">
        <v>256783</v>
      </c>
      <c r="B162" t="s">
        <v>456</v>
      </c>
      <c r="C162">
        <v>2010</v>
      </c>
      <c r="D162" t="s">
        <v>356</v>
      </c>
      <c r="E162" t="s">
        <v>457</v>
      </c>
      <c r="F162" s="5" t="str">
        <f t="shared" si="2"/>
        <v>https://s3.amazonaws.com/FrackFinder/Tadpole/Clinton/2010/2010_X-077.4677_Y0041.2307.png</v>
      </c>
      <c r="G162" t="s">
        <v>20</v>
      </c>
      <c r="H162" t="s">
        <v>19</v>
      </c>
      <c r="I162">
        <v>9</v>
      </c>
      <c r="J162">
        <v>1</v>
      </c>
      <c r="K162">
        <v>90</v>
      </c>
      <c r="L162">
        <v>10</v>
      </c>
      <c r="M162">
        <v>10</v>
      </c>
      <c r="N162">
        <v>10</v>
      </c>
      <c r="O162">
        <v>100</v>
      </c>
      <c r="P162" t="s">
        <v>458</v>
      </c>
      <c r="Q162" t="s">
        <v>459</v>
      </c>
      <c r="S162">
        <v>1</v>
      </c>
      <c r="T162">
        <v>1</v>
      </c>
    </row>
    <row r="163" spans="1:20" x14ac:dyDescent="0.25">
      <c r="A163">
        <v>256758</v>
      </c>
      <c r="B163" t="s">
        <v>355</v>
      </c>
      <c r="C163">
        <v>2010</v>
      </c>
      <c r="D163" t="s">
        <v>356</v>
      </c>
      <c r="E163" t="s">
        <v>357</v>
      </c>
      <c r="F163" s="5" t="str">
        <f t="shared" si="2"/>
        <v>https://s3.amazonaws.com/FrackFinder/Tadpole/Clinton/2010/2010_X-077.4747_Y0041.2467.png</v>
      </c>
      <c r="G163" t="s">
        <v>20</v>
      </c>
      <c r="H163" t="s">
        <v>37</v>
      </c>
      <c r="I163">
        <v>9</v>
      </c>
      <c r="J163">
        <v>1</v>
      </c>
      <c r="K163">
        <v>90</v>
      </c>
      <c r="L163">
        <v>10</v>
      </c>
      <c r="M163">
        <v>10</v>
      </c>
      <c r="N163">
        <v>10</v>
      </c>
      <c r="O163">
        <v>100</v>
      </c>
      <c r="P163" t="s">
        <v>358</v>
      </c>
      <c r="Q163" t="s">
        <v>359</v>
      </c>
      <c r="S163">
        <v>1</v>
      </c>
      <c r="T163">
        <v>1</v>
      </c>
    </row>
    <row r="164" spans="1:20" x14ac:dyDescent="0.25">
      <c r="A164">
        <v>256780</v>
      </c>
      <c r="B164" t="s">
        <v>444</v>
      </c>
      <c r="C164">
        <v>2010</v>
      </c>
      <c r="D164" t="s">
        <v>356</v>
      </c>
      <c r="E164" t="s">
        <v>445</v>
      </c>
      <c r="F164" s="5" t="str">
        <f t="shared" si="2"/>
        <v>https://s3.amazonaws.com/FrackFinder/Tadpole/Clinton/2010/2010_X-077.5880_Y0041.3698.png</v>
      </c>
      <c r="G164" t="s">
        <v>19</v>
      </c>
      <c r="H164" t="s">
        <v>20</v>
      </c>
      <c r="I164">
        <v>9</v>
      </c>
      <c r="J164">
        <v>1</v>
      </c>
      <c r="K164">
        <v>90</v>
      </c>
      <c r="L164">
        <v>10</v>
      </c>
      <c r="M164">
        <v>10</v>
      </c>
      <c r="N164">
        <v>10</v>
      </c>
      <c r="O164">
        <v>100</v>
      </c>
      <c r="P164" t="s">
        <v>446</v>
      </c>
      <c r="Q164" t="s">
        <v>447</v>
      </c>
      <c r="S164">
        <v>1</v>
      </c>
      <c r="T164">
        <v>1</v>
      </c>
    </row>
    <row r="165" spans="1:20" x14ac:dyDescent="0.25">
      <c r="A165">
        <v>256777</v>
      </c>
      <c r="B165" t="s">
        <v>432</v>
      </c>
      <c r="C165">
        <v>2010</v>
      </c>
      <c r="D165" t="s">
        <v>356</v>
      </c>
      <c r="E165" t="s">
        <v>433</v>
      </c>
      <c r="F165" s="5" t="str">
        <f t="shared" si="2"/>
        <v>https://s3.amazonaws.com/FrackFinder/Tadpole/Clinton/2010/2010_X-077.5964_Y0041.1925.png</v>
      </c>
      <c r="G165" t="s">
        <v>37</v>
      </c>
      <c r="H165" t="s">
        <v>20</v>
      </c>
      <c r="I165">
        <v>9</v>
      </c>
      <c r="J165">
        <v>1</v>
      </c>
      <c r="K165">
        <v>90</v>
      </c>
      <c r="L165">
        <v>10</v>
      </c>
      <c r="M165">
        <v>10</v>
      </c>
      <c r="N165">
        <v>10</v>
      </c>
      <c r="O165">
        <v>100</v>
      </c>
      <c r="P165" t="s">
        <v>434</v>
      </c>
      <c r="Q165" t="s">
        <v>435</v>
      </c>
      <c r="S165">
        <v>1</v>
      </c>
      <c r="T165">
        <v>1</v>
      </c>
    </row>
    <row r="166" spans="1:20" x14ac:dyDescent="0.25">
      <c r="A166">
        <v>256775</v>
      </c>
      <c r="B166" t="s">
        <v>424</v>
      </c>
      <c r="C166">
        <v>2010</v>
      </c>
      <c r="D166" t="s">
        <v>356</v>
      </c>
      <c r="E166" t="s">
        <v>425</v>
      </c>
      <c r="F166" s="5" t="str">
        <f t="shared" si="2"/>
        <v>https://s3.amazonaws.com/FrackFinder/Tadpole/Clinton/2010/2010_X-077.6882_Y0041.1981.png</v>
      </c>
      <c r="G166" t="s">
        <v>37</v>
      </c>
      <c r="H166" t="s">
        <v>20</v>
      </c>
      <c r="I166">
        <v>9</v>
      </c>
      <c r="J166">
        <v>1</v>
      </c>
      <c r="K166">
        <v>90</v>
      </c>
      <c r="L166">
        <v>10</v>
      </c>
      <c r="M166">
        <v>10</v>
      </c>
      <c r="N166">
        <v>10</v>
      </c>
      <c r="O166">
        <v>100</v>
      </c>
      <c r="P166" t="s">
        <v>426</v>
      </c>
      <c r="Q166" t="s">
        <v>427</v>
      </c>
      <c r="S166">
        <v>1</v>
      </c>
      <c r="T166">
        <v>1</v>
      </c>
    </row>
    <row r="167" spans="1:20" x14ac:dyDescent="0.25">
      <c r="A167">
        <v>256822</v>
      </c>
      <c r="B167" t="s">
        <v>614</v>
      </c>
      <c r="C167">
        <v>2010</v>
      </c>
      <c r="D167" t="s">
        <v>494</v>
      </c>
      <c r="E167" t="s">
        <v>615</v>
      </c>
      <c r="F167" s="5" t="str">
        <f t="shared" si="2"/>
        <v>https://s3.amazonaws.com/FrackFinder/Tadpole/Elk/2010/2010_X-078.6157_Y0041.2928.png</v>
      </c>
      <c r="G167" t="s">
        <v>20</v>
      </c>
      <c r="H167" t="s">
        <v>19</v>
      </c>
      <c r="I167">
        <v>9</v>
      </c>
      <c r="J167">
        <v>1</v>
      </c>
      <c r="K167">
        <v>90</v>
      </c>
      <c r="L167">
        <v>10</v>
      </c>
      <c r="M167">
        <v>10</v>
      </c>
      <c r="N167">
        <v>10</v>
      </c>
      <c r="O167">
        <v>100</v>
      </c>
      <c r="P167" t="s">
        <v>616</v>
      </c>
      <c r="Q167" t="s">
        <v>617</v>
      </c>
      <c r="S167">
        <v>1</v>
      </c>
      <c r="T167">
        <v>1</v>
      </c>
    </row>
    <row r="168" spans="1:20" x14ac:dyDescent="0.25">
      <c r="A168">
        <v>256826</v>
      </c>
      <c r="B168" t="s">
        <v>630</v>
      </c>
      <c r="C168">
        <v>2010</v>
      </c>
      <c r="D168" t="s">
        <v>494</v>
      </c>
      <c r="E168" t="s">
        <v>631</v>
      </c>
      <c r="F168" s="5" t="str">
        <f t="shared" si="2"/>
        <v>https://s3.amazonaws.com/FrackFinder/Tadpole/Elk/2010/2010_X-078.6185_Y0041.5735.png</v>
      </c>
      <c r="G168" t="s">
        <v>20</v>
      </c>
      <c r="H168" t="s">
        <v>19</v>
      </c>
      <c r="I168">
        <v>9</v>
      </c>
      <c r="J168">
        <v>1</v>
      </c>
      <c r="K168">
        <v>90</v>
      </c>
      <c r="L168">
        <v>10</v>
      </c>
      <c r="M168">
        <v>10</v>
      </c>
      <c r="N168">
        <v>10</v>
      </c>
      <c r="O168">
        <v>100</v>
      </c>
      <c r="P168" t="s">
        <v>632</v>
      </c>
      <c r="Q168" t="s">
        <v>633</v>
      </c>
      <c r="S168">
        <v>1</v>
      </c>
      <c r="T168">
        <v>1</v>
      </c>
    </row>
    <row r="169" spans="1:20" x14ac:dyDescent="0.25">
      <c r="A169">
        <v>256825</v>
      </c>
      <c r="B169" t="s">
        <v>626</v>
      </c>
      <c r="C169">
        <v>2010</v>
      </c>
      <c r="D169" t="s">
        <v>494</v>
      </c>
      <c r="E169" t="s">
        <v>627</v>
      </c>
      <c r="F169" s="5" t="str">
        <f t="shared" si="2"/>
        <v>https://s3.amazonaws.com/FrackFinder/Tadpole/Elk/2010/2010_X-078.6288_Y0041.5727.png</v>
      </c>
      <c r="G169" t="s">
        <v>20</v>
      </c>
      <c r="H169" t="s">
        <v>19</v>
      </c>
      <c r="I169">
        <v>9</v>
      </c>
      <c r="J169">
        <v>1</v>
      </c>
      <c r="K169">
        <v>90</v>
      </c>
      <c r="L169">
        <v>10</v>
      </c>
      <c r="M169">
        <v>10</v>
      </c>
      <c r="N169">
        <v>10</v>
      </c>
      <c r="O169">
        <v>100</v>
      </c>
      <c r="P169" t="s">
        <v>628</v>
      </c>
      <c r="Q169" t="s">
        <v>629</v>
      </c>
      <c r="S169">
        <v>1</v>
      </c>
      <c r="T169">
        <v>1</v>
      </c>
    </row>
    <row r="170" spans="1:20" x14ac:dyDescent="0.25">
      <c r="A170">
        <v>256810</v>
      </c>
      <c r="B170" t="s">
        <v>566</v>
      </c>
      <c r="C170">
        <v>2010</v>
      </c>
      <c r="D170" t="s">
        <v>494</v>
      </c>
      <c r="E170" t="s">
        <v>567</v>
      </c>
      <c r="F170" s="5" t="str">
        <f t="shared" si="2"/>
        <v>https://s3.amazonaws.com/FrackFinder/Tadpole/Elk/2010/2010_X-078.6846_Y0041.2172.png</v>
      </c>
      <c r="G170" t="s">
        <v>20</v>
      </c>
      <c r="H170" t="s">
        <v>37</v>
      </c>
      <c r="I170">
        <v>9</v>
      </c>
      <c r="J170">
        <v>1</v>
      </c>
      <c r="K170">
        <v>90</v>
      </c>
      <c r="L170">
        <v>10</v>
      </c>
      <c r="M170">
        <v>10</v>
      </c>
      <c r="N170">
        <v>10</v>
      </c>
      <c r="O170">
        <v>100</v>
      </c>
      <c r="P170" t="s">
        <v>568</v>
      </c>
      <c r="Q170" t="s">
        <v>569</v>
      </c>
      <c r="S170">
        <v>1</v>
      </c>
      <c r="T170">
        <v>1</v>
      </c>
    </row>
    <row r="171" spans="1:20" x14ac:dyDescent="0.25">
      <c r="A171">
        <v>256817</v>
      </c>
      <c r="B171" t="s">
        <v>594</v>
      </c>
      <c r="C171">
        <v>2010</v>
      </c>
      <c r="D171" t="s">
        <v>494</v>
      </c>
      <c r="E171" t="s">
        <v>595</v>
      </c>
      <c r="F171" s="5" t="str">
        <f t="shared" si="2"/>
        <v>https://s3.amazonaws.com/FrackFinder/Tadpole/Elk/2010/2010_X-078.6889_Y0041.2216.png</v>
      </c>
      <c r="G171" t="s">
        <v>37</v>
      </c>
      <c r="H171" t="s">
        <v>20</v>
      </c>
      <c r="I171">
        <v>9</v>
      </c>
      <c r="J171">
        <v>1</v>
      </c>
      <c r="K171">
        <v>90</v>
      </c>
      <c r="L171">
        <v>10</v>
      </c>
      <c r="M171">
        <v>10</v>
      </c>
      <c r="N171">
        <v>10</v>
      </c>
      <c r="O171">
        <v>100</v>
      </c>
      <c r="P171" t="s">
        <v>596</v>
      </c>
      <c r="Q171" t="s">
        <v>597</v>
      </c>
      <c r="S171">
        <v>1</v>
      </c>
      <c r="T171">
        <v>1</v>
      </c>
    </row>
    <row r="172" spans="1:20" x14ac:dyDescent="0.25">
      <c r="A172">
        <v>256837</v>
      </c>
      <c r="B172" t="s">
        <v>675</v>
      </c>
      <c r="C172">
        <v>2010</v>
      </c>
      <c r="D172" t="s">
        <v>639</v>
      </c>
      <c r="E172" t="s">
        <v>676</v>
      </c>
      <c r="F172" s="5" t="str">
        <f t="shared" si="2"/>
        <v>https://s3.amazonaws.com/FrackFinder/Tadpole/Forest/2010/2010_X-079.0904_Y0041.5873.png</v>
      </c>
      <c r="G172" t="s">
        <v>19</v>
      </c>
      <c r="H172" t="s">
        <v>20</v>
      </c>
      <c r="I172">
        <v>9</v>
      </c>
      <c r="J172">
        <v>1</v>
      </c>
      <c r="K172">
        <v>90</v>
      </c>
      <c r="L172">
        <v>10</v>
      </c>
      <c r="M172">
        <v>10</v>
      </c>
      <c r="N172">
        <v>10</v>
      </c>
      <c r="O172">
        <v>100</v>
      </c>
      <c r="P172" t="s">
        <v>677</v>
      </c>
      <c r="Q172" t="s">
        <v>678</v>
      </c>
      <c r="S172">
        <v>1</v>
      </c>
      <c r="T172">
        <v>1</v>
      </c>
    </row>
    <row r="173" spans="1:20" x14ac:dyDescent="0.25">
      <c r="A173">
        <v>256833</v>
      </c>
      <c r="B173" t="s">
        <v>659</v>
      </c>
      <c r="C173">
        <v>2010</v>
      </c>
      <c r="D173" t="s">
        <v>639</v>
      </c>
      <c r="E173" t="s">
        <v>660</v>
      </c>
      <c r="F173" s="5" t="str">
        <f t="shared" si="2"/>
        <v>https://s3.amazonaws.com/FrackFinder/Tadpole/Forest/2010/2010_X-079.1843_Y0041.5302.png</v>
      </c>
      <c r="G173" t="s">
        <v>19</v>
      </c>
      <c r="H173" t="s">
        <v>20</v>
      </c>
      <c r="I173">
        <v>9</v>
      </c>
      <c r="J173">
        <v>1</v>
      </c>
      <c r="K173">
        <v>90</v>
      </c>
      <c r="L173">
        <v>10</v>
      </c>
      <c r="M173">
        <v>10</v>
      </c>
      <c r="N173">
        <v>10</v>
      </c>
      <c r="O173">
        <v>100</v>
      </c>
      <c r="P173" t="s">
        <v>661</v>
      </c>
      <c r="Q173" t="s">
        <v>662</v>
      </c>
      <c r="S173">
        <v>1</v>
      </c>
      <c r="T173">
        <v>1</v>
      </c>
    </row>
    <row r="174" spans="1:20" x14ac:dyDescent="0.25">
      <c r="A174">
        <v>256847</v>
      </c>
      <c r="B174" t="s">
        <v>716</v>
      </c>
      <c r="C174">
        <v>2010</v>
      </c>
      <c r="D174" t="s">
        <v>688</v>
      </c>
      <c r="E174" t="s">
        <v>717</v>
      </c>
      <c r="F174" s="5" t="str">
        <f t="shared" si="2"/>
        <v>https://s3.amazonaws.com/FrackFinder/Tadpole/Indiana/2010/2010_X-079.0785_Y0040.8608.png</v>
      </c>
      <c r="G174" t="s">
        <v>19</v>
      </c>
      <c r="H174" t="s">
        <v>20</v>
      </c>
      <c r="I174">
        <v>9</v>
      </c>
      <c r="J174">
        <v>1</v>
      </c>
      <c r="K174">
        <v>90</v>
      </c>
      <c r="L174">
        <v>10</v>
      </c>
      <c r="M174">
        <v>10</v>
      </c>
      <c r="N174">
        <v>10</v>
      </c>
      <c r="O174">
        <v>100</v>
      </c>
      <c r="P174" t="s">
        <v>718</v>
      </c>
      <c r="Q174" t="s">
        <v>719</v>
      </c>
      <c r="S174">
        <v>1</v>
      </c>
      <c r="T174">
        <v>1</v>
      </c>
    </row>
    <row r="175" spans="1:20" x14ac:dyDescent="0.25">
      <c r="A175">
        <v>256858</v>
      </c>
      <c r="B175" t="s">
        <v>760</v>
      </c>
      <c r="C175">
        <v>2010</v>
      </c>
      <c r="D175" t="s">
        <v>688</v>
      </c>
      <c r="E175" t="s">
        <v>761</v>
      </c>
      <c r="F175" s="5" t="str">
        <f t="shared" si="2"/>
        <v>https://s3.amazonaws.com/FrackFinder/Tadpole/Indiana/2010/2010_X-079.1012_Y0040.6294.png</v>
      </c>
      <c r="G175" t="s">
        <v>20</v>
      </c>
      <c r="H175" t="s">
        <v>37</v>
      </c>
      <c r="I175">
        <v>9</v>
      </c>
      <c r="J175">
        <v>1</v>
      </c>
      <c r="K175">
        <v>90</v>
      </c>
      <c r="L175">
        <v>10</v>
      </c>
      <c r="M175">
        <v>10</v>
      </c>
      <c r="N175">
        <v>10</v>
      </c>
      <c r="O175">
        <v>100</v>
      </c>
      <c r="P175" t="s">
        <v>762</v>
      </c>
      <c r="Q175" t="s">
        <v>763</v>
      </c>
      <c r="S175">
        <v>1</v>
      </c>
      <c r="T175">
        <v>1</v>
      </c>
    </row>
    <row r="176" spans="1:20" x14ac:dyDescent="0.25">
      <c r="A176">
        <v>256845</v>
      </c>
      <c r="B176" t="s">
        <v>708</v>
      </c>
      <c r="C176">
        <v>2010</v>
      </c>
      <c r="D176" t="s">
        <v>688</v>
      </c>
      <c r="E176" t="s">
        <v>709</v>
      </c>
      <c r="F176" s="5" t="str">
        <f t="shared" si="2"/>
        <v>https://s3.amazonaws.com/FrackFinder/Tadpole/Indiana/2010/2010_X-079.1130_Y0040.6992.png</v>
      </c>
      <c r="G176" t="s">
        <v>19</v>
      </c>
      <c r="H176" t="s">
        <v>20</v>
      </c>
      <c r="I176">
        <v>9</v>
      </c>
      <c r="J176">
        <v>1</v>
      </c>
      <c r="K176">
        <v>90</v>
      </c>
      <c r="L176">
        <v>10</v>
      </c>
      <c r="M176">
        <v>10</v>
      </c>
      <c r="N176">
        <v>10</v>
      </c>
      <c r="O176">
        <v>100</v>
      </c>
      <c r="P176" t="s">
        <v>710</v>
      </c>
      <c r="Q176" t="s">
        <v>711</v>
      </c>
      <c r="S176">
        <v>1</v>
      </c>
      <c r="T176">
        <v>1</v>
      </c>
    </row>
    <row r="177" spans="1:20" x14ac:dyDescent="0.25">
      <c r="A177">
        <v>256844</v>
      </c>
      <c r="B177" t="s">
        <v>704</v>
      </c>
      <c r="C177">
        <v>2010</v>
      </c>
      <c r="D177" t="s">
        <v>688</v>
      </c>
      <c r="E177" t="s">
        <v>705</v>
      </c>
      <c r="F177" s="5" t="str">
        <f t="shared" si="2"/>
        <v>https://s3.amazonaws.com/FrackFinder/Tadpole/Indiana/2010/2010_X-079.1835_Y0040.8849.png</v>
      </c>
      <c r="G177" t="s">
        <v>19</v>
      </c>
      <c r="H177" t="s">
        <v>20</v>
      </c>
      <c r="I177">
        <v>9</v>
      </c>
      <c r="J177">
        <v>1</v>
      </c>
      <c r="K177">
        <v>90</v>
      </c>
      <c r="L177">
        <v>10</v>
      </c>
      <c r="M177">
        <v>10</v>
      </c>
      <c r="N177">
        <v>10</v>
      </c>
      <c r="O177">
        <v>100</v>
      </c>
      <c r="P177" t="s">
        <v>706</v>
      </c>
      <c r="Q177" t="s">
        <v>707</v>
      </c>
      <c r="S177">
        <v>1</v>
      </c>
      <c r="T177">
        <v>1</v>
      </c>
    </row>
    <row r="178" spans="1:20" x14ac:dyDescent="0.25">
      <c r="A178">
        <v>256860</v>
      </c>
      <c r="B178" t="s">
        <v>768</v>
      </c>
      <c r="C178">
        <v>2010</v>
      </c>
      <c r="D178" t="s">
        <v>688</v>
      </c>
      <c r="E178" t="s">
        <v>769</v>
      </c>
      <c r="F178" s="5" t="str">
        <f t="shared" si="2"/>
        <v>https://s3.amazonaws.com/FrackFinder/Tadpole/Indiana/2010/2010_X-079.1879_Y0040.5977.png</v>
      </c>
      <c r="G178" t="s">
        <v>20</v>
      </c>
      <c r="H178" t="s">
        <v>239</v>
      </c>
      <c r="I178">
        <v>9</v>
      </c>
      <c r="J178">
        <v>1</v>
      </c>
      <c r="K178">
        <v>90</v>
      </c>
      <c r="L178">
        <v>10</v>
      </c>
      <c r="M178">
        <v>10</v>
      </c>
      <c r="N178">
        <v>10</v>
      </c>
      <c r="O178">
        <v>100</v>
      </c>
      <c r="P178" t="s">
        <v>770</v>
      </c>
      <c r="Q178" t="s">
        <v>771</v>
      </c>
      <c r="S178">
        <v>1</v>
      </c>
      <c r="T178">
        <v>1</v>
      </c>
    </row>
    <row r="179" spans="1:20" x14ac:dyDescent="0.25">
      <c r="A179">
        <v>256855</v>
      </c>
      <c r="B179" t="s">
        <v>748</v>
      </c>
      <c r="C179">
        <v>2010</v>
      </c>
      <c r="D179" t="s">
        <v>688</v>
      </c>
      <c r="E179" t="s">
        <v>749</v>
      </c>
      <c r="F179" s="5" t="str">
        <f t="shared" si="2"/>
        <v>https://s3.amazonaws.com/FrackFinder/Tadpole/Indiana/2010/2010_X-079.2566_Y0040.5504.png</v>
      </c>
      <c r="G179" t="s">
        <v>19</v>
      </c>
      <c r="H179" t="s">
        <v>20</v>
      </c>
      <c r="I179">
        <v>9</v>
      </c>
      <c r="J179">
        <v>1</v>
      </c>
      <c r="K179">
        <v>90</v>
      </c>
      <c r="L179">
        <v>10</v>
      </c>
      <c r="M179">
        <v>10</v>
      </c>
      <c r="N179">
        <v>10</v>
      </c>
      <c r="O179">
        <v>100</v>
      </c>
      <c r="P179" t="s">
        <v>750</v>
      </c>
      <c r="Q179" t="s">
        <v>751</v>
      </c>
      <c r="S179">
        <v>1</v>
      </c>
      <c r="T179">
        <v>1</v>
      </c>
    </row>
    <row r="180" spans="1:20" x14ac:dyDescent="0.25">
      <c r="A180">
        <v>256873</v>
      </c>
      <c r="B180" t="s">
        <v>821</v>
      </c>
      <c r="C180">
        <v>2010</v>
      </c>
      <c r="D180" t="s">
        <v>801</v>
      </c>
      <c r="E180" t="s">
        <v>822</v>
      </c>
      <c r="F180" s="5" t="str">
        <f t="shared" si="2"/>
        <v>https://s3.amazonaws.com/FrackFinder/Tadpole/Jefferson/2010/2010_X-078.7116_Y0041.2153.png</v>
      </c>
      <c r="G180" t="s">
        <v>37</v>
      </c>
      <c r="H180" t="s">
        <v>20</v>
      </c>
      <c r="I180">
        <v>9</v>
      </c>
      <c r="J180">
        <v>1</v>
      </c>
      <c r="K180">
        <v>90</v>
      </c>
      <c r="L180">
        <v>10</v>
      </c>
      <c r="M180">
        <v>10</v>
      </c>
      <c r="N180">
        <v>10</v>
      </c>
      <c r="O180">
        <v>100</v>
      </c>
      <c r="P180" t="s">
        <v>823</v>
      </c>
      <c r="Q180" t="s">
        <v>824</v>
      </c>
      <c r="S180">
        <v>1</v>
      </c>
      <c r="T180">
        <v>1</v>
      </c>
    </row>
    <row r="181" spans="1:20" x14ac:dyDescent="0.25">
      <c r="A181">
        <v>256883</v>
      </c>
      <c r="B181" t="s">
        <v>861</v>
      </c>
      <c r="C181">
        <v>2010</v>
      </c>
      <c r="D181" t="s">
        <v>801</v>
      </c>
      <c r="E181" t="s">
        <v>862</v>
      </c>
      <c r="F181" s="5" t="str">
        <f t="shared" si="2"/>
        <v>https://s3.amazonaws.com/FrackFinder/Tadpole/Jefferson/2010/2010_X-078.8122_Y0041.0859.png</v>
      </c>
      <c r="G181" t="s">
        <v>19</v>
      </c>
      <c r="H181" t="s">
        <v>20</v>
      </c>
      <c r="I181">
        <v>9</v>
      </c>
      <c r="J181">
        <v>1</v>
      </c>
      <c r="K181">
        <v>90</v>
      </c>
      <c r="L181">
        <v>10</v>
      </c>
      <c r="M181">
        <v>10</v>
      </c>
      <c r="N181">
        <v>10</v>
      </c>
      <c r="O181">
        <v>100</v>
      </c>
      <c r="P181" t="s">
        <v>863</v>
      </c>
      <c r="Q181" t="s">
        <v>864</v>
      </c>
      <c r="S181">
        <v>1</v>
      </c>
      <c r="T181">
        <v>1</v>
      </c>
    </row>
    <row r="182" spans="1:20" x14ac:dyDescent="0.25">
      <c r="A182">
        <v>256881</v>
      </c>
      <c r="B182" t="s">
        <v>853</v>
      </c>
      <c r="C182">
        <v>2010</v>
      </c>
      <c r="D182" t="s">
        <v>801</v>
      </c>
      <c r="E182" t="s">
        <v>854</v>
      </c>
      <c r="F182" s="5" t="str">
        <f t="shared" si="2"/>
        <v>https://s3.amazonaws.com/FrackFinder/Tadpole/Jefferson/2010/2010_X-078.8479_Y0040.9745.png</v>
      </c>
      <c r="G182" t="s">
        <v>19</v>
      </c>
      <c r="H182" t="s">
        <v>239</v>
      </c>
      <c r="I182">
        <v>9</v>
      </c>
      <c r="J182">
        <v>1</v>
      </c>
      <c r="K182">
        <v>90</v>
      </c>
      <c r="L182">
        <v>10</v>
      </c>
      <c r="M182">
        <v>10</v>
      </c>
      <c r="N182">
        <v>10</v>
      </c>
      <c r="O182">
        <v>100</v>
      </c>
      <c r="P182" t="s">
        <v>855</v>
      </c>
      <c r="Q182" t="s">
        <v>856</v>
      </c>
      <c r="S182">
        <v>1</v>
      </c>
      <c r="T182">
        <v>1</v>
      </c>
    </row>
    <row r="183" spans="1:20" x14ac:dyDescent="0.25">
      <c r="A183">
        <v>256878</v>
      </c>
      <c r="B183" t="s">
        <v>841</v>
      </c>
      <c r="C183">
        <v>2010</v>
      </c>
      <c r="D183" t="s">
        <v>801</v>
      </c>
      <c r="E183" t="s">
        <v>842</v>
      </c>
      <c r="F183" s="5" t="str">
        <f t="shared" si="2"/>
        <v>https://s3.amazonaws.com/FrackFinder/Tadpole/Jefferson/2010/2010_X-078.8574_Y0040.9558.png</v>
      </c>
      <c r="G183" t="s">
        <v>19</v>
      </c>
      <c r="H183" t="s">
        <v>239</v>
      </c>
      <c r="I183">
        <v>9</v>
      </c>
      <c r="J183">
        <v>1</v>
      </c>
      <c r="K183">
        <v>90</v>
      </c>
      <c r="L183">
        <v>10</v>
      </c>
      <c r="M183">
        <v>10</v>
      </c>
      <c r="N183">
        <v>10</v>
      </c>
      <c r="O183">
        <v>100</v>
      </c>
      <c r="P183" t="s">
        <v>843</v>
      </c>
      <c r="Q183" t="s">
        <v>844</v>
      </c>
      <c r="S183">
        <v>1</v>
      </c>
      <c r="T183">
        <v>1</v>
      </c>
    </row>
    <row r="184" spans="1:20" x14ac:dyDescent="0.25">
      <c r="A184">
        <v>256874</v>
      </c>
      <c r="B184" t="s">
        <v>825</v>
      </c>
      <c r="C184">
        <v>2010</v>
      </c>
      <c r="D184" t="s">
        <v>801</v>
      </c>
      <c r="E184" t="s">
        <v>826</v>
      </c>
      <c r="F184" s="5" t="str">
        <f t="shared" si="2"/>
        <v>https://s3.amazonaws.com/FrackFinder/Tadpole/Jefferson/2010/2010_X-078.9045_Y0041.2907.png</v>
      </c>
      <c r="G184" t="s">
        <v>19</v>
      </c>
      <c r="H184" t="s">
        <v>20</v>
      </c>
      <c r="I184">
        <v>9</v>
      </c>
      <c r="J184">
        <v>1</v>
      </c>
      <c r="K184">
        <v>90</v>
      </c>
      <c r="L184">
        <v>10</v>
      </c>
      <c r="M184">
        <v>10</v>
      </c>
      <c r="N184">
        <v>10</v>
      </c>
      <c r="O184">
        <v>100</v>
      </c>
      <c r="P184" t="s">
        <v>827</v>
      </c>
      <c r="Q184" t="s">
        <v>828</v>
      </c>
      <c r="S184">
        <v>1</v>
      </c>
      <c r="T184">
        <v>1</v>
      </c>
    </row>
    <row r="185" spans="1:20" x14ac:dyDescent="0.25">
      <c r="A185">
        <v>256884</v>
      </c>
      <c r="B185" t="s">
        <v>865</v>
      </c>
      <c r="C185">
        <v>2010</v>
      </c>
      <c r="D185" t="s">
        <v>801</v>
      </c>
      <c r="E185" t="s">
        <v>866</v>
      </c>
      <c r="F185" s="5" t="str">
        <f t="shared" si="2"/>
        <v>https://s3.amazonaws.com/FrackFinder/Tadpole/Jefferson/2010/2010_X-078.9139_Y0041.2950.png</v>
      </c>
      <c r="G185" t="s">
        <v>20</v>
      </c>
      <c r="H185" t="s">
        <v>239</v>
      </c>
      <c r="I185">
        <v>9</v>
      </c>
      <c r="J185">
        <v>1</v>
      </c>
      <c r="K185">
        <v>90</v>
      </c>
      <c r="L185">
        <v>10</v>
      </c>
      <c r="M185">
        <v>10</v>
      </c>
      <c r="N185">
        <v>10</v>
      </c>
      <c r="O185">
        <v>100</v>
      </c>
      <c r="P185" t="s">
        <v>867</v>
      </c>
      <c r="Q185" t="s">
        <v>868</v>
      </c>
      <c r="S185">
        <v>1</v>
      </c>
      <c r="T185">
        <v>1</v>
      </c>
    </row>
    <row r="186" spans="1:20" x14ac:dyDescent="0.25">
      <c r="A186">
        <v>256875</v>
      </c>
      <c r="B186" t="s">
        <v>829</v>
      </c>
      <c r="C186">
        <v>2010</v>
      </c>
      <c r="D186" t="s">
        <v>801</v>
      </c>
      <c r="E186" t="s">
        <v>830</v>
      </c>
      <c r="F186" s="5" t="str">
        <f t="shared" si="2"/>
        <v>https://s3.amazonaws.com/FrackFinder/Tadpole/Jefferson/2010/2010_X-079.1652_Y0040.9773.png</v>
      </c>
      <c r="G186" t="s">
        <v>19</v>
      </c>
      <c r="H186" t="s">
        <v>20</v>
      </c>
      <c r="I186">
        <v>9</v>
      </c>
      <c r="J186">
        <v>1</v>
      </c>
      <c r="K186">
        <v>90</v>
      </c>
      <c r="L186">
        <v>10</v>
      </c>
      <c r="M186">
        <v>10</v>
      </c>
      <c r="N186">
        <v>10</v>
      </c>
      <c r="O186">
        <v>100</v>
      </c>
      <c r="P186" t="s">
        <v>831</v>
      </c>
      <c r="Q186" t="s">
        <v>832</v>
      </c>
      <c r="S186">
        <v>1</v>
      </c>
      <c r="T186">
        <v>1</v>
      </c>
    </row>
    <row r="187" spans="1:20" x14ac:dyDescent="0.25">
      <c r="A187">
        <v>256915</v>
      </c>
      <c r="B187" t="s">
        <v>991</v>
      </c>
      <c r="C187">
        <v>2010</v>
      </c>
      <c r="D187" t="s">
        <v>907</v>
      </c>
      <c r="E187" t="s">
        <v>992</v>
      </c>
      <c r="F187" s="5" t="str">
        <f t="shared" si="2"/>
        <v>https://s3.amazonaws.com/FrackFinder/Tadpole/McKean/2010/2010_X-078.2537_Y0041.6712.png</v>
      </c>
      <c r="G187" t="s">
        <v>37</v>
      </c>
      <c r="H187" t="s">
        <v>20</v>
      </c>
      <c r="I187">
        <v>9</v>
      </c>
      <c r="J187">
        <v>1</v>
      </c>
      <c r="K187">
        <v>90</v>
      </c>
      <c r="L187">
        <v>10</v>
      </c>
      <c r="M187">
        <v>10</v>
      </c>
      <c r="N187">
        <v>10</v>
      </c>
      <c r="O187">
        <v>100</v>
      </c>
      <c r="P187" t="s">
        <v>993</v>
      </c>
      <c r="Q187" t="s">
        <v>994</v>
      </c>
      <c r="S187">
        <v>1</v>
      </c>
      <c r="T187">
        <v>1</v>
      </c>
    </row>
    <row r="188" spans="1:20" x14ac:dyDescent="0.25">
      <c r="A188">
        <v>256903</v>
      </c>
      <c r="B188" t="s">
        <v>943</v>
      </c>
      <c r="C188">
        <v>2010</v>
      </c>
      <c r="D188" t="s">
        <v>907</v>
      </c>
      <c r="E188" t="s">
        <v>944</v>
      </c>
      <c r="F188" s="5" t="str">
        <f t="shared" si="2"/>
        <v>https://s3.amazonaws.com/FrackFinder/Tadpole/McKean/2010/2010_X-078.2976_Y0041.6366.png</v>
      </c>
      <c r="G188" t="s">
        <v>20</v>
      </c>
      <c r="H188" t="s">
        <v>37</v>
      </c>
      <c r="I188">
        <v>10</v>
      </c>
      <c r="J188">
        <v>1</v>
      </c>
      <c r="K188">
        <v>90</v>
      </c>
      <c r="L188">
        <v>9</v>
      </c>
      <c r="M188">
        <v>11</v>
      </c>
      <c r="N188">
        <v>10</v>
      </c>
      <c r="O188">
        <v>110</v>
      </c>
      <c r="P188" t="s">
        <v>945</v>
      </c>
      <c r="Q188" t="s">
        <v>946</v>
      </c>
      <c r="S188">
        <v>1</v>
      </c>
      <c r="T188">
        <v>1</v>
      </c>
    </row>
    <row r="189" spans="1:20" x14ac:dyDescent="0.25">
      <c r="A189">
        <v>256894</v>
      </c>
      <c r="B189" t="s">
        <v>906</v>
      </c>
      <c r="C189">
        <v>2010</v>
      </c>
      <c r="D189" t="s">
        <v>907</v>
      </c>
      <c r="E189" t="s">
        <v>908</v>
      </c>
      <c r="F189" s="5" t="str">
        <f t="shared" si="2"/>
        <v>https://s3.amazonaws.com/FrackFinder/Tadpole/McKean/2010/2010_X-078.3700_Y0041.6373.png</v>
      </c>
      <c r="G189" t="s">
        <v>37</v>
      </c>
      <c r="H189" t="s">
        <v>20</v>
      </c>
      <c r="I189">
        <v>9</v>
      </c>
      <c r="J189">
        <v>1</v>
      </c>
      <c r="K189">
        <v>90</v>
      </c>
      <c r="L189">
        <v>10</v>
      </c>
      <c r="M189">
        <v>10</v>
      </c>
      <c r="N189">
        <v>10</v>
      </c>
      <c r="O189">
        <v>100</v>
      </c>
      <c r="P189" t="s">
        <v>909</v>
      </c>
      <c r="Q189" t="s">
        <v>910</v>
      </c>
      <c r="S189">
        <v>1</v>
      </c>
      <c r="T189">
        <v>1</v>
      </c>
    </row>
    <row r="190" spans="1:20" x14ac:dyDescent="0.25">
      <c r="A190">
        <v>256920</v>
      </c>
      <c r="B190" t="s">
        <v>1011</v>
      </c>
      <c r="C190">
        <v>2010</v>
      </c>
      <c r="D190" t="s">
        <v>907</v>
      </c>
      <c r="E190" t="s">
        <v>1012</v>
      </c>
      <c r="F190" s="5" t="str">
        <f t="shared" si="2"/>
        <v>https://s3.amazonaws.com/FrackFinder/Tadpole/McKean/2010/2010_X-078.5022_Y0041.6794.png</v>
      </c>
      <c r="G190" t="s">
        <v>20</v>
      </c>
      <c r="H190" t="s">
        <v>19</v>
      </c>
      <c r="I190">
        <v>9</v>
      </c>
      <c r="J190">
        <v>1</v>
      </c>
      <c r="K190">
        <v>90</v>
      </c>
      <c r="L190">
        <v>10</v>
      </c>
      <c r="M190">
        <v>10</v>
      </c>
      <c r="N190">
        <v>10</v>
      </c>
      <c r="O190">
        <v>100</v>
      </c>
      <c r="P190" t="s">
        <v>1013</v>
      </c>
      <c r="Q190" t="s">
        <v>1014</v>
      </c>
      <c r="S190">
        <v>1</v>
      </c>
      <c r="T190">
        <v>1</v>
      </c>
    </row>
    <row r="191" spans="1:20" x14ac:dyDescent="0.25">
      <c r="A191">
        <v>256923</v>
      </c>
      <c r="B191" t="s">
        <v>1023</v>
      </c>
      <c r="C191">
        <v>2010</v>
      </c>
      <c r="D191" t="s">
        <v>907</v>
      </c>
      <c r="E191" t="s">
        <v>1024</v>
      </c>
      <c r="F191" s="5" t="str">
        <f t="shared" si="2"/>
        <v>https://s3.amazonaws.com/FrackFinder/Tadpole/McKean/2010/2010_X-078.5451_Y0041.7904.png</v>
      </c>
      <c r="G191" t="s">
        <v>20</v>
      </c>
      <c r="H191" t="s">
        <v>19</v>
      </c>
      <c r="I191">
        <v>9</v>
      </c>
      <c r="J191">
        <v>1</v>
      </c>
      <c r="K191">
        <v>90</v>
      </c>
      <c r="L191">
        <v>10</v>
      </c>
      <c r="M191">
        <v>10</v>
      </c>
      <c r="N191">
        <v>10</v>
      </c>
      <c r="O191">
        <v>100</v>
      </c>
      <c r="P191" t="s">
        <v>1025</v>
      </c>
      <c r="Q191" t="s">
        <v>1026</v>
      </c>
      <c r="S191">
        <v>1</v>
      </c>
      <c r="T191">
        <v>1</v>
      </c>
    </row>
    <row r="192" spans="1:20" x14ac:dyDescent="0.25">
      <c r="A192">
        <v>256904</v>
      </c>
      <c r="B192" t="s">
        <v>947</v>
      </c>
      <c r="C192">
        <v>2010</v>
      </c>
      <c r="D192" t="s">
        <v>907</v>
      </c>
      <c r="E192" t="s">
        <v>948</v>
      </c>
      <c r="F192" s="5" t="str">
        <f t="shared" si="2"/>
        <v>https://s3.amazonaws.com/FrackFinder/Tadpole/McKean/2010/2010_X-078.6134_Y0041.8827.png</v>
      </c>
      <c r="G192" t="s">
        <v>19</v>
      </c>
      <c r="H192" t="s">
        <v>239</v>
      </c>
      <c r="I192">
        <v>10</v>
      </c>
      <c r="J192">
        <v>1</v>
      </c>
      <c r="K192">
        <v>90</v>
      </c>
      <c r="L192">
        <v>9</v>
      </c>
      <c r="M192">
        <v>11</v>
      </c>
      <c r="N192">
        <v>10</v>
      </c>
      <c r="O192">
        <v>110</v>
      </c>
      <c r="P192" t="s">
        <v>949</v>
      </c>
      <c r="Q192" t="s">
        <v>950</v>
      </c>
      <c r="S192">
        <v>1</v>
      </c>
      <c r="T192">
        <v>1</v>
      </c>
    </row>
    <row r="193" spans="1:20" x14ac:dyDescent="0.25">
      <c r="A193">
        <v>256919</v>
      </c>
      <c r="B193" t="s">
        <v>1007</v>
      </c>
      <c r="C193">
        <v>2010</v>
      </c>
      <c r="D193" t="s">
        <v>907</v>
      </c>
      <c r="E193" t="s">
        <v>1008</v>
      </c>
      <c r="F193" s="5" t="str">
        <f t="shared" si="2"/>
        <v>https://s3.amazonaws.com/FrackFinder/Tadpole/McKean/2010/2010_X-078.7245_Y0041.6393.png</v>
      </c>
      <c r="G193" t="s">
        <v>19</v>
      </c>
      <c r="H193" t="s">
        <v>20</v>
      </c>
      <c r="I193">
        <v>9</v>
      </c>
      <c r="J193">
        <v>1</v>
      </c>
      <c r="K193">
        <v>90</v>
      </c>
      <c r="L193">
        <v>10</v>
      </c>
      <c r="M193">
        <v>10</v>
      </c>
      <c r="N193">
        <v>10</v>
      </c>
      <c r="O193">
        <v>100</v>
      </c>
      <c r="P193" t="s">
        <v>1009</v>
      </c>
      <c r="Q193" t="s">
        <v>1010</v>
      </c>
      <c r="S193">
        <v>1</v>
      </c>
      <c r="T193">
        <v>1</v>
      </c>
    </row>
    <row r="194" spans="1:20" x14ac:dyDescent="0.25">
      <c r="A194">
        <v>256926</v>
      </c>
      <c r="B194" t="s">
        <v>1035</v>
      </c>
      <c r="C194">
        <v>2010</v>
      </c>
      <c r="D194" t="s">
        <v>1036</v>
      </c>
      <c r="E194" t="s">
        <v>1037</v>
      </c>
      <c r="F194" s="5" t="str">
        <f t="shared" ref="F194:F249" si="3">HYPERLINK(E194)</f>
        <v>https://s3.amazonaws.com/FrackFinder/Tadpole/Mercer/2010/2010_X-080.2657_Y0041.3687.png</v>
      </c>
      <c r="G194" t="s">
        <v>19</v>
      </c>
      <c r="H194" t="s">
        <v>20</v>
      </c>
      <c r="I194">
        <v>9</v>
      </c>
      <c r="J194">
        <v>1</v>
      </c>
      <c r="K194">
        <v>90</v>
      </c>
      <c r="L194">
        <v>10</v>
      </c>
      <c r="M194">
        <v>10</v>
      </c>
      <c r="N194">
        <v>10</v>
      </c>
      <c r="O194">
        <v>100</v>
      </c>
      <c r="P194" t="s">
        <v>1038</v>
      </c>
      <c r="Q194" t="s">
        <v>1039</v>
      </c>
      <c r="S194">
        <v>1</v>
      </c>
      <c r="T194">
        <v>1</v>
      </c>
    </row>
    <row r="195" spans="1:20" x14ac:dyDescent="0.25">
      <c r="A195">
        <v>256930</v>
      </c>
      <c r="B195" t="s">
        <v>1052</v>
      </c>
      <c r="C195">
        <v>2010</v>
      </c>
      <c r="D195" t="s">
        <v>1036</v>
      </c>
      <c r="E195" t="s">
        <v>1053</v>
      </c>
      <c r="F195" s="5" t="str">
        <f t="shared" si="3"/>
        <v>https://s3.amazonaws.com/FrackFinder/Tadpole/Mercer/2010/2010_X-080.2816_Y0041.4686.png</v>
      </c>
      <c r="G195" t="s">
        <v>19</v>
      </c>
      <c r="H195" t="s">
        <v>20</v>
      </c>
      <c r="I195">
        <v>9</v>
      </c>
      <c r="J195">
        <v>1</v>
      </c>
      <c r="K195">
        <v>90</v>
      </c>
      <c r="L195">
        <v>10</v>
      </c>
      <c r="M195">
        <v>10</v>
      </c>
      <c r="N195">
        <v>10</v>
      </c>
      <c r="O195">
        <v>100</v>
      </c>
      <c r="P195" t="s">
        <v>1054</v>
      </c>
      <c r="Q195" t="s">
        <v>1055</v>
      </c>
      <c r="S195">
        <v>1</v>
      </c>
      <c r="T195">
        <v>1</v>
      </c>
    </row>
    <row r="196" spans="1:20" x14ac:dyDescent="0.25">
      <c r="A196">
        <v>256933</v>
      </c>
      <c r="B196" t="s">
        <v>1064</v>
      </c>
      <c r="C196">
        <v>2010</v>
      </c>
      <c r="D196" t="s">
        <v>1036</v>
      </c>
      <c r="E196" t="s">
        <v>1065</v>
      </c>
      <c r="F196" s="5" t="str">
        <f t="shared" si="3"/>
        <v>https://s3.amazonaws.com/FrackFinder/Tadpole/Mercer/2010/2010_X-080.2831_Y0041.3664.png</v>
      </c>
      <c r="G196" t="s">
        <v>19</v>
      </c>
      <c r="H196" t="s">
        <v>20</v>
      </c>
      <c r="I196">
        <v>9</v>
      </c>
      <c r="J196">
        <v>1</v>
      </c>
      <c r="K196">
        <v>90</v>
      </c>
      <c r="L196">
        <v>10</v>
      </c>
      <c r="M196">
        <v>10</v>
      </c>
      <c r="N196">
        <v>10</v>
      </c>
      <c r="O196">
        <v>100</v>
      </c>
      <c r="P196" t="s">
        <v>1066</v>
      </c>
      <c r="Q196" t="s">
        <v>1067</v>
      </c>
      <c r="S196">
        <v>1</v>
      </c>
      <c r="T196">
        <v>1</v>
      </c>
    </row>
    <row r="197" spans="1:20" x14ac:dyDescent="0.25">
      <c r="A197">
        <v>256935</v>
      </c>
      <c r="B197" t="s">
        <v>1072</v>
      </c>
      <c r="C197">
        <v>2010</v>
      </c>
      <c r="D197" t="s">
        <v>1036</v>
      </c>
      <c r="E197" t="s">
        <v>1073</v>
      </c>
      <c r="F197" s="5" t="str">
        <f t="shared" si="3"/>
        <v>https://s3.amazonaws.com/FrackFinder/Tadpole/Mercer/2010/2010_X-080.3097_Y0041.3210.png</v>
      </c>
      <c r="G197" t="s">
        <v>19</v>
      </c>
      <c r="H197" t="s">
        <v>239</v>
      </c>
      <c r="I197">
        <v>9</v>
      </c>
      <c r="J197">
        <v>1</v>
      </c>
      <c r="K197">
        <v>90</v>
      </c>
      <c r="L197">
        <v>10</v>
      </c>
      <c r="M197">
        <v>10</v>
      </c>
      <c r="N197">
        <v>10</v>
      </c>
      <c r="O197">
        <v>100</v>
      </c>
      <c r="P197" t="s">
        <v>1074</v>
      </c>
      <c r="Q197" t="s">
        <v>1075</v>
      </c>
      <c r="S197">
        <v>1</v>
      </c>
      <c r="T197">
        <v>1</v>
      </c>
    </row>
    <row r="198" spans="1:20" x14ac:dyDescent="0.25">
      <c r="A198">
        <v>256928</v>
      </c>
      <c r="B198" t="s">
        <v>1044</v>
      </c>
      <c r="C198">
        <v>2010</v>
      </c>
      <c r="D198" t="s">
        <v>1036</v>
      </c>
      <c r="E198" t="s">
        <v>1045</v>
      </c>
      <c r="F198" s="5" t="str">
        <f t="shared" si="3"/>
        <v>https://s3.amazonaws.com/FrackFinder/Tadpole/Mercer/2010/2010_X-080.5127_Y0041.3877.png</v>
      </c>
      <c r="G198" t="s">
        <v>19</v>
      </c>
      <c r="H198" t="s">
        <v>20</v>
      </c>
      <c r="I198">
        <v>9</v>
      </c>
      <c r="J198">
        <v>1</v>
      </c>
      <c r="K198">
        <v>90</v>
      </c>
      <c r="L198">
        <v>10</v>
      </c>
      <c r="M198">
        <v>10</v>
      </c>
      <c r="N198">
        <v>10</v>
      </c>
      <c r="O198">
        <v>100</v>
      </c>
      <c r="P198" t="s">
        <v>1046</v>
      </c>
      <c r="Q198" t="s">
        <v>1047</v>
      </c>
      <c r="S198">
        <v>1</v>
      </c>
      <c r="T198">
        <v>1</v>
      </c>
    </row>
    <row r="199" spans="1:20" x14ac:dyDescent="0.25">
      <c r="A199">
        <v>256941</v>
      </c>
      <c r="B199" t="s">
        <v>1097</v>
      </c>
      <c r="C199">
        <v>2010</v>
      </c>
      <c r="D199" t="s">
        <v>1077</v>
      </c>
      <c r="E199" t="s">
        <v>1098</v>
      </c>
      <c r="F199" s="5" t="str">
        <f t="shared" si="3"/>
        <v>https://s3.amazonaws.com/FrackFinder/Tadpole/Potter/2010/2010_X-077.6034_Y0041.6853.png</v>
      </c>
      <c r="G199" t="s">
        <v>37</v>
      </c>
      <c r="H199" t="s">
        <v>20</v>
      </c>
      <c r="I199">
        <v>9</v>
      </c>
      <c r="J199">
        <v>1</v>
      </c>
      <c r="K199">
        <v>90</v>
      </c>
      <c r="L199">
        <v>10</v>
      </c>
      <c r="M199">
        <v>10</v>
      </c>
      <c r="N199">
        <v>10</v>
      </c>
      <c r="O199">
        <v>100</v>
      </c>
      <c r="P199" t="s">
        <v>1099</v>
      </c>
      <c r="Q199" t="s">
        <v>1100</v>
      </c>
      <c r="S199">
        <v>1</v>
      </c>
      <c r="T199">
        <v>1</v>
      </c>
    </row>
    <row r="200" spans="1:20" x14ac:dyDescent="0.25">
      <c r="A200">
        <v>256936</v>
      </c>
      <c r="B200" t="s">
        <v>1076</v>
      </c>
      <c r="C200">
        <v>2010</v>
      </c>
      <c r="D200" t="s">
        <v>1077</v>
      </c>
      <c r="E200" t="s">
        <v>1078</v>
      </c>
      <c r="F200" s="5" t="str">
        <f t="shared" si="3"/>
        <v>https://s3.amazonaws.com/FrackFinder/Tadpole/Potter/2010/2010_X-077.6061_Y0041.6734.png</v>
      </c>
      <c r="G200" t="s">
        <v>37</v>
      </c>
      <c r="H200" t="s">
        <v>20</v>
      </c>
      <c r="I200">
        <v>9</v>
      </c>
      <c r="J200">
        <v>1</v>
      </c>
      <c r="K200">
        <v>90</v>
      </c>
      <c r="L200">
        <v>10</v>
      </c>
      <c r="M200">
        <v>10</v>
      </c>
      <c r="N200">
        <v>10</v>
      </c>
      <c r="O200">
        <v>100</v>
      </c>
      <c r="P200" t="s">
        <v>1079</v>
      </c>
      <c r="Q200" t="s">
        <v>1080</v>
      </c>
      <c r="S200">
        <v>1</v>
      </c>
      <c r="T200">
        <v>1</v>
      </c>
    </row>
    <row r="201" spans="1:20" x14ac:dyDescent="0.25">
      <c r="A201">
        <v>256958</v>
      </c>
      <c r="B201" t="s">
        <v>1165</v>
      </c>
      <c r="C201">
        <v>2010</v>
      </c>
      <c r="D201" t="s">
        <v>1077</v>
      </c>
      <c r="E201" t="s">
        <v>1166</v>
      </c>
      <c r="F201" s="5" t="str">
        <f t="shared" si="3"/>
        <v>https://s3.amazonaws.com/FrackFinder/Tadpole/Potter/2010/2010_X-077.6146_Y0041.6682.png</v>
      </c>
      <c r="G201" t="s">
        <v>37</v>
      </c>
      <c r="H201" t="s">
        <v>20</v>
      </c>
      <c r="I201">
        <v>9</v>
      </c>
      <c r="J201">
        <v>1</v>
      </c>
      <c r="K201">
        <v>90</v>
      </c>
      <c r="L201">
        <v>10</v>
      </c>
      <c r="M201">
        <v>10</v>
      </c>
      <c r="N201">
        <v>10</v>
      </c>
      <c r="O201">
        <v>100</v>
      </c>
      <c r="P201" t="s">
        <v>1167</v>
      </c>
      <c r="Q201" t="s">
        <v>1168</v>
      </c>
      <c r="S201">
        <v>1</v>
      </c>
      <c r="T201">
        <v>1</v>
      </c>
    </row>
    <row r="202" spans="1:20" x14ac:dyDescent="0.25">
      <c r="A202">
        <v>256968</v>
      </c>
      <c r="B202" t="s">
        <v>1205</v>
      </c>
      <c r="C202">
        <v>2010</v>
      </c>
      <c r="D202" t="s">
        <v>1077</v>
      </c>
      <c r="E202" t="s">
        <v>1206</v>
      </c>
      <c r="F202" s="5" t="str">
        <f t="shared" si="3"/>
        <v>https://s3.amazonaws.com/FrackFinder/Tadpole/Potter/2010/2010_X-077.6306_Y0041.9495.png</v>
      </c>
      <c r="G202" t="s">
        <v>19</v>
      </c>
      <c r="H202" t="s">
        <v>20</v>
      </c>
      <c r="I202">
        <v>9</v>
      </c>
      <c r="J202">
        <v>1</v>
      </c>
      <c r="K202">
        <v>90</v>
      </c>
      <c r="L202">
        <v>10</v>
      </c>
      <c r="M202">
        <v>10</v>
      </c>
      <c r="N202">
        <v>10</v>
      </c>
      <c r="O202">
        <v>100</v>
      </c>
      <c r="P202" t="s">
        <v>1207</v>
      </c>
      <c r="Q202" t="s">
        <v>1208</v>
      </c>
      <c r="S202">
        <v>1</v>
      </c>
      <c r="T202">
        <v>1</v>
      </c>
    </row>
    <row r="203" spans="1:20" x14ac:dyDescent="0.25">
      <c r="A203">
        <v>256959</v>
      </c>
      <c r="B203" t="s">
        <v>1169</v>
      </c>
      <c r="C203">
        <v>2010</v>
      </c>
      <c r="D203" t="s">
        <v>1077</v>
      </c>
      <c r="E203" t="s">
        <v>1170</v>
      </c>
      <c r="F203" s="5" t="str">
        <f t="shared" si="3"/>
        <v>https://s3.amazonaws.com/FrackFinder/Tadpole/Potter/2010/2010_X-077.6319_Y0041.6905.png</v>
      </c>
      <c r="G203" t="s">
        <v>19</v>
      </c>
      <c r="H203" t="s">
        <v>20</v>
      </c>
      <c r="I203">
        <v>9</v>
      </c>
      <c r="J203">
        <v>1</v>
      </c>
      <c r="K203">
        <v>90</v>
      </c>
      <c r="L203">
        <v>10</v>
      </c>
      <c r="M203">
        <v>10</v>
      </c>
      <c r="N203">
        <v>10</v>
      </c>
      <c r="O203">
        <v>100</v>
      </c>
      <c r="P203" t="s">
        <v>1171</v>
      </c>
      <c r="Q203" t="s">
        <v>1172</v>
      </c>
      <c r="S203">
        <v>1</v>
      </c>
      <c r="T203">
        <v>1</v>
      </c>
    </row>
    <row r="204" spans="1:20" x14ac:dyDescent="0.25">
      <c r="A204">
        <v>256947</v>
      </c>
      <c r="B204" t="s">
        <v>1121</v>
      </c>
      <c r="C204">
        <v>2010</v>
      </c>
      <c r="D204" t="s">
        <v>1077</v>
      </c>
      <c r="E204" t="s">
        <v>1122</v>
      </c>
      <c r="F204" s="5" t="str">
        <f t="shared" si="3"/>
        <v>https://s3.amazonaws.com/FrackFinder/Tadpole/Potter/2010/2010_X-077.6615_Y0041.6890.png</v>
      </c>
      <c r="G204" t="s">
        <v>20</v>
      </c>
      <c r="H204" t="s">
        <v>239</v>
      </c>
      <c r="I204">
        <v>9</v>
      </c>
      <c r="J204">
        <v>1</v>
      </c>
      <c r="K204">
        <v>90</v>
      </c>
      <c r="L204">
        <v>10</v>
      </c>
      <c r="M204">
        <v>10</v>
      </c>
      <c r="N204">
        <v>10</v>
      </c>
      <c r="O204">
        <v>100</v>
      </c>
      <c r="P204" t="s">
        <v>1123</v>
      </c>
      <c r="Q204" t="s">
        <v>1124</v>
      </c>
      <c r="S204">
        <v>1</v>
      </c>
      <c r="T204">
        <v>1</v>
      </c>
    </row>
    <row r="205" spans="1:20" x14ac:dyDescent="0.25">
      <c r="A205">
        <v>256940</v>
      </c>
      <c r="B205" t="s">
        <v>1093</v>
      </c>
      <c r="C205">
        <v>2010</v>
      </c>
      <c r="D205" t="s">
        <v>1077</v>
      </c>
      <c r="E205" t="s">
        <v>1094</v>
      </c>
      <c r="F205" s="5" t="str">
        <f t="shared" si="3"/>
        <v>https://s3.amazonaws.com/FrackFinder/Tadpole/Potter/2010/2010_X-077.6649_Y0041.8743.png</v>
      </c>
      <c r="G205" t="s">
        <v>20</v>
      </c>
      <c r="H205" t="s">
        <v>19</v>
      </c>
      <c r="I205">
        <v>9</v>
      </c>
      <c r="J205">
        <v>1</v>
      </c>
      <c r="K205">
        <v>90</v>
      </c>
      <c r="L205">
        <v>10</v>
      </c>
      <c r="M205">
        <v>10</v>
      </c>
      <c r="N205">
        <v>10</v>
      </c>
      <c r="O205">
        <v>100</v>
      </c>
      <c r="P205" t="s">
        <v>1095</v>
      </c>
      <c r="Q205" t="s">
        <v>1096</v>
      </c>
      <c r="S205">
        <v>1</v>
      </c>
      <c r="T205">
        <v>1</v>
      </c>
    </row>
    <row r="206" spans="1:20" x14ac:dyDescent="0.25">
      <c r="A206">
        <v>256942</v>
      </c>
      <c r="B206" t="s">
        <v>1101</v>
      </c>
      <c r="C206">
        <v>2010</v>
      </c>
      <c r="D206" t="s">
        <v>1077</v>
      </c>
      <c r="E206" t="s">
        <v>1102</v>
      </c>
      <c r="F206" s="5" t="str">
        <f t="shared" si="3"/>
        <v>https://s3.amazonaws.com/FrackFinder/Tadpole/Potter/2010/2010_X-077.8799_Y0041.8401.png</v>
      </c>
      <c r="G206" t="s">
        <v>19</v>
      </c>
      <c r="H206" t="s">
        <v>20</v>
      </c>
      <c r="I206">
        <v>9</v>
      </c>
      <c r="J206">
        <v>1</v>
      </c>
      <c r="K206">
        <v>90</v>
      </c>
      <c r="L206">
        <v>10</v>
      </c>
      <c r="M206">
        <v>10</v>
      </c>
      <c r="N206">
        <v>10</v>
      </c>
      <c r="O206">
        <v>100</v>
      </c>
      <c r="P206" t="s">
        <v>1103</v>
      </c>
      <c r="Q206" t="s">
        <v>1104</v>
      </c>
      <c r="S206">
        <v>1</v>
      </c>
      <c r="T206">
        <v>1</v>
      </c>
    </row>
    <row r="207" spans="1:20" x14ac:dyDescent="0.25">
      <c r="A207">
        <v>256937</v>
      </c>
      <c r="B207" t="s">
        <v>1081</v>
      </c>
      <c r="C207">
        <v>2010</v>
      </c>
      <c r="D207" t="s">
        <v>1077</v>
      </c>
      <c r="E207" t="s">
        <v>1082</v>
      </c>
      <c r="F207" s="5" t="str">
        <f t="shared" si="3"/>
        <v>https://s3.amazonaws.com/FrackFinder/Tadpole/Potter/2010/2010_X-077.9332_Y0041.7655.png</v>
      </c>
      <c r="G207" t="s">
        <v>19</v>
      </c>
      <c r="H207" t="s">
        <v>20</v>
      </c>
      <c r="I207">
        <v>9</v>
      </c>
      <c r="J207">
        <v>1</v>
      </c>
      <c r="K207">
        <v>90</v>
      </c>
      <c r="L207">
        <v>10</v>
      </c>
      <c r="M207">
        <v>10</v>
      </c>
      <c r="N207">
        <v>10</v>
      </c>
      <c r="O207">
        <v>100</v>
      </c>
      <c r="P207" t="s">
        <v>1083</v>
      </c>
      <c r="Q207" t="s">
        <v>1084</v>
      </c>
      <c r="S207">
        <v>1</v>
      </c>
      <c r="T207">
        <v>1</v>
      </c>
    </row>
    <row r="208" spans="1:20" x14ac:dyDescent="0.25">
      <c r="A208">
        <v>256957</v>
      </c>
      <c r="B208" t="s">
        <v>1161</v>
      </c>
      <c r="C208">
        <v>2010</v>
      </c>
      <c r="D208" t="s">
        <v>1077</v>
      </c>
      <c r="E208" t="s">
        <v>1162</v>
      </c>
      <c r="F208" s="5" t="str">
        <f t="shared" si="3"/>
        <v>https://s3.amazonaws.com/FrackFinder/Tadpole/Potter/2010/2010_X-078.1430_Y0041.7801.png</v>
      </c>
      <c r="G208" t="s">
        <v>20</v>
      </c>
      <c r="H208" t="s">
        <v>239</v>
      </c>
      <c r="I208">
        <v>9</v>
      </c>
      <c r="J208">
        <v>1</v>
      </c>
      <c r="K208">
        <v>90</v>
      </c>
      <c r="L208">
        <v>10</v>
      </c>
      <c r="M208">
        <v>10</v>
      </c>
      <c r="N208">
        <v>10</v>
      </c>
      <c r="O208">
        <v>100</v>
      </c>
      <c r="P208" t="s">
        <v>1163</v>
      </c>
      <c r="Q208" t="s">
        <v>1164</v>
      </c>
      <c r="S208">
        <v>1</v>
      </c>
      <c r="T208">
        <v>1</v>
      </c>
    </row>
    <row r="209" spans="1:20" x14ac:dyDescent="0.25">
      <c r="A209">
        <v>256938</v>
      </c>
      <c r="B209" t="s">
        <v>1085</v>
      </c>
      <c r="C209">
        <v>2010</v>
      </c>
      <c r="D209" t="s">
        <v>1077</v>
      </c>
      <c r="E209" t="s">
        <v>1086</v>
      </c>
      <c r="F209" s="5" t="str">
        <f t="shared" si="3"/>
        <v>https://s3.amazonaws.com/FrackFinder/Tadpole/Potter/2010/2010_X-078.1560_Y0041.8783.png</v>
      </c>
      <c r="G209" t="s">
        <v>20</v>
      </c>
      <c r="H209" t="s">
        <v>19</v>
      </c>
      <c r="I209">
        <v>9</v>
      </c>
      <c r="J209">
        <v>1</v>
      </c>
      <c r="K209">
        <v>90</v>
      </c>
      <c r="L209">
        <v>10</v>
      </c>
      <c r="M209">
        <v>10</v>
      </c>
      <c r="N209">
        <v>10</v>
      </c>
      <c r="O209">
        <v>100</v>
      </c>
      <c r="P209" t="s">
        <v>1087</v>
      </c>
      <c r="Q209" t="s">
        <v>1088</v>
      </c>
      <c r="S209">
        <v>1</v>
      </c>
      <c r="T209">
        <v>1</v>
      </c>
    </row>
    <row r="210" spans="1:20" x14ac:dyDescent="0.25">
      <c r="A210">
        <v>256969</v>
      </c>
      <c r="B210" t="s">
        <v>1209</v>
      </c>
      <c r="C210">
        <v>2010</v>
      </c>
      <c r="D210" t="s">
        <v>1077</v>
      </c>
      <c r="E210" t="s">
        <v>1210</v>
      </c>
      <c r="F210" s="5" t="str">
        <f t="shared" si="3"/>
        <v>https://s3.amazonaws.com/FrackFinder/Tadpole/Potter/2010/2010_X-078.1573_Y0041.8477.png</v>
      </c>
      <c r="G210" t="s">
        <v>20</v>
      </c>
      <c r="H210" t="s">
        <v>37</v>
      </c>
      <c r="I210">
        <v>9</v>
      </c>
      <c r="J210">
        <v>1</v>
      </c>
      <c r="K210">
        <v>90</v>
      </c>
      <c r="L210">
        <v>10</v>
      </c>
      <c r="M210">
        <v>10</v>
      </c>
      <c r="N210">
        <v>10</v>
      </c>
      <c r="O210">
        <v>100</v>
      </c>
      <c r="P210" t="s">
        <v>1211</v>
      </c>
      <c r="Q210" t="s">
        <v>1212</v>
      </c>
      <c r="S210">
        <v>1</v>
      </c>
      <c r="T210">
        <v>1</v>
      </c>
    </row>
    <row r="211" spans="1:20" x14ac:dyDescent="0.25">
      <c r="A211">
        <v>256967</v>
      </c>
      <c r="B211" t="s">
        <v>1201</v>
      </c>
      <c r="C211">
        <v>2010</v>
      </c>
      <c r="D211" t="s">
        <v>1077</v>
      </c>
      <c r="E211" t="s">
        <v>1202</v>
      </c>
      <c r="F211" s="5" t="str">
        <f t="shared" si="3"/>
        <v>https://s3.amazonaws.com/FrackFinder/Tadpole/Potter/2010/2010_X-078.1683_Y0041.8519.png</v>
      </c>
      <c r="G211" t="s">
        <v>19</v>
      </c>
      <c r="H211" t="s">
        <v>20</v>
      </c>
      <c r="I211">
        <v>9</v>
      </c>
      <c r="J211">
        <v>1</v>
      </c>
      <c r="K211">
        <v>90</v>
      </c>
      <c r="L211">
        <v>10</v>
      </c>
      <c r="M211">
        <v>10</v>
      </c>
      <c r="N211">
        <v>10</v>
      </c>
      <c r="O211">
        <v>100</v>
      </c>
      <c r="P211" t="s">
        <v>1203</v>
      </c>
      <c r="Q211" t="s">
        <v>1204</v>
      </c>
      <c r="S211">
        <v>1</v>
      </c>
      <c r="T211">
        <v>1</v>
      </c>
    </row>
    <row r="212" spans="1:20" x14ac:dyDescent="0.25">
      <c r="A212">
        <v>256966</v>
      </c>
      <c r="B212" t="s">
        <v>1197</v>
      </c>
      <c r="C212">
        <v>2010</v>
      </c>
      <c r="D212" t="s">
        <v>1077</v>
      </c>
      <c r="E212" t="s">
        <v>1198</v>
      </c>
      <c r="F212" s="5" t="str">
        <f t="shared" si="3"/>
        <v>https://s3.amazonaws.com/FrackFinder/Tadpole/Potter/2010/2010_X-078.1684_Y0041.7279.png</v>
      </c>
      <c r="G212" t="s">
        <v>20</v>
      </c>
      <c r="H212" t="s">
        <v>37</v>
      </c>
      <c r="I212">
        <v>9</v>
      </c>
      <c r="J212">
        <v>1</v>
      </c>
      <c r="K212">
        <v>90</v>
      </c>
      <c r="L212">
        <v>10</v>
      </c>
      <c r="M212">
        <v>10</v>
      </c>
      <c r="N212">
        <v>10</v>
      </c>
      <c r="O212">
        <v>100</v>
      </c>
      <c r="P212" t="s">
        <v>1199</v>
      </c>
      <c r="Q212" t="s">
        <v>1200</v>
      </c>
      <c r="S212">
        <v>1</v>
      </c>
      <c r="T212">
        <v>1</v>
      </c>
    </row>
    <row r="213" spans="1:20" x14ac:dyDescent="0.25">
      <c r="A213">
        <v>256980</v>
      </c>
      <c r="B213" t="s">
        <v>1254</v>
      </c>
      <c r="C213">
        <v>2010</v>
      </c>
      <c r="D213" t="s">
        <v>1214</v>
      </c>
      <c r="E213" t="s">
        <v>1255</v>
      </c>
      <c r="F213" s="5" t="str">
        <f t="shared" si="3"/>
        <v>https://s3.amazonaws.com/FrackFinder/Tadpole/Somerset/2010/2010_X-078.7620_Y0040.1314.png</v>
      </c>
      <c r="G213" t="s">
        <v>20</v>
      </c>
      <c r="H213" t="s">
        <v>37</v>
      </c>
      <c r="I213">
        <v>9</v>
      </c>
      <c r="J213">
        <v>1</v>
      </c>
      <c r="K213">
        <v>90</v>
      </c>
      <c r="L213">
        <v>10</v>
      </c>
      <c r="M213">
        <v>10</v>
      </c>
      <c r="N213">
        <v>10</v>
      </c>
      <c r="O213">
        <v>100</v>
      </c>
      <c r="P213" t="s">
        <v>1256</v>
      </c>
      <c r="Q213" t="s">
        <v>1257</v>
      </c>
      <c r="S213">
        <v>1</v>
      </c>
      <c r="T213">
        <v>1</v>
      </c>
    </row>
    <row r="214" spans="1:20" x14ac:dyDescent="0.25">
      <c r="A214">
        <v>256972</v>
      </c>
      <c r="B214" t="s">
        <v>1222</v>
      </c>
      <c r="C214">
        <v>2010</v>
      </c>
      <c r="D214" t="s">
        <v>1214</v>
      </c>
      <c r="E214" t="s">
        <v>1223</v>
      </c>
      <c r="F214" s="5" t="str">
        <f t="shared" si="3"/>
        <v>https://s3.amazonaws.com/FrackFinder/Tadpole/Somerset/2010/2010_X-078.8422_Y0039.7547.png</v>
      </c>
      <c r="G214" t="s">
        <v>20</v>
      </c>
      <c r="H214" t="s">
        <v>19</v>
      </c>
      <c r="I214">
        <v>9</v>
      </c>
      <c r="J214">
        <v>1</v>
      </c>
      <c r="K214">
        <v>90</v>
      </c>
      <c r="L214">
        <v>10</v>
      </c>
      <c r="M214">
        <v>10</v>
      </c>
      <c r="N214">
        <v>10</v>
      </c>
      <c r="O214">
        <v>100</v>
      </c>
      <c r="P214" t="s">
        <v>1224</v>
      </c>
      <c r="Q214" t="s">
        <v>1225</v>
      </c>
      <c r="S214">
        <v>1</v>
      </c>
      <c r="T214">
        <v>1</v>
      </c>
    </row>
    <row r="215" spans="1:20" x14ac:dyDescent="0.25">
      <c r="A215">
        <v>256983</v>
      </c>
      <c r="B215" t="s">
        <v>1266</v>
      </c>
      <c r="C215">
        <v>2010</v>
      </c>
      <c r="D215" t="s">
        <v>1214</v>
      </c>
      <c r="E215" t="s">
        <v>1267</v>
      </c>
      <c r="F215" s="5" t="str">
        <f t="shared" si="3"/>
        <v>https://s3.amazonaws.com/FrackFinder/Tadpole/Somerset/2010/2010_X-078.9718_Y0039.7766.png</v>
      </c>
      <c r="G215" t="s">
        <v>20</v>
      </c>
      <c r="H215" t="s">
        <v>37</v>
      </c>
      <c r="I215">
        <v>9</v>
      </c>
      <c r="J215">
        <v>1</v>
      </c>
      <c r="K215">
        <v>90</v>
      </c>
      <c r="L215">
        <v>10</v>
      </c>
      <c r="M215">
        <v>10</v>
      </c>
      <c r="N215">
        <v>10</v>
      </c>
      <c r="O215">
        <v>100</v>
      </c>
      <c r="P215" t="s">
        <v>1268</v>
      </c>
      <c r="Q215" t="s">
        <v>1269</v>
      </c>
      <c r="S215">
        <v>1</v>
      </c>
      <c r="T215">
        <v>1</v>
      </c>
    </row>
    <row r="216" spans="1:20" x14ac:dyDescent="0.25">
      <c r="A216">
        <v>256971</v>
      </c>
      <c r="B216" t="s">
        <v>1218</v>
      </c>
      <c r="C216">
        <v>2010</v>
      </c>
      <c r="D216" t="s">
        <v>1214</v>
      </c>
      <c r="E216" t="s">
        <v>1219</v>
      </c>
      <c r="F216" s="5" t="str">
        <f t="shared" si="3"/>
        <v>https://s3.amazonaws.com/FrackFinder/Tadpole/Somerset/2010/2010_X-079.3425_Y0039.7881.png</v>
      </c>
      <c r="G216" t="s">
        <v>19</v>
      </c>
      <c r="H216" t="s">
        <v>20</v>
      </c>
      <c r="I216">
        <v>9</v>
      </c>
      <c r="J216">
        <v>1</v>
      </c>
      <c r="K216">
        <v>90</v>
      </c>
      <c r="L216">
        <v>10</v>
      </c>
      <c r="M216">
        <v>10</v>
      </c>
      <c r="N216">
        <v>10</v>
      </c>
      <c r="O216">
        <v>100</v>
      </c>
      <c r="P216" t="s">
        <v>1220</v>
      </c>
      <c r="Q216" t="s">
        <v>1221</v>
      </c>
      <c r="S216">
        <v>1</v>
      </c>
      <c r="T216">
        <v>1</v>
      </c>
    </row>
    <row r="217" spans="1:20" x14ac:dyDescent="0.25">
      <c r="A217">
        <v>257011</v>
      </c>
      <c r="B217" t="s">
        <v>1379</v>
      </c>
      <c r="C217">
        <v>2010</v>
      </c>
      <c r="D217" t="s">
        <v>1275</v>
      </c>
      <c r="E217" t="s">
        <v>1380</v>
      </c>
      <c r="F217" s="5" t="str">
        <f t="shared" si="3"/>
        <v>https://s3.amazonaws.com/FrackFinder/Tadpole/Sullivan/2010/2010_X-076.2301_Y0041.5333.png</v>
      </c>
      <c r="G217" t="s">
        <v>19</v>
      </c>
      <c r="H217" t="s">
        <v>239</v>
      </c>
      <c r="I217">
        <v>9</v>
      </c>
      <c r="J217">
        <v>1</v>
      </c>
      <c r="K217">
        <v>90</v>
      </c>
      <c r="L217">
        <v>10</v>
      </c>
      <c r="M217">
        <v>10</v>
      </c>
      <c r="N217">
        <v>10</v>
      </c>
      <c r="O217">
        <v>100</v>
      </c>
      <c r="P217" t="s">
        <v>1381</v>
      </c>
      <c r="Q217" t="s">
        <v>1382</v>
      </c>
      <c r="S217">
        <v>1</v>
      </c>
      <c r="T217">
        <v>1</v>
      </c>
    </row>
    <row r="218" spans="1:20" x14ac:dyDescent="0.25">
      <c r="A218">
        <v>256996</v>
      </c>
      <c r="B218" t="s">
        <v>1319</v>
      </c>
      <c r="C218">
        <v>2010</v>
      </c>
      <c r="D218" t="s">
        <v>1275</v>
      </c>
      <c r="E218" t="s">
        <v>1320</v>
      </c>
      <c r="F218" s="5" t="str">
        <f t="shared" si="3"/>
        <v>https://s3.amazonaws.com/FrackFinder/Tadpole/Sullivan/2010/2010_X-076.2959_Y0041.5445.png</v>
      </c>
      <c r="G218" t="s">
        <v>19</v>
      </c>
      <c r="H218" t="s">
        <v>20</v>
      </c>
      <c r="I218">
        <v>9</v>
      </c>
      <c r="J218">
        <v>1</v>
      </c>
      <c r="K218">
        <v>90</v>
      </c>
      <c r="L218">
        <v>10</v>
      </c>
      <c r="M218">
        <v>10</v>
      </c>
      <c r="N218">
        <v>10</v>
      </c>
      <c r="O218">
        <v>100</v>
      </c>
      <c r="P218" t="s">
        <v>1321</v>
      </c>
      <c r="Q218" t="s">
        <v>1322</v>
      </c>
      <c r="S218">
        <v>1</v>
      </c>
      <c r="T218">
        <v>1</v>
      </c>
    </row>
    <row r="219" spans="1:20" x14ac:dyDescent="0.25">
      <c r="A219">
        <v>257040</v>
      </c>
      <c r="B219" t="s">
        <v>1495</v>
      </c>
      <c r="C219">
        <v>2010</v>
      </c>
      <c r="D219" t="s">
        <v>1275</v>
      </c>
      <c r="E219" t="s">
        <v>1496</v>
      </c>
      <c r="F219" s="5" t="str">
        <f t="shared" si="3"/>
        <v>https://s3.amazonaws.com/FrackFinder/Tadpole/Sullivan/2010/2010_X-076.3304_Y0041.5337.png</v>
      </c>
      <c r="G219" t="s">
        <v>19</v>
      </c>
      <c r="H219" t="s">
        <v>20</v>
      </c>
      <c r="I219">
        <v>9</v>
      </c>
      <c r="J219">
        <v>1</v>
      </c>
      <c r="K219">
        <v>90</v>
      </c>
      <c r="L219">
        <v>10</v>
      </c>
      <c r="M219">
        <v>10</v>
      </c>
      <c r="N219">
        <v>10</v>
      </c>
      <c r="O219">
        <v>100</v>
      </c>
      <c r="P219" t="s">
        <v>1497</v>
      </c>
      <c r="Q219" t="s">
        <v>1498</v>
      </c>
      <c r="S219">
        <v>1</v>
      </c>
      <c r="T219">
        <v>1</v>
      </c>
    </row>
    <row r="220" spans="1:20" x14ac:dyDescent="0.25">
      <c r="A220">
        <v>257014</v>
      </c>
      <c r="B220" t="s">
        <v>1391</v>
      </c>
      <c r="C220">
        <v>2010</v>
      </c>
      <c r="D220" t="s">
        <v>1275</v>
      </c>
      <c r="E220" t="s">
        <v>1392</v>
      </c>
      <c r="F220" s="5" t="str">
        <f t="shared" si="3"/>
        <v>https://s3.amazonaws.com/FrackFinder/Tadpole/Sullivan/2010/2010_X-076.3495_Y0041.5265.png</v>
      </c>
      <c r="G220" t="s">
        <v>20</v>
      </c>
      <c r="H220" t="s">
        <v>37</v>
      </c>
      <c r="I220">
        <v>9</v>
      </c>
      <c r="J220">
        <v>1</v>
      </c>
      <c r="K220">
        <v>90</v>
      </c>
      <c r="L220">
        <v>10</v>
      </c>
      <c r="M220">
        <v>10</v>
      </c>
      <c r="N220">
        <v>10</v>
      </c>
      <c r="O220">
        <v>100</v>
      </c>
      <c r="P220" t="s">
        <v>1393</v>
      </c>
      <c r="Q220" t="s">
        <v>1394</v>
      </c>
      <c r="S220">
        <v>1</v>
      </c>
      <c r="T220">
        <v>1</v>
      </c>
    </row>
    <row r="221" spans="1:20" x14ac:dyDescent="0.25">
      <c r="A221">
        <v>257039</v>
      </c>
      <c r="B221" t="s">
        <v>1491</v>
      </c>
      <c r="C221">
        <v>2010</v>
      </c>
      <c r="D221" t="s">
        <v>1275</v>
      </c>
      <c r="E221" t="s">
        <v>1492</v>
      </c>
      <c r="F221" s="5" t="str">
        <f t="shared" si="3"/>
        <v>https://s3.amazonaws.com/FrackFinder/Tadpole/Sullivan/2010/2010_X-076.3506_Y0041.5064.png</v>
      </c>
      <c r="G221" t="s">
        <v>19</v>
      </c>
      <c r="H221" t="s">
        <v>20</v>
      </c>
      <c r="I221">
        <v>9</v>
      </c>
      <c r="J221">
        <v>1</v>
      </c>
      <c r="K221">
        <v>90</v>
      </c>
      <c r="L221">
        <v>10</v>
      </c>
      <c r="M221">
        <v>10</v>
      </c>
      <c r="N221">
        <v>10</v>
      </c>
      <c r="O221">
        <v>100</v>
      </c>
      <c r="P221" t="s">
        <v>1493</v>
      </c>
      <c r="Q221" t="s">
        <v>1494</v>
      </c>
      <c r="S221">
        <v>1</v>
      </c>
      <c r="T221">
        <v>1</v>
      </c>
    </row>
    <row r="222" spans="1:20" x14ac:dyDescent="0.25">
      <c r="A222">
        <v>256987</v>
      </c>
      <c r="B222" t="s">
        <v>1283</v>
      </c>
      <c r="C222">
        <v>2010</v>
      </c>
      <c r="D222" t="s">
        <v>1275</v>
      </c>
      <c r="E222" t="s">
        <v>1284</v>
      </c>
      <c r="F222" s="5" t="str">
        <f t="shared" si="3"/>
        <v>https://s3.amazonaws.com/FrackFinder/Tadpole/Sullivan/2010/2010_X-076.3704_Y0041.5223.png</v>
      </c>
      <c r="G222" t="s">
        <v>19</v>
      </c>
      <c r="H222" t="s">
        <v>20</v>
      </c>
      <c r="I222">
        <v>9</v>
      </c>
      <c r="J222">
        <v>1</v>
      </c>
      <c r="K222">
        <v>90</v>
      </c>
      <c r="L222">
        <v>10</v>
      </c>
      <c r="M222">
        <v>10</v>
      </c>
      <c r="N222">
        <v>10</v>
      </c>
      <c r="O222">
        <v>100</v>
      </c>
      <c r="P222" t="s">
        <v>1285</v>
      </c>
      <c r="Q222" t="s">
        <v>1286</v>
      </c>
      <c r="S222">
        <v>1</v>
      </c>
      <c r="T222">
        <v>1</v>
      </c>
    </row>
    <row r="223" spans="1:20" x14ac:dyDescent="0.25">
      <c r="A223">
        <v>257003</v>
      </c>
      <c r="B223" t="s">
        <v>1347</v>
      </c>
      <c r="C223">
        <v>2010</v>
      </c>
      <c r="D223" t="s">
        <v>1275</v>
      </c>
      <c r="E223" t="s">
        <v>1348</v>
      </c>
      <c r="F223" s="5" t="str">
        <f t="shared" si="3"/>
        <v>https://s3.amazonaws.com/FrackFinder/Tadpole/Sullivan/2010/2010_X-076.3853_Y0041.5452.png</v>
      </c>
      <c r="G223" t="s">
        <v>19</v>
      </c>
      <c r="H223" t="s">
        <v>20</v>
      </c>
      <c r="I223">
        <v>9</v>
      </c>
      <c r="J223">
        <v>1</v>
      </c>
      <c r="K223">
        <v>90</v>
      </c>
      <c r="L223">
        <v>10</v>
      </c>
      <c r="M223">
        <v>10</v>
      </c>
      <c r="N223">
        <v>10</v>
      </c>
      <c r="O223">
        <v>100</v>
      </c>
      <c r="P223" t="s">
        <v>1349</v>
      </c>
      <c r="Q223" t="s">
        <v>1350</v>
      </c>
      <c r="S223">
        <v>1</v>
      </c>
      <c r="T223">
        <v>1</v>
      </c>
    </row>
    <row r="224" spans="1:20" x14ac:dyDescent="0.25">
      <c r="A224">
        <v>257002</v>
      </c>
      <c r="B224" t="s">
        <v>1343</v>
      </c>
      <c r="C224">
        <v>2010</v>
      </c>
      <c r="D224" t="s">
        <v>1275</v>
      </c>
      <c r="E224" t="s">
        <v>1344</v>
      </c>
      <c r="F224" s="5" t="str">
        <f t="shared" si="3"/>
        <v>https://s3.amazonaws.com/FrackFinder/Tadpole/Sullivan/2010/2010_X-076.4013_Y0041.4619.png</v>
      </c>
      <c r="G224" t="s">
        <v>19</v>
      </c>
      <c r="H224" t="s">
        <v>20</v>
      </c>
      <c r="I224">
        <v>9</v>
      </c>
      <c r="J224">
        <v>1</v>
      </c>
      <c r="K224">
        <v>90</v>
      </c>
      <c r="L224">
        <v>10</v>
      </c>
      <c r="M224">
        <v>10</v>
      </c>
      <c r="N224">
        <v>10</v>
      </c>
      <c r="O224">
        <v>100</v>
      </c>
      <c r="P224" t="s">
        <v>1345</v>
      </c>
      <c r="Q224" t="s">
        <v>1346</v>
      </c>
      <c r="S224">
        <v>1</v>
      </c>
      <c r="T224">
        <v>1</v>
      </c>
    </row>
    <row r="225" spans="1:20" x14ac:dyDescent="0.25">
      <c r="A225">
        <v>257012</v>
      </c>
      <c r="B225" t="s">
        <v>1383</v>
      </c>
      <c r="C225">
        <v>2010</v>
      </c>
      <c r="D225" t="s">
        <v>1275</v>
      </c>
      <c r="E225" t="s">
        <v>1384</v>
      </c>
      <c r="F225" s="5" t="str">
        <f t="shared" si="3"/>
        <v>https://s3.amazonaws.com/FrackFinder/Tadpole/Sullivan/2010/2010_X-076.4037_Y0041.5424.png</v>
      </c>
      <c r="G225" t="s">
        <v>19</v>
      </c>
      <c r="H225" t="s">
        <v>37</v>
      </c>
      <c r="I225">
        <v>9</v>
      </c>
      <c r="J225">
        <v>1</v>
      </c>
      <c r="K225">
        <v>90</v>
      </c>
      <c r="L225">
        <v>10</v>
      </c>
      <c r="M225">
        <v>10</v>
      </c>
      <c r="N225">
        <v>10</v>
      </c>
      <c r="O225">
        <v>100</v>
      </c>
      <c r="P225" t="s">
        <v>1385</v>
      </c>
      <c r="Q225" t="s">
        <v>1386</v>
      </c>
      <c r="S225">
        <v>1</v>
      </c>
      <c r="T225">
        <v>1</v>
      </c>
    </row>
    <row r="226" spans="1:20" x14ac:dyDescent="0.25">
      <c r="A226">
        <v>256999</v>
      </c>
      <c r="B226" t="s">
        <v>1331</v>
      </c>
      <c r="C226">
        <v>2010</v>
      </c>
      <c r="D226" t="s">
        <v>1275</v>
      </c>
      <c r="E226" t="s">
        <v>1332</v>
      </c>
      <c r="F226" s="5" t="str">
        <f t="shared" si="3"/>
        <v>https://s3.amazonaws.com/FrackFinder/Tadpole/Sullivan/2010/2010_X-076.4269_Y0041.5459.png</v>
      </c>
      <c r="G226" t="s">
        <v>19</v>
      </c>
      <c r="H226" t="s">
        <v>20</v>
      </c>
      <c r="I226">
        <v>9</v>
      </c>
      <c r="J226">
        <v>1</v>
      </c>
      <c r="K226">
        <v>90</v>
      </c>
      <c r="L226">
        <v>10</v>
      </c>
      <c r="M226">
        <v>10</v>
      </c>
      <c r="N226">
        <v>10</v>
      </c>
      <c r="O226">
        <v>100</v>
      </c>
      <c r="P226" t="s">
        <v>1333</v>
      </c>
      <c r="Q226" t="s">
        <v>1334</v>
      </c>
      <c r="S226">
        <v>1</v>
      </c>
      <c r="T226">
        <v>1</v>
      </c>
    </row>
    <row r="227" spans="1:20" x14ac:dyDescent="0.25">
      <c r="A227">
        <v>256991</v>
      </c>
      <c r="B227" t="s">
        <v>1299</v>
      </c>
      <c r="C227">
        <v>2010</v>
      </c>
      <c r="D227" t="s">
        <v>1275</v>
      </c>
      <c r="E227" t="s">
        <v>1300</v>
      </c>
      <c r="F227" s="5" t="str">
        <f t="shared" si="3"/>
        <v>https://s3.amazonaws.com/FrackFinder/Tadpole/Sullivan/2010/2010_X-076.4290_Y0041.5309.png</v>
      </c>
      <c r="G227" t="s">
        <v>19</v>
      </c>
      <c r="H227" t="s">
        <v>37</v>
      </c>
      <c r="I227">
        <v>9</v>
      </c>
      <c r="J227">
        <v>1</v>
      </c>
      <c r="K227">
        <v>90</v>
      </c>
      <c r="L227">
        <v>10</v>
      </c>
      <c r="M227">
        <v>10</v>
      </c>
      <c r="N227">
        <v>10</v>
      </c>
      <c r="O227">
        <v>100</v>
      </c>
      <c r="P227" t="s">
        <v>1301</v>
      </c>
      <c r="Q227" t="s">
        <v>1302</v>
      </c>
      <c r="S227">
        <v>1</v>
      </c>
      <c r="T227">
        <v>1</v>
      </c>
    </row>
    <row r="228" spans="1:20" x14ac:dyDescent="0.25">
      <c r="A228">
        <v>257042</v>
      </c>
      <c r="B228" t="s">
        <v>1503</v>
      </c>
      <c r="C228">
        <v>2010</v>
      </c>
      <c r="D228" t="s">
        <v>1275</v>
      </c>
      <c r="E228" t="s">
        <v>1504</v>
      </c>
      <c r="F228" s="5" t="str">
        <f t="shared" si="3"/>
        <v>https://s3.amazonaws.com/FrackFinder/Tadpole/Sullivan/2010/2010_X-076.4499_Y0041.5589.png</v>
      </c>
      <c r="G228" t="s">
        <v>19</v>
      </c>
      <c r="H228" t="s">
        <v>20</v>
      </c>
      <c r="I228">
        <v>9</v>
      </c>
      <c r="J228">
        <v>1</v>
      </c>
      <c r="K228">
        <v>90</v>
      </c>
      <c r="L228">
        <v>10</v>
      </c>
      <c r="M228">
        <v>10</v>
      </c>
      <c r="N228">
        <v>10</v>
      </c>
      <c r="O228">
        <v>100</v>
      </c>
      <c r="P228" t="s">
        <v>1505</v>
      </c>
      <c r="Q228" t="s">
        <v>1506</v>
      </c>
      <c r="S228">
        <v>1</v>
      </c>
      <c r="T228">
        <v>1</v>
      </c>
    </row>
    <row r="229" spans="1:20" x14ac:dyDescent="0.25">
      <c r="A229">
        <v>257016</v>
      </c>
      <c r="B229" t="s">
        <v>1399</v>
      </c>
      <c r="C229">
        <v>2010</v>
      </c>
      <c r="D229" t="s">
        <v>1275</v>
      </c>
      <c r="E229" t="s">
        <v>1400</v>
      </c>
      <c r="F229" s="5" t="str">
        <f t="shared" si="3"/>
        <v>https://s3.amazonaws.com/FrackFinder/Tadpole/Sullivan/2010/2010_X-076.4678_Y0041.5550.png</v>
      </c>
      <c r="G229" t="s">
        <v>20</v>
      </c>
      <c r="H229" t="s">
        <v>37</v>
      </c>
      <c r="I229">
        <v>9</v>
      </c>
      <c r="J229">
        <v>1</v>
      </c>
      <c r="K229">
        <v>90</v>
      </c>
      <c r="L229">
        <v>10</v>
      </c>
      <c r="M229">
        <v>10</v>
      </c>
      <c r="N229">
        <v>10</v>
      </c>
      <c r="O229">
        <v>100</v>
      </c>
      <c r="P229" t="s">
        <v>1401</v>
      </c>
      <c r="Q229" t="s">
        <v>1402</v>
      </c>
      <c r="S229">
        <v>1</v>
      </c>
      <c r="T229">
        <v>1</v>
      </c>
    </row>
    <row r="230" spans="1:20" x14ac:dyDescent="0.25">
      <c r="A230">
        <v>257036</v>
      </c>
      <c r="B230" t="s">
        <v>1479</v>
      </c>
      <c r="C230">
        <v>2010</v>
      </c>
      <c r="D230" t="s">
        <v>1275</v>
      </c>
      <c r="E230" t="s">
        <v>1480</v>
      </c>
      <c r="F230" s="5" t="str">
        <f t="shared" si="3"/>
        <v>https://s3.amazonaws.com/FrackFinder/Tadpole/Sullivan/2010/2010_X-076.4844_Y0041.5477.png</v>
      </c>
      <c r="G230" t="s">
        <v>20</v>
      </c>
      <c r="H230" t="s">
        <v>37</v>
      </c>
      <c r="I230">
        <v>9</v>
      </c>
      <c r="J230">
        <v>1</v>
      </c>
      <c r="K230">
        <v>90</v>
      </c>
      <c r="L230">
        <v>10</v>
      </c>
      <c r="M230">
        <v>10</v>
      </c>
      <c r="N230">
        <v>10</v>
      </c>
      <c r="O230">
        <v>100</v>
      </c>
      <c r="P230" t="s">
        <v>1481</v>
      </c>
      <c r="Q230" t="s">
        <v>1482</v>
      </c>
      <c r="S230">
        <v>1</v>
      </c>
      <c r="T230">
        <v>1</v>
      </c>
    </row>
    <row r="231" spans="1:20" x14ac:dyDescent="0.25">
      <c r="A231">
        <v>256988</v>
      </c>
      <c r="B231" t="s">
        <v>1287</v>
      </c>
      <c r="C231">
        <v>2010</v>
      </c>
      <c r="D231" t="s">
        <v>1275</v>
      </c>
      <c r="E231" t="s">
        <v>1288</v>
      </c>
      <c r="F231" s="5" t="str">
        <f t="shared" si="3"/>
        <v>https://s3.amazonaws.com/FrackFinder/Tadpole/Sullivan/2010/2010_X-076.5112_Y0041.5318.png</v>
      </c>
      <c r="G231" t="s">
        <v>19</v>
      </c>
      <c r="H231" t="s">
        <v>20</v>
      </c>
      <c r="I231">
        <v>9</v>
      </c>
      <c r="J231">
        <v>1</v>
      </c>
      <c r="K231">
        <v>90</v>
      </c>
      <c r="L231">
        <v>10</v>
      </c>
      <c r="M231">
        <v>10</v>
      </c>
      <c r="N231">
        <v>10</v>
      </c>
      <c r="O231">
        <v>100</v>
      </c>
      <c r="P231" t="s">
        <v>1289</v>
      </c>
      <c r="Q231" t="s">
        <v>1290</v>
      </c>
      <c r="S231">
        <v>1</v>
      </c>
      <c r="T231">
        <v>1</v>
      </c>
    </row>
    <row r="232" spans="1:20" x14ac:dyDescent="0.25">
      <c r="A232">
        <v>256993</v>
      </c>
      <c r="B232" t="s">
        <v>1307</v>
      </c>
      <c r="C232">
        <v>2010</v>
      </c>
      <c r="D232" t="s">
        <v>1275</v>
      </c>
      <c r="E232" t="s">
        <v>1308</v>
      </c>
      <c r="F232" s="5" t="str">
        <f t="shared" si="3"/>
        <v>https://s3.amazonaws.com/FrackFinder/Tadpole/Sullivan/2010/2010_X-076.5146_Y0041.5478.png</v>
      </c>
      <c r="G232" t="s">
        <v>19</v>
      </c>
      <c r="H232" t="s">
        <v>20</v>
      </c>
      <c r="I232">
        <v>9</v>
      </c>
      <c r="J232">
        <v>1</v>
      </c>
      <c r="K232">
        <v>90</v>
      </c>
      <c r="L232">
        <v>10</v>
      </c>
      <c r="M232">
        <v>10</v>
      </c>
      <c r="N232">
        <v>10</v>
      </c>
      <c r="O232">
        <v>100</v>
      </c>
      <c r="P232" t="s">
        <v>1309</v>
      </c>
      <c r="Q232" t="s">
        <v>1310</v>
      </c>
      <c r="S232">
        <v>1</v>
      </c>
      <c r="T232">
        <v>1</v>
      </c>
    </row>
    <row r="233" spans="1:20" x14ac:dyDescent="0.25">
      <c r="A233">
        <v>257023</v>
      </c>
      <c r="B233" t="s">
        <v>1427</v>
      </c>
      <c r="C233">
        <v>2010</v>
      </c>
      <c r="D233" t="s">
        <v>1275</v>
      </c>
      <c r="E233" t="s">
        <v>1428</v>
      </c>
      <c r="F233" s="5" t="str">
        <f t="shared" si="3"/>
        <v>https://s3.amazonaws.com/FrackFinder/Tadpole/Sullivan/2010/2010_X-076.5306_Y0041.5567.png</v>
      </c>
      <c r="G233" t="s">
        <v>20</v>
      </c>
      <c r="H233" t="s">
        <v>37</v>
      </c>
      <c r="I233">
        <v>9</v>
      </c>
      <c r="J233">
        <v>1</v>
      </c>
      <c r="K233">
        <v>90</v>
      </c>
      <c r="L233">
        <v>10</v>
      </c>
      <c r="M233">
        <v>10</v>
      </c>
      <c r="N233">
        <v>10</v>
      </c>
      <c r="O233">
        <v>100</v>
      </c>
      <c r="P233" t="s">
        <v>1429</v>
      </c>
      <c r="Q233" t="s">
        <v>1430</v>
      </c>
      <c r="S233">
        <v>1</v>
      </c>
      <c r="T233">
        <v>1</v>
      </c>
    </row>
    <row r="234" spans="1:20" x14ac:dyDescent="0.25">
      <c r="A234">
        <v>257015</v>
      </c>
      <c r="B234" t="s">
        <v>1395</v>
      </c>
      <c r="C234">
        <v>2010</v>
      </c>
      <c r="D234" t="s">
        <v>1275</v>
      </c>
      <c r="E234" t="s">
        <v>1396</v>
      </c>
      <c r="F234" s="5" t="str">
        <f t="shared" si="3"/>
        <v>https://s3.amazonaws.com/FrackFinder/Tadpole/Sullivan/2010/2010_X-076.5690_Y0041.3240.png</v>
      </c>
      <c r="G234" t="s">
        <v>19</v>
      </c>
      <c r="H234" t="s">
        <v>20</v>
      </c>
      <c r="I234">
        <v>9</v>
      </c>
      <c r="J234">
        <v>1</v>
      </c>
      <c r="K234">
        <v>90</v>
      </c>
      <c r="L234">
        <v>10</v>
      </c>
      <c r="M234">
        <v>10</v>
      </c>
      <c r="N234">
        <v>10</v>
      </c>
      <c r="O234">
        <v>100</v>
      </c>
      <c r="P234" t="s">
        <v>1397</v>
      </c>
      <c r="Q234" t="s">
        <v>1398</v>
      </c>
      <c r="S234">
        <v>1</v>
      </c>
      <c r="T234">
        <v>1</v>
      </c>
    </row>
    <row r="235" spans="1:20" x14ac:dyDescent="0.25">
      <c r="A235">
        <v>257032</v>
      </c>
      <c r="B235" t="s">
        <v>1463</v>
      </c>
      <c r="C235">
        <v>2010</v>
      </c>
      <c r="D235" t="s">
        <v>1275</v>
      </c>
      <c r="E235" t="s">
        <v>1464</v>
      </c>
      <c r="F235" s="5" t="str">
        <f t="shared" si="3"/>
        <v>https://s3.amazonaws.com/FrackFinder/Tadpole/Sullivan/2010/2010_X-076.5705_Y0041.5589.png</v>
      </c>
      <c r="G235" t="s">
        <v>19</v>
      </c>
      <c r="H235" t="s">
        <v>37</v>
      </c>
      <c r="I235">
        <v>9</v>
      </c>
      <c r="J235">
        <v>1</v>
      </c>
      <c r="K235">
        <v>90</v>
      </c>
      <c r="L235">
        <v>10</v>
      </c>
      <c r="M235">
        <v>10</v>
      </c>
      <c r="N235">
        <v>10</v>
      </c>
      <c r="O235">
        <v>100</v>
      </c>
      <c r="P235" t="s">
        <v>1465</v>
      </c>
      <c r="Q235" t="s">
        <v>1466</v>
      </c>
      <c r="S235">
        <v>1</v>
      </c>
      <c r="T235">
        <v>1</v>
      </c>
    </row>
    <row r="236" spans="1:20" x14ac:dyDescent="0.25">
      <c r="A236">
        <v>257013</v>
      </c>
      <c r="B236" t="s">
        <v>1387</v>
      </c>
      <c r="C236">
        <v>2010</v>
      </c>
      <c r="D236" t="s">
        <v>1275</v>
      </c>
      <c r="E236" t="s">
        <v>1388</v>
      </c>
      <c r="F236" s="5" t="str">
        <f t="shared" si="3"/>
        <v>https://s3.amazonaws.com/FrackFinder/Tadpole/Sullivan/2010/2010_X-076.5919_Y0041.5353.png</v>
      </c>
      <c r="G236" t="s">
        <v>19</v>
      </c>
      <c r="H236" t="s">
        <v>20</v>
      </c>
      <c r="I236">
        <v>9</v>
      </c>
      <c r="J236">
        <v>1</v>
      </c>
      <c r="K236">
        <v>90</v>
      </c>
      <c r="L236">
        <v>10</v>
      </c>
      <c r="M236">
        <v>10</v>
      </c>
      <c r="N236">
        <v>10</v>
      </c>
      <c r="O236">
        <v>100</v>
      </c>
      <c r="P236" t="s">
        <v>1389</v>
      </c>
      <c r="Q236" t="s">
        <v>1390</v>
      </c>
      <c r="S236">
        <v>1</v>
      </c>
      <c r="T236">
        <v>1</v>
      </c>
    </row>
    <row r="237" spans="1:20" x14ac:dyDescent="0.25">
      <c r="A237">
        <v>257004</v>
      </c>
      <c r="B237" t="s">
        <v>1351</v>
      </c>
      <c r="C237">
        <v>2010</v>
      </c>
      <c r="D237" t="s">
        <v>1275</v>
      </c>
      <c r="E237" t="s">
        <v>1352</v>
      </c>
      <c r="F237" s="5" t="str">
        <f t="shared" si="3"/>
        <v>https://s3.amazonaws.com/FrackFinder/Tadpole/Sullivan/2010/2010_X-076.6069_Y0041.5643.png</v>
      </c>
      <c r="G237" t="s">
        <v>19</v>
      </c>
      <c r="H237" t="s">
        <v>20</v>
      </c>
      <c r="I237">
        <v>9</v>
      </c>
      <c r="J237">
        <v>1</v>
      </c>
      <c r="K237">
        <v>90</v>
      </c>
      <c r="L237">
        <v>10</v>
      </c>
      <c r="M237">
        <v>10</v>
      </c>
      <c r="N237">
        <v>10</v>
      </c>
      <c r="O237">
        <v>100</v>
      </c>
      <c r="P237" t="s">
        <v>1353</v>
      </c>
      <c r="Q237" t="s">
        <v>1354</v>
      </c>
      <c r="S237">
        <v>1</v>
      </c>
      <c r="T237">
        <v>1</v>
      </c>
    </row>
    <row r="238" spans="1:20" x14ac:dyDescent="0.25">
      <c r="A238">
        <v>256985</v>
      </c>
      <c r="B238" t="s">
        <v>1274</v>
      </c>
      <c r="C238">
        <v>2010</v>
      </c>
      <c r="D238" t="s">
        <v>1275</v>
      </c>
      <c r="E238" t="s">
        <v>1276</v>
      </c>
      <c r="F238" s="5" t="str">
        <f t="shared" si="3"/>
        <v>https://s3.amazonaws.com/FrackFinder/Tadpole/Sullivan/2010/2010_X-076.6120_Y0041.5359.png</v>
      </c>
      <c r="G238" t="s">
        <v>19</v>
      </c>
      <c r="H238" t="s">
        <v>37</v>
      </c>
      <c r="I238">
        <v>9</v>
      </c>
      <c r="J238">
        <v>1</v>
      </c>
      <c r="K238">
        <v>90</v>
      </c>
      <c r="L238">
        <v>10</v>
      </c>
      <c r="M238">
        <v>10</v>
      </c>
      <c r="N238">
        <v>10</v>
      </c>
      <c r="O238">
        <v>100</v>
      </c>
      <c r="P238" t="s">
        <v>1277</v>
      </c>
      <c r="Q238" t="s">
        <v>1278</v>
      </c>
      <c r="S238">
        <v>1</v>
      </c>
      <c r="T238">
        <v>1</v>
      </c>
    </row>
    <row r="239" spans="1:20" x14ac:dyDescent="0.25">
      <c r="A239">
        <v>257005</v>
      </c>
      <c r="B239" t="s">
        <v>1355</v>
      </c>
      <c r="C239">
        <v>2010</v>
      </c>
      <c r="D239" t="s">
        <v>1275</v>
      </c>
      <c r="E239" t="s">
        <v>1356</v>
      </c>
      <c r="F239" s="5" t="str">
        <f t="shared" si="3"/>
        <v>https://s3.amazonaws.com/FrackFinder/Tadpole/Sullivan/2010/2010_X-076.6308_Y0041.5148.png</v>
      </c>
      <c r="G239" t="s">
        <v>19</v>
      </c>
      <c r="H239" t="s">
        <v>20</v>
      </c>
      <c r="I239">
        <v>9</v>
      </c>
      <c r="J239">
        <v>1</v>
      </c>
      <c r="K239">
        <v>90</v>
      </c>
      <c r="L239">
        <v>10</v>
      </c>
      <c r="M239">
        <v>10</v>
      </c>
      <c r="N239">
        <v>10</v>
      </c>
      <c r="O239">
        <v>100</v>
      </c>
      <c r="P239" t="s">
        <v>1357</v>
      </c>
      <c r="Q239" t="s">
        <v>1358</v>
      </c>
      <c r="S239">
        <v>1</v>
      </c>
      <c r="T239">
        <v>1</v>
      </c>
    </row>
    <row r="240" spans="1:20" x14ac:dyDescent="0.25">
      <c r="A240">
        <v>257028</v>
      </c>
      <c r="B240" t="s">
        <v>1447</v>
      </c>
      <c r="C240">
        <v>2010</v>
      </c>
      <c r="D240" t="s">
        <v>1275</v>
      </c>
      <c r="E240" t="s">
        <v>1448</v>
      </c>
      <c r="F240" s="5" t="str">
        <f t="shared" si="3"/>
        <v>https://s3.amazonaws.com/FrackFinder/Tadpole/Sullivan/2010/2010_X-076.6575_Y0041.5310.png</v>
      </c>
      <c r="G240" t="s">
        <v>19</v>
      </c>
      <c r="H240" t="s">
        <v>239</v>
      </c>
      <c r="I240">
        <v>9</v>
      </c>
      <c r="J240">
        <v>1</v>
      </c>
      <c r="K240">
        <v>90</v>
      </c>
      <c r="L240">
        <v>10</v>
      </c>
      <c r="M240">
        <v>10</v>
      </c>
      <c r="N240">
        <v>10</v>
      </c>
      <c r="O240">
        <v>100</v>
      </c>
      <c r="P240" t="s">
        <v>1449</v>
      </c>
      <c r="Q240" t="s">
        <v>1450</v>
      </c>
      <c r="S240">
        <v>1</v>
      </c>
      <c r="T240">
        <v>1</v>
      </c>
    </row>
    <row r="241" spans="1:21" x14ac:dyDescent="0.25">
      <c r="A241">
        <v>257034</v>
      </c>
      <c r="B241" t="s">
        <v>1471</v>
      </c>
      <c r="C241">
        <v>2010</v>
      </c>
      <c r="D241" t="s">
        <v>1275</v>
      </c>
      <c r="E241" t="s">
        <v>1472</v>
      </c>
      <c r="F241" s="5" t="str">
        <f t="shared" si="3"/>
        <v>https://s3.amazonaws.com/FrackFinder/Tadpole/Sullivan/2010/2010_X-076.6623_Y0041.5627.png</v>
      </c>
      <c r="G241" t="s">
        <v>19</v>
      </c>
      <c r="H241" t="s">
        <v>37</v>
      </c>
      <c r="I241">
        <v>9</v>
      </c>
      <c r="J241">
        <v>1</v>
      </c>
      <c r="K241">
        <v>90</v>
      </c>
      <c r="L241">
        <v>10</v>
      </c>
      <c r="M241">
        <v>10</v>
      </c>
      <c r="N241">
        <v>10</v>
      </c>
      <c r="O241">
        <v>100</v>
      </c>
      <c r="P241" t="s">
        <v>1473</v>
      </c>
      <c r="Q241" t="s">
        <v>1474</v>
      </c>
      <c r="S241">
        <v>1</v>
      </c>
      <c r="T241">
        <v>1</v>
      </c>
    </row>
    <row r="242" spans="1:21" x14ac:dyDescent="0.25">
      <c r="A242">
        <v>257030</v>
      </c>
      <c r="B242" t="s">
        <v>1455</v>
      </c>
      <c r="C242">
        <v>2010</v>
      </c>
      <c r="D242" t="s">
        <v>1275</v>
      </c>
      <c r="E242" t="s">
        <v>1456</v>
      </c>
      <c r="F242" s="5" t="str">
        <f t="shared" si="3"/>
        <v>https://s3.amazonaws.com/FrackFinder/Tadpole/Sullivan/2010/2010_X-076.6782_Y0041.5466.png</v>
      </c>
      <c r="G242" t="s">
        <v>19</v>
      </c>
      <c r="H242" t="s">
        <v>239</v>
      </c>
      <c r="I242">
        <v>9</v>
      </c>
      <c r="J242">
        <v>1</v>
      </c>
      <c r="K242">
        <v>90</v>
      </c>
      <c r="L242">
        <v>10</v>
      </c>
      <c r="M242">
        <v>10</v>
      </c>
      <c r="N242">
        <v>10</v>
      </c>
      <c r="O242">
        <v>100</v>
      </c>
      <c r="P242" t="s">
        <v>1457</v>
      </c>
      <c r="Q242" t="s">
        <v>1458</v>
      </c>
      <c r="S242">
        <v>1</v>
      </c>
      <c r="T242">
        <v>1</v>
      </c>
    </row>
    <row r="243" spans="1:21" x14ac:dyDescent="0.25">
      <c r="A243">
        <v>257031</v>
      </c>
      <c r="B243" t="s">
        <v>1459</v>
      </c>
      <c r="C243">
        <v>2010</v>
      </c>
      <c r="D243" t="s">
        <v>1275</v>
      </c>
      <c r="E243" t="s">
        <v>1460</v>
      </c>
      <c r="F243" s="5" t="str">
        <f t="shared" si="3"/>
        <v>https://s3.amazonaws.com/FrackFinder/Tadpole/Sullivan/2010/2010_X-076.6812_Y0041.5580.png</v>
      </c>
      <c r="G243" t="s">
        <v>19</v>
      </c>
      <c r="H243" t="s">
        <v>239</v>
      </c>
      <c r="I243">
        <v>9</v>
      </c>
      <c r="J243">
        <v>1</v>
      </c>
      <c r="K243">
        <v>90</v>
      </c>
      <c r="L243">
        <v>10</v>
      </c>
      <c r="M243">
        <v>10</v>
      </c>
      <c r="N243">
        <v>10</v>
      </c>
      <c r="O243">
        <v>100</v>
      </c>
      <c r="P243" t="s">
        <v>1461</v>
      </c>
      <c r="Q243" t="s">
        <v>1462</v>
      </c>
      <c r="S243">
        <v>1</v>
      </c>
      <c r="T243">
        <v>1</v>
      </c>
    </row>
    <row r="244" spans="1:21" x14ac:dyDescent="0.25">
      <c r="A244">
        <v>257020</v>
      </c>
      <c r="B244" t="s">
        <v>1415</v>
      </c>
      <c r="C244">
        <v>2010</v>
      </c>
      <c r="D244" t="s">
        <v>1275</v>
      </c>
      <c r="E244" t="s">
        <v>1416</v>
      </c>
      <c r="F244" s="5" t="str">
        <f t="shared" si="3"/>
        <v>https://s3.amazonaws.com/FrackFinder/Tadpole/Sullivan/2010/2010_X-076.7059_Y0041.5597.png</v>
      </c>
      <c r="G244" t="s">
        <v>19</v>
      </c>
      <c r="H244" t="s">
        <v>239</v>
      </c>
      <c r="I244">
        <v>9</v>
      </c>
      <c r="J244">
        <v>1</v>
      </c>
      <c r="K244">
        <v>90</v>
      </c>
      <c r="L244">
        <v>10</v>
      </c>
      <c r="M244">
        <v>10</v>
      </c>
      <c r="N244">
        <v>10</v>
      </c>
      <c r="O244">
        <v>100</v>
      </c>
      <c r="P244" t="s">
        <v>1417</v>
      </c>
      <c r="Q244" t="s">
        <v>1418</v>
      </c>
      <c r="S244">
        <v>1</v>
      </c>
      <c r="T244">
        <v>1</v>
      </c>
    </row>
    <row r="245" spans="1:21" x14ac:dyDescent="0.25">
      <c r="A245">
        <v>257018</v>
      </c>
      <c r="B245" t="s">
        <v>1407</v>
      </c>
      <c r="C245">
        <v>2010</v>
      </c>
      <c r="D245" t="s">
        <v>1275</v>
      </c>
      <c r="E245" t="s">
        <v>1408</v>
      </c>
      <c r="F245" s="5" t="str">
        <f t="shared" si="3"/>
        <v>https://s3.amazonaws.com/FrackFinder/Tadpole/Sullivan/2010/2010_X-076.7116_Y0041.5325.png</v>
      </c>
      <c r="G245" t="s">
        <v>19</v>
      </c>
      <c r="H245" t="s">
        <v>37</v>
      </c>
      <c r="I245">
        <v>9</v>
      </c>
      <c r="J245">
        <v>1</v>
      </c>
      <c r="K245">
        <v>90</v>
      </c>
      <c r="L245">
        <v>10</v>
      </c>
      <c r="M245">
        <v>10</v>
      </c>
      <c r="N245">
        <v>10</v>
      </c>
      <c r="O245">
        <v>100</v>
      </c>
      <c r="P245" t="s">
        <v>1409</v>
      </c>
      <c r="Q245" t="s">
        <v>1410</v>
      </c>
      <c r="S245">
        <v>1</v>
      </c>
      <c r="T245">
        <v>1</v>
      </c>
    </row>
    <row r="246" spans="1:21" x14ac:dyDescent="0.25">
      <c r="A246">
        <v>257009</v>
      </c>
      <c r="B246" t="s">
        <v>1371</v>
      </c>
      <c r="C246">
        <v>2010</v>
      </c>
      <c r="D246" t="s">
        <v>1275</v>
      </c>
      <c r="E246" t="s">
        <v>1372</v>
      </c>
      <c r="F246" s="5" t="str">
        <f t="shared" si="3"/>
        <v>https://s3.amazonaws.com/FrackFinder/Tadpole/Sullivan/2010/2010_X-076.7156_Y0041.5660.png</v>
      </c>
      <c r="G246" t="s">
        <v>19</v>
      </c>
      <c r="H246" t="s">
        <v>239</v>
      </c>
      <c r="I246">
        <v>9</v>
      </c>
      <c r="J246">
        <v>1</v>
      </c>
      <c r="K246">
        <v>90</v>
      </c>
      <c r="L246">
        <v>10</v>
      </c>
      <c r="M246">
        <v>10</v>
      </c>
      <c r="N246">
        <v>10</v>
      </c>
      <c r="O246">
        <v>100</v>
      </c>
      <c r="P246" t="s">
        <v>1373</v>
      </c>
      <c r="Q246" t="s">
        <v>1374</v>
      </c>
      <c r="S246">
        <v>1</v>
      </c>
      <c r="T246">
        <v>1</v>
      </c>
    </row>
    <row r="247" spans="1:21" x14ac:dyDescent="0.25">
      <c r="A247">
        <v>257001</v>
      </c>
      <c r="B247" t="s">
        <v>1339</v>
      </c>
      <c r="C247">
        <v>2010</v>
      </c>
      <c r="D247" t="s">
        <v>1275</v>
      </c>
      <c r="E247" t="s">
        <v>1340</v>
      </c>
      <c r="F247" s="5" t="str">
        <f t="shared" si="3"/>
        <v>https://s3.amazonaws.com/FrackFinder/Tadpole/Sullivan/2010/2010_X-076.7266_Y0041.5658.png</v>
      </c>
      <c r="G247" t="s">
        <v>19</v>
      </c>
      <c r="H247" t="s">
        <v>37</v>
      </c>
      <c r="I247">
        <v>9</v>
      </c>
      <c r="J247">
        <v>1</v>
      </c>
      <c r="K247">
        <v>90</v>
      </c>
      <c r="L247">
        <v>10</v>
      </c>
      <c r="M247">
        <v>10</v>
      </c>
      <c r="N247">
        <v>10</v>
      </c>
      <c r="O247">
        <v>100</v>
      </c>
      <c r="P247" t="s">
        <v>1341</v>
      </c>
      <c r="Q247" t="s">
        <v>1342</v>
      </c>
      <c r="S247">
        <v>1</v>
      </c>
      <c r="T247">
        <v>1</v>
      </c>
    </row>
    <row r="248" spans="1:21" x14ac:dyDescent="0.25">
      <c r="A248">
        <v>257029</v>
      </c>
      <c r="B248" t="s">
        <v>1451</v>
      </c>
      <c r="C248">
        <v>2010</v>
      </c>
      <c r="D248" t="s">
        <v>1275</v>
      </c>
      <c r="E248" t="s">
        <v>1452</v>
      </c>
      <c r="F248" s="5" t="str">
        <f t="shared" si="3"/>
        <v>https://s3.amazonaws.com/FrackFinder/Tadpole/Sullivan/2010/2010_X-076.7372_Y0041.5520.png</v>
      </c>
      <c r="G248" t="s">
        <v>19</v>
      </c>
      <c r="H248" t="s">
        <v>239</v>
      </c>
      <c r="I248">
        <v>9</v>
      </c>
      <c r="J248">
        <v>1</v>
      </c>
      <c r="K248">
        <v>90</v>
      </c>
      <c r="L248">
        <v>10</v>
      </c>
      <c r="M248">
        <v>10</v>
      </c>
      <c r="N248">
        <v>10</v>
      </c>
      <c r="O248">
        <v>100</v>
      </c>
      <c r="P248" t="s">
        <v>1453</v>
      </c>
      <c r="Q248" t="s">
        <v>1454</v>
      </c>
      <c r="S248">
        <v>1</v>
      </c>
      <c r="T248">
        <v>1</v>
      </c>
    </row>
    <row r="249" spans="1:21" x14ac:dyDescent="0.25">
      <c r="A249">
        <v>257026</v>
      </c>
      <c r="B249" t="s">
        <v>1439</v>
      </c>
      <c r="C249">
        <v>2010</v>
      </c>
      <c r="D249" t="s">
        <v>1275</v>
      </c>
      <c r="E249" t="s">
        <v>1440</v>
      </c>
      <c r="F249" s="5" t="str">
        <f t="shared" si="3"/>
        <v>https://s3.amazonaws.com/FrackFinder/Tadpole/Sullivan/2010/2010_X-076.7548_Y0041.5350.png</v>
      </c>
      <c r="G249" t="s">
        <v>19</v>
      </c>
      <c r="H249" t="s">
        <v>239</v>
      </c>
      <c r="I249">
        <v>9</v>
      </c>
      <c r="J249">
        <v>1</v>
      </c>
      <c r="K249">
        <v>90</v>
      </c>
      <c r="L249">
        <v>10</v>
      </c>
      <c r="M249">
        <v>10</v>
      </c>
      <c r="N249">
        <v>10</v>
      </c>
      <c r="O249">
        <v>100</v>
      </c>
      <c r="P249" t="s">
        <v>1441</v>
      </c>
      <c r="Q249" t="s">
        <v>1442</v>
      </c>
      <c r="S249">
        <v>1</v>
      </c>
      <c r="T249">
        <v>1</v>
      </c>
    </row>
    <row r="250" spans="1:21" x14ac:dyDescent="0.25">
      <c r="F250" s="4"/>
      <c r="S250">
        <f>SUBTOTAL(109,Table1[1=yes])</f>
        <v>248</v>
      </c>
      <c r="T250">
        <f>SUBTOTAL(109,Table1[Count])</f>
        <v>248</v>
      </c>
    </row>
    <row r="251" spans="1:21" x14ac:dyDescent="0.25">
      <c r="S251" s="6">
        <f>Table1[[#Totals],[1=yes]]*100/Table1[[#Totals],[Count]]</f>
        <v>100</v>
      </c>
      <c r="T251" s="7" t="s">
        <v>2964</v>
      </c>
      <c r="U251" s="7"/>
    </row>
  </sheetData>
  <conditionalFormatting sqref="S2:S249">
    <cfRule type="cellIs" dxfId="4" priority="1" operator="equal">
      <formula>"?"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zoomScaleNormal="100" workbookViewId="0">
      <selection activeCell="H18" sqref="H18"/>
    </sheetView>
  </sheetViews>
  <sheetFormatPr defaultRowHeight="15" x14ac:dyDescent="0.25"/>
  <cols>
    <col min="1" max="1" width="15.28515625" customWidth="1"/>
    <col min="2" max="2" width="12.28515625" customWidth="1"/>
    <col min="3" max="3" width="12.42578125" bestFit="1" customWidth="1"/>
    <col min="4" max="4" width="16" customWidth="1"/>
    <col min="5" max="5" width="14.7109375" bestFit="1" customWidth="1"/>
  </cols>
  <sheetData>
    <row r="1" spans="1:5" ht="20.25" thickBot="1" x14ac:dyDescent="0.35">
      <c r="A1" s="11" t="s">
        <v>2975</v>
      </c>
      <c r="B1" s="11"/>
      <c r="C1" s="11"/>
    </row>
    <row r="2" spans="1:5" ht="18.75" thickTop="1" thickBot="1" x14ac:dyDescent="0.35">
      <c r="A2" s="10" t="s">
        <v>2967</v>
      </c>
      <c r="B2" s="10" t="s">
        <v>2972</v>
      </c>
      <c r="C2" s="10" t="s">
        <v>2973</v>
      </c>
      <c r="D2" s="10" t="s">
        <v>2966</v>
      </c>
      <c r="E2" s="10" t="s">
        <v>2965</v>
      </c>
    </row>
    <row r="3" spans="1:5" ht="15.75" thickTop="1" x14ac:dyDescent="0.25">
      <c r="A3" t="s">
        <v>2971</v>
      </c>
      <c r="B3">
        <v>248</v>
      </c>
      <c r="C3">
        <v>248</v>
      </c>
      <c r="D3" s="13">
        <f t="shared" ref="D3:D8" si="0">C3/B3</f>
        <v>1</v>
      </c>
      <c r="E3" s="12">
        <f>B3/B$8</f>
        <v>0.74251497005988021</v>
      </c>
    </row>
    <row r="4" spans="1:5" x14ac:dyDescent="0.25">
      <c r="A4" t="s">
        <v>2970</v>
      </c>
      <c r="B4">
        <v>280</v>
      </c>
      <c r="C4">
        <v>279</v>
      </c>
      <c r="D4" s="13">
        <f t="shared" si="0"/>
        <v>0.99642857142857144</v>
      </c>
      <c r="E4" s="12">
        <f t="shared" ref="E4:E7" si="1">B4/B$8</f>
        <v>0.83832335329341312</v>
      </c>
    </row>
    <row r="5" spans="1:5" x14ac:dyDescent="0.25">
      <c r="A5" t="s">
        <v>2969</v>
      </c>
      <c r="B5">
        <v>304</v>
      </c>
      <c r="C5">
        <v>301</v>
      </c>
      <c r="D5" s="13">
        <f t="shared" si="0"/>
        <v>0.99013157894736847</v>
      </c>
      <c r="E5" s="12">
        <f t="shared" si="1"/>
        <v>0.91017964071856283</v>
      </c>
    </row>
    <row r="6" spans="1:5" x14ac:dyDescent="0.25">
      <c r="A6" t="s">
        <v>2968</v>
      </c>
      <c r="B6">
        <v>318</v>
      </c>
      <c r="C6">
        <v>313</v>
      </c>
      <c r="D6" s="13">
        <f t="shared" si="0"/>
        <v>0.98427672955974843</v>
      </c>
      <c r="E6" s="12">
        <f t="shared" si="1"/>
        <v>0.95209580838323349</v>
      </c>
    </row>
    <row r="7" spans="1:5" x14ac:dyDescent="0.25">
      <c r="A7" t="s">
        <v>2976</v>
      </c>
      <c r="B7" s="15">
        <v>332</v>
      </c>
      <c r="C7" s="15">
        <v>324</v>
      </c>
      <c r="D7" s="13">
        <f t="shared" si="0"/>
        <v>0.97590361445783136</v>
      </c>
      <c r="E7" s="12">
        <f t="shared" si="1"/>
        <v>0.99401197604790414</v>
      </c>
    </row>
    <row r="8" spans="1:5" x14ac:dyDescent="0.25">
      <c r="A8" t="s">
        <v>2984</v>
      </c>
      <c r="B8" s="14">
        <v>334</v>
      </c>
      <c r="D8" s="13">
        <f t="shared" si="0"/>
        <v>0</v>
      </c>
      <c r="E8" s="12"/>
    </row>
    <row r="10" spans="1:5" x14ac:dyDescent="0.25">
      <c r="A10" s="14" t="s">
        <v>2977</v>
      </c>
      <c r="B10" s="14" t="s">
        <v>2991</v>
      </c>
      <c r="C10" s="14" t="s">
        <v>2986</v>
      </c>
      <c r="D10" s="14" t="s">
        <v>2992</v>
      </c>
      <c r="E10" s="14" t="s">
        <v>2978</v>
      </c>
    </row>
    <row r="11" spans="1:5" x14ac:dyDescent="0.25">
      <c r="A11" t="s">
        <v>477</v>
      </c>
      <c r="B11" s="5" t="str">
        <f>HYPERLINK(A11)</f>
        <v>https://s3.amazonaws.com/FrackFinder/Tadpole/Clinton/2010/2010_X-077.6735_Y0041.3524.png</v>
      </c>
      <c r="C11" t="s">
        <v>2987</v>
      </c>
      <c r="D11" t="s">
        <v>2988</v>
      </c>
      <c r="E11" t="s">
        <v>2979</v>
      </c>
    </row>
    <row r="12" spans="1:5" x14ac:dyDescent="0.25">
      <c r="A12" s="8" t="s">
        <v>555</v>
      </c>
      <c r="B12" s="5" t="str">
        <f t="shared" ref="B12:B16" si="2">HYPERLINK(A12)</f>
        <v>https://s3.amazonaws.com/FrackFinder/Tadpole/Elk/2010/2010_X-078.4711_Y0041.5784.png</v>
      </c>
      <c r="C12" t="s">
        <v>2987</v>
      </c>
      <c r="D12" t="s">
        <v>2988</v>
      </c>
      <c r="E12" t="s">
        <v>2979</v>
      </c>
    </row>
    <row r="13" spans="1:5" x14ac:dyDescent="0.25">
      <c r="A13" s="8" t="s">
        <v>684</v>
      </c>
      <c r="B13" s="5" t="str">
        <f t="shared" si="2"/>
        <v>https://s3.amazonaws.com/FrackFinder/Tadpole/Forest/2010/2010_X-079.2094_Y0041.5985.png</v>
      </c>
      <c r="C13" t="s">
        <v>2988</v>
      </c>
      <c r="D13" t="s">
        <v>2987</v>
      </c>
      <c r="E13" t="s">
        <v>2980</v>
      </c>
    </row>
    <row r="14" spans="1:5" x14ac:dyDescent="0.25">
      <c r="A14" s="8" t="s">
        <v>328</v>
      </c>
      <c r="B14" s="5" t="str">
        <f>HYPERLINK(A14)</f>
        <v>https://s3.amazonaws.com/FrackFinder/Tadpole/Clarion/2010/2010_X-079.2145_Y0041.2013.png</v>
      </c>
      <c r="C14" t="s">
        <v>2987</v>
      </c>
      <c r="D14" t="s">
        <v>2988</v>
      </c>
      <c r="E14" t="s">
        <v>2979</v>
      </c>
    </row>
    <row r="15" spans="1:5" x14ac:dyDescent="0.25">
      <c r="A15" s="8" t="s">
        <v>652</v>
      </c>
      <c r="B15" s="5" t="str">
        <f t="shared" si="2"/>
        <v>https://s3.amazonaws.com/FrackFinder/Tadpole/Forest/2010/2010_X-078.9762_Y0041.5001.png</v>
      </c>
      <c r="C15" t="s">
        <v>2988</v>
      </c>
      <c r="D15" t="s">
        <v>2987</v>
      </c>
      <c r="E15" t="s">
        <v>2981</v>
      </c>
    </row>
    <row r="16" spans="1:5" x14ac:dyDescent="0.25">
      <c r="A16" s="8" t="s">
        <v>640</v>
      </c>
      <c r="B16" s="5" t="str">
        <f t="shared" si="2"/>
        <v>https://s3.amazonaws.com/FrackFinder/Tadpole/Forest/2010/2010_X-079.3483_Y0041.5977.png</v>
      </c>
      <c r="C16" t="s">
        <v>2989</v>
      </c>
      <c r="D16" t="s">
        <v>2987</v>
      </c>
      <c r="E16" t="s">
        <v>2982</v>
      </c>
    </row>
    <row r="17" spans="1:5" x14ac:dyDescent="0.25">
      <c r="A17" s="9" t="s">
        <v>369</v>
      </c>
      <c r="B17" s="5" t="str">
        <f>HYPERLINK(A17)</f>
        <v>https://s3.amazonaws.com/FrackFinder/Tadpole/Clinton/2010/2010_X-077.7506_Y0041.1570.png</v>
      </c>
      <c r="C17" t="s">
        <v>2988</v>
      </c>
      <c r="D17" t="s">
        <v>2987</v>
      </c>
      <c r="E17" t="s">
        <v>2983</v>
      </c>
    </row>
    <row r="18" spans="1:5" x14ac:dyDescent="0.25">
      <c r="A18" s="9" t="s">
        <v>551</v>
      </c>
      <c r="B18" s="5" t="str">
        <f>HYPERLINK(A18)</f>
        <v>https://s3.amazonaws.com/FrackFinder/Tadpole/Elk/2010/2010_X-078.5945_Y0041.4934.png</v>
      </c>
      <c r="C18" t="s">
        <v>2987</v>
      </c>
      <c r="D18" t="s">
        <v>2988</v>
      </c>
      <c r="E18" t="s">
        <v>2990</v>
      </c>
    </row>
  </sheetData>
  <sortState ref="A3:E7">
    <sortCondition descending="1" ref="A7"/>
  </sortState>
  <hyperlinks>
    <hyperlink ref="A11" r:id="rId1"/>
  </hyperlinks>
  <pageMargins left="0.7" right="0.7" top="0.75" bottom="0.75" header="0.3" footer="0.3"/>
  <pageSetup orientation="portrait" horizontalDpi="4294967293" verticalDpi="4294967293"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83"/>
  <sheetViews>
    <sheetView topLeftCell="A253" workbookViewId="0">
      <selection activeCell="U253" sqref="U253"/>
    </sheetView>
  </sheetViews>
  <sheetFormatPr defaultRowHeight="15" x14ac:dyDescent="0.25"/>
  <cols>
    <col min="5" max="5" width="6.7109375" customWidth="1"/>
    <col min="6" max="6" width="20.28515625" customWidth="1"/>
    <col min="7" max="8" width="10.5703125" customWidth="1"/>
    <col min="9" max="10" width="16.5703125" customWidth="1"/>
    <col min="11" max="12" width="14.28515625" customWidth="1"/>
    <col min="13" max="13" width="15.5703125" customWidth="1"/>
    <col min="14" max="14" width="15.140625" customWidth="1"/>
    <col min="15" max="15" width="15.28515625" customWidth="1"/>
    <col min="16" max="16" width="14.28515625" customWidth="1"/>
    <col min="17" max="17" width="14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2962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2958</v>
      </c>
      <c r="S1" t="s">
        <v>2959</v>
      </c>
      <c r="T1" t="s">
        <v>2960</v>
      </c>
    </row>
    <row r="2" spans="1:20" x14ac:dyDescent="0.25">
      <c r="A2">
        <v>257059</v>
      </c>
      <c r="B2" t="s">
        <v>23</v>
      </c>
      <c r="C2">
        <v>2005</v>
      </c>
      <c r="D2" t="s">
        <v>17</v>
      </c>
      <c r="E2" t="s">
        <v>1514</v>
      </c>
      <c r="F2" s="5" t="str">
        <f t="shared" ref="F2:F65" si="0">HYPERLINK(E2)</f>
        <v>https://s3.amazonaws.com/FrackFinder/Tadpole/Allegheny/2005/2005_X-079.7538_Y0040.6344.png</v>
      </c>
      <c r="G2" t="s">
        <v>19</v>
      </c>
      <c r="I2">
        <v>10</v>
      </c>
      <c r="J2">
        <v>0</v>
      </c>
      <c r="K2">
        <v>100</v>
      </c>
      <c r="L2">
        <v>0</v>
      </c>
      <c r="M2">
        <v>10</v>
      </c>
      <c r="N2">
        <v>10</v>
      </c>
      <c r="O2">
        <v>100</v>
      </c>
      <c r="P2" t="s">
        <v>1515</v>
      </c>
      <c r="Q2" t="s">
        <v>1516</v>
      </c>
      <c r="S2">
        <v>1</v>
      </c>
      <c r="T2">
        <v>1</v>
      </c>
    </row>
    <row r="3" spans="1:20" x14ac:dyDescent="0.25">
      <c r="A3">
        <v>257063</v>
      </c>
      <c r="B3" t="s">
        <v>40</v>
      </c>
      <c r="C3">
        <v>2005</v>
      </c>
      <c r="D3" t="s">
        <v>17</v>
      </c>
      <c r="E3" t="s">
        <v>1526</v>
      </c>
      <c r="F3" s="5" t="str">
        <f t="shared" si="0"/>
        <v>https://s3.amazonaws.com/FrackFinder/Tadpole/Allegheny/2005/2005_X-079.7777_Y0040.6487.png</v>
      </c>
      <c r="G3" t="s">
        <v>19</v>
      </c>
      <c r="I3">
        <v>10</v>
      </c>
      <c r="J3">
        <v>0</v>
      </c>
      <c r="K3">
        <v>100</v>
      </c>
      <c r="L3">
        <v>0</v>
      </c>
      <c r="M3">
        <v>10</v>
      </c>
      <c r="N3">
        <v>10</v>
      </c>
      <c r="O3">
        <v>100</v>
      </c>
      <c r="P3" t="s">
        <v>1527</v>
      </c>
      <c r="Q3" t="s">
        <v>1528</v>
      </c>
      <c r="S3">
        <v>1</v>
      </c>
      <c r="T3">
        <v>1</v>
      </c>
    </row>
    <row r="4" spans="1:20" x14ac:dyDescent="0.25">
      <c r="A4">
        <v>257058</v>
      </c>
      <c r="B4" t="s">
        <v>16</v>
      </c>
      <c r="C4">
        <v>2005</v>
      </c>
      <c r="D4" t="s">
        <v>17</v>
      </c>
      <c r="E4" t="s">
        <v>1511</v>
      </c>
      <c r="F4" s="5" t="str">
        <f t="shared" si="0"/>
        <v>https://s3.amazonaws.com/FrackFinder/Tadpole/Allegheny/2005/2005_X-079.7835_Y0040.6251.png</v>
      </c>
      <c r="G4" t="s">
        <v>19</v>
      </c>
      <c r="I4">
        <v>10</v>
      </c>
      <c r="J4">
        <v>0</v>
      </c>
      <c r="K4">
        <v>100</v>
      </c>
      <c r="L4">
        <v>0</v>
      </c>
      <c r="M4">
        <v>10</v>
      </c>
      <c r="N4">
        <v>10</v>
      </c>
      <c r="O4">
        <v>100</v>
      </c>
      <c r="P4" t="s">
        <v>1512</v>
      </c>
      <c r="Q4" t="s">
        <v>1513</v>
      </c>
      <c r="S4">
        <v>1</v>
      </c>
      <c r="T4">
        <v>1</v>
      </c>
    </row>
    <row r="5" spans="1:20" x14ac:dyDescent="0.25">
      <c r="A5">
        <v>257061</v>
      </c>
      <c r="B5" t="s">
        <v>31</v>
      </c>
      <c r="C5">
        <v>2005</v>
      </c>
      <c r="D5" t="s">
        <v>17</v>
      </c>
      <c r="E5" t="s">
        <v>1520</v>
      </c>
      <c r="F5" s="5" t="str">
        <f t="shared" si="0"/>
        <v>https://s3.amazonaws.com/FrackFinder/Tadpole/Allegheny/2005/2005_X-079.7865_Y0040.6161.png</v>
      </c>
      <c r="G5" t="s">
        <v>19</v>
      </c>
      <c r="I5">
        <v>10</v>
      </c>
      <c r="J5">
        <v>0</v>
      </c>
      <c r="K5">
        <v>100</v>
      </c>
      <c r="L5">
        <v>0</v>
      </c>
      <c r="M5">
        <v>10</v>
      </c>
      <c r="N5">
        <v>10</v>
      </c>
      <c r="O5">
        <v>100</v>
      </c>
      <c r="P5" t="s">
        <v>1521</v>
      </c>
      <c r="Q5" t="s">
        <v>1522</v>
      </c>
      <c r="S5">
        <v>1</v>
      </c>
      <c r="T5">
        <v>1</v>
      </c>
    </row>
    <row r="6" spans="1:20" x14ac:dyDescent="0.25">
      <c r="A6">
        <v>257064</v>
      </c>
      <c r="B6" t="s">
        <v>44</v>
      </c>
      <c r="C6">
        <v>2005</v>
      </c>
      <c r="D6" t="s">
        <v>17</v>
      </c>
      <c r="E6" t="s">
        <v>1529</v>
      </c>
      <c r="F6" s="5" t="str">
        <f t="shared" si="0"/>
        <v>https://s3.amazonaws.com/FrackFinder/Tadpole/Allegheny/2005/2005_X-079.9047_Y0040.2435.png</v>
      </c>
      <c r="G6" t="s">
        <v>19</v>
      </c>
      <c r="I6">
        <v>10</v>
      </c>
      <c r="J6">
        <v>0</v>
      </c>
      <c r="K6">
        <v>100</v>
      </c>
      <c r="L6">
        <v>0</v>
      </c>
      <c r="M6">
        <v>10</v>
      </c>
      <c r="N6">
        <v>10</v>
      </c>
      <c r="O6">
        <v>100</v>
      </c>
      <c r="P6" t="s">
        <v>1530</v>
      </c>
      <c r="Q6" t="s">
        <v>1531</v>
      </c>
      <c r="S6">
        <v>1</v>
      </c>
      <c r="T6">
        <v>1</v>
      </c>
    </row>
    <row r="7" spans="1:20" x14ac:dyDescent="0.25">
      <c r="A7">
        <v>257066</v>
      </c>
      <c r="B7" t="s">
        <v>53</v>
      </c>
      <c r="C7">
        <v>2005</v>
      </c>
      <c r="D7" t="s">
        <v>49</v>
      </c>
      <c r="E7" t="s">
        <v>1535</v>
      </c>
      <c r="F7" s="5" t="str">
        <f t="shared" si="0"/>
        <v>https://s3.amazonaws.com/FrackFinder/Tadpole/Beaver/2005/2005_X-080.3808_Y0040.4878.png</v>
      </c>
      <c r="G7" t="s">
        <v>19</v>
      </c>
      <c r="I7">
        <v>10</v>
      </c>
      <c r="J7">
        <v>0</v>
      </c>
      <c r="K7">
        <v>100</v>
      </c>
      <c r="L7">
        <v>0</v>
      </c>
      <c r="M7">
        <v>10</v>
      </c>
      <c r="N7">
        <v>10</v>
      </c>
      <c r="O7">
        <v>100</v>
      </c>
      <c r="P7" t="s">
        <v>1536</v>
      </c>
      <c r="Q7" t="s">
        <v>1537</v>
      </c>
      <c r="S7">
        <v>1</v>
      </c>
      <c r="T7">
        <v>1</v>
      </c>
    </row>
    <row r="8" spans="1:20" x14ac:dyDescent="0.25">
      <c r="A8">
        <v>257071</v>
      </c>
      <c r="B8" t="s">
        <v>73</v>
      </c>
      <c r="C8">
        <v>2005</v>
      </c>
      <c r="D8" t="s">
        <v>49</v>
      </c>
      <c r="E8" t="s">
        <v>1549</v>
      </c>
      <c r="F8" s="5" t="str">
        <f t="shared" si="0"/>
        <v>https://s3.amazonaws.com/FrackFinder/Tadpole/Beaver/2005/2005_X-080.4271_Y0040.6107.png</v>
      </c>
      <c r="G8" t="s">
        <v>19</v>
      </c>
      <c r="I8">
        <v>10</v>
      </c>
      <c r="J8">
        <v>0</v>
      </c>
      <c r="K8">
        <v>100</v>
      </c>
      <c r="L8">
        <v>0</v>
      </c>
      <c r="M8">
        <v>10</v>
      </c>
      <c r="N8">
        <v>10</v>
      </c>
      <c r="O8">
        <v>100</v>
      </c>
      <c r="P8" t="s">
        <v>1550</v>
      </c>
      <c r="Q8" t="s">
        <v>1551</v>
      </c>
      <c r="S8">
        <v>1</v>
      </c>
      <c r="T8">
        <v>1</v>
      </c>
    </row>
    <row r="9" spans="1:20" x14ac:dyDescent="0.25">
      <c r="A9">
        <v>257068</v>
      </c>
      <c r="B9" t="s">
        <v>61</v>
      </c>
      <c r="C9">
        <v>2005</v>
      </c>
      <c r="D9" t="s">
        <v>49</v>
      </c>
      <c r="E9" t="s">
        <v>1541</v>
      </c>
      <c r="F9" s="5" t="str">
        <f t="shared" si="0"/>
        <v>https://s3.amazonaws.com/FrackFinder/Tadpole/Beaver/2005/2005_X-080.5089_Y0040.7929.png</v>
      </c>
      <c r="G9" t="s">
        <v>19</v>
      </c>
      <c r="I9">
        <v>10</v>
      </c>
      <c r="J9">
        <v>0</v>
      </c>
      <c r="K9">
        <v>100</v>
      </c>
      <c r="L9">
        <v>0</v>
      </c>
      <c r="M9">
        <v>10</v>
      </c>
      <c r="N9">
        <v>10</v>
      </c>
      <c r="O9">
        <v>100</v>
      </c>
      <c r="P9" t="s">
        <v>1542</v>
      </c>
      <c r="Q9" t="s">
        <v>1543</v>
      </c>
      <c r="S9">
        <v>1</v>
      </c>
      <c r="T9">
        <v>1</v>
      </c>
    </row>
    <row r="10" spans="1:20" x14ac:dyDescent="0.25">
      <c r="A10">
        <v>256740</v>
      </c>
      <c r="B10" t="s">
        <v>282</v>
      </c>
      <c r="C10">
        <v>2010</v>
      </c>
      <c r="D10" t="s">
        <v>197</v>
      </c>
      <c r="E10" t="s">
        <v>283</v>
      </c>
      <c r="F10" s="5" t="str">
        <f t="shared" si="0"/>
        <v>https://s3.amazonaws.com/FrackFinder/Tadpole/Centre/2010/2010_X-077.8011_Y0041.0747.png</v>
      </c>
      <c r="G10" t="s">
        <v>37</v>
      </c>
      <c r="I10">
        <v>11</v>
      </c>
      <c r="J10">
        <v>0</v>
      </c>
      <c r="K10">
        <v>100</v>
      </c>
      <c r="L10">
        <v>0</v>
      </c>
      <c r="M10">
        <v>11</v>
      </c>
      <c r="N10">
        <v>10</v>
      </c>
      <c r="O10">
        <v>110</v>
      </c>
      <c r="P10" t="s">
        <v>284</v>
      </c>
      <c r="Q10" t="s">
        <v>285</v>
      </c>
      <c r="S10">
        <v>1</v>
      </c>
      <c r="T10">
        <v>1</v>
      </c>
    </row>
    <row r="11" spans="1:20" x14ac:dyDescent="0.25">
      <c r="A11">
        <v>256730</v>
      </c>
      <c r="B11" t="s">
        <v>242</v>
      </c>
      <c r="C11">
        <v>2010</v>
      </c>
      <c r="D11" t="s">
        <v>197</v>
      </c>
      <c r="E11" t="s">
        <v>243</v>
      </c>
      <c r="F11" s="5" t="str">
        <f t="shared" si="0"/>
        <v>https://s3.amazonaws.com/FrackFinder/Tadpole/Centre/2010/2010_X-077.8060_Y0041.0663.png</v>
      </c>
      <c r="G11" t="s">
        <v>20</v>
      </c>
      <c r="I11">
        <v>10</v>
      </c>
      <c r="J11">
        <v>0</v>
      </c>
      <c r="K11">
        <v>100</v>
      </c>
      <c r="L11">
        <v>0</v>
      </c>
      <c r="M11">
        <v>10</v>
      </c>
      <c r="N11">
        <v>10</v>
      </c>
      <c r="O11">
        <v>100</v>
      </c>
      <c r="P11" t="s">
        <v>244</v>
      </c>
      <c r="Q11" t="s">
        <v>245</v>
      </c>
      <c r="S11">
        <v>1</v>
      </c>
      <c r="T11">
        <v>1</v>
      </c>
    </row>
    <row r="12" spans="1:20" x14ac:dyDescent="0.25">
      <c r="A12">
        <v>256735</v>
      </c>
      <c r="B12" t="s">
        <v>262</v>
      </c>
      <c r="C12">
        <v>2010</v>
      </c>
      <c r="D12" t="s">
        <v>197</v>
      </c>
      <c r="E12" t="s">
        <v>263</v>
      </c>
      <c r="F12" s="5" t="str">
        <f t="shared" si="0"/>
        <v>https://s3.amazonaws.com/FrackFinder/Tadpole/Centre/2010/2010_X-077.8866_Y0041.1343.png</v>
      </c>
      <c r="G12" t="s">
        <v>37</v>
      </c>
      <c r="I12">
        <v>10</v>
      </c>
      <c r="J12">
        <v>0</v>
      </c>
      <c r="K12">
        <v>100</v>
      </c>
      <c r="L12">
        <v>0</v>
      </c>
      <c r="M12">
        <v>10</v>
      </c>
      <c r="N12">
        <v>10</v>
      </c>
      <c r="O12">
        <v>100</v>
      </c>
      <c r="P12" t="s">
        <v>264</v>
      </c>
      <c r="Q12" t="s">
        <v>265</v>
      </c>
      <c r="S12">
        <v>1</v>
      </c>
      <c r="T12">
        <v>1</v>
      </c>
    </row>
    <row r="13" spans="1:20" x14ac:dyDescent="0.25">
      <c r="A13">
        <v>256731</v>
      </c>
      <c r="B13" t="s">
        <v>246</v>
      </c>
      <c r="C13">
        <v>2010</v>
      </c>
      <c r="D13" t="s">
        <v>197</v>
      </c>
      <c r="E13" t="s">
        <v>247</v>
      </c>
      <c r="F13" s="5" t="str">
        <f t="shared" si="0"/>
        <v>https://s3.amazonaws.com/FrackFinder/Tadpole/Centre/2010/2010_X-077.9666_Y0041.1210.png</v>
      </c>
      <c r="G13" t="s">
        <v>19</v>
      </c>
      <c r="I13">
        <v>10</v>
      </c>
      <c r="J13">
        <v>0</v>
      </c>
      <c r="K13">
        <v>100</v>
      </c>
      <c r="L13">
        <v>0</v>
      </c>
      <c r="M13">
        <v>10</v>
      </c>
      <c r="N13">
        <v>10</v>
      </c>
      <c r="O13">
        <v>100</v>
      </c>
      <c r="P13" t="s">
        <v>248</v>
      </c>
      <c r="Q13" t="s">
        <v>249</v>
      </c>
      <c r="S13">
        <v>1</v>
      </c>
      <c r="T13">
        <v>1</v>
      </c>
    </row>
    <row r="14" spans="1:20" x14ac:dyDescent="0.25">
      <c r="A14">
        <v>256726</v>
      </c>
      <c r="B14" t="s">
        <v>225</v>
      </c>
      <c r="C14">
        <v>2010</v>
      </c>
      <c r="D14" t="s">
        <v>197</v>
      </c>
      <c r="E14" t="s">
        <v>226</v>
      </c>
      <c r="F14" s="5" t="str">
        <f t="shared" si="0"/>
        <v>https://s3.amazonaws.com/FrackFinder/Tadpole/Centre/2010/2010_X-077.9806_Y0041.0205.png</v>
      </c>
      <c r="G14" t="s">
        <v>19</v>
      </c>
      <c r="I14">
        <v>10</v>
      </c>
      <c r="J14">
        <v>0</v>
      </c>
      <c r="K14">
        <v>100</v>
      </c>
      <c r="L14">
        <v>0</v>
      </c>
      <c r="M14">
        <v>10</v>
      </c>
      <c r="N14">
        <v>10</v>
      </c>
      <c r="O14">
        <v>100</v>
      </c>
      <c r="P14" t="s">
        <v>227</v>
      </c>
      <c r="Q14" t="s">
        <v>228</v>
      </c>
      <c r="S14">
        <v>1</v>
      </c>
      <c r="T14">
        <v>1</v>
      </c>
    </row>
    <row r="15" spans="1:20" x14ac:dyDescent="0.25">
      <c r="A15">
        <v>256754</v>
      </c>
      <c r="B15" t="s">
        <v>339</v>
      </c>
      <c r="C15">
        <v>2010</v>
      </c>
      <c r="D15" t="s">
        <v>287</v>
      </c>
      <c r="E15" t="s">
        <v>340</v>
      </c>
      <c r="F15" s="5" t="str">
        <f t="shared" si="0"/>
        <v>https://s3.amazonaws.com/FrackFinder/Tadpole/Clarion/2010/2010_X-079.2158_Y0041.1501.png</v>
      </c>
      <c r="G15" t="s">
        <v>20</v>
      </c>
      <c r="I15">
        <v>10</v>
      </c>
      <c r="J15">
        <v>0</v>
      </c>
      <c r="K15">
        <v>100</v>
      </c>
      <c r="L15">
        <v>0</v>
      </c>
      <c r="M15">
        <v>10</v>
      </c>
      <c r="N15">
        <v>10</v>
      </c>
      <c r="O15">
        <v>100</v>
      </c>
      <c r="P15" t="s">
        <v>341</v>
      </c>
      <c r="Q15" t="s">
        <v>342</v>
      </c>
      <c r="S15">
        <v>1</v>
      </c>
      <c r="T15">
        <v>1</v>
      </c>
    </row>
    <row r="16" spans="1:20" x14ac:dyDescent="0.25">
      <c r="A16">
        <v>256753</v>
      </c>
      <c r="B16" t="s">
        <v>335</v>
      </c>
      <c r="C16">
        <v>2010</v>
      </c>
      <c r="D16" t="s">
        <v>287</v>
      </c>
      <c r="E16" t="s">
        <v>336</v>
      </c>
      <c r="F16" s="5" t="str">
        <f t="shared" si="0"/>
        <v>https://s3.amazonaws.com/FrackFinder/Tadpole/Clarion/2010/2010_X-079.3696_Y0041.3931.png</v>
      </c>
      <c r="G16" t="s">
        <v>19</v>
      </c>
      <c r="I16">
        <v>10</v>
      </c>
      <c r="J16">
        <v>0</v>
      </c>
      <c r="K16">
        <v>100</v>
      </c>
      <c r="L16">
        <v>0</v>
      </c>
      <c r="M16">
        <v>10</v>
      </c>
      <c r="N16">
        <v>10</v>
      </c>
      <c r="O16">
        <v>100</v>
      </c>
      <c r="P16" t="s">
        <v>337</v>
      </c>
      <c r="Q16" t="s">
        <v>338</v>
      </c>
      <c r="S16">
        <v>1</v>
      </c>
      <c r="T16">
        <v>1</v>
      </c>
    </row>
    <row r="17" spans="1:20" x14ac:dyDescent="0.25">
      <c r="A17">
        <v>256756</v>
      </c>
      <c r="B17" t="s">
        <v>347</v>
      </c>
      <c r="C17">
        <v>2010</v>
      </c>
      <c r="D17" t="s">
        <v>287</v>
      </c>
      <c r="E17" t="s">
        <v>348</v>
      </c>
      <c r="F17" s="5" t="str">
        <f t="shared" si="0"/>
        <v>https://s3.amazonaws.com/FrackFinder/Tadpole/Clarion/2010/2010_X-079.3773_Y0041.0789.png</v>
      </c>
      <c r="G17" t="s">
        <v>19</v>
      </c>
      <c r="I17">
        <v>10</v>
      </c>
      <c r="J17">
        <v>0</v>
      </c>
      <c r="K17">
        <v>100</v>
      </c>
      <c r="L17">
        <v>0</v>
      </c>
      <c r="M17">
        <v>10</v>
      </c>
      <c r="N17">
        <v>10</v>
      </c>
      <c r="O17">
        <v>100</v>
      </c>
      <c r="P17" t="s">
        <v>349</v>
      </c>
      <c r="Q17" t="s">
        <v>350</v>
      </c>
      <c r="S17">
        <v>1</v>
      </c>
      <c r="T17">
        <v>1</v>
      </c>
    </row>
    <row r="18" spans="1:20" x14ac:dyDescent="0.25">
      <c r="A18">
        <v>256745</v>
      </c>
      <c r="B18" t="s">
        <v>303</v>
      </c>
      <c r="C18">
        <v>2010</v>
      </c>
      <c r="D18" t="s">
        <v>287</v>
      </c>
      <c r="E18" t="s">
        <v>304</v>
      </c>
      <c r="F18" s="5" t="str">
        <f t="shared" si="0"/>
        <v>https://s3.amazonaws.com/FrackFinder/Tadpole/Clarion/2010/2010_X-079.4405_Y0041.0510.png</v>
      </c>
      <c r="G18" t="s">
        <v>19</v>
      </c>
      <c r="I18">
        <v>11</v>
      </c>
      <c r="J18">
        <v>0</v>
      </c>
      <c r="K18">
        <v>100</v>
      </c>
      <c r="L18">
        <v>0</v>
      </c>
      <c r="M18">
        <v>11</v>
      </c>
      <c r="N18">
        <v>10</v>
      </c>
      <c r="O18">
        <v>110</v>
      </c>
      <c r="P18" t="s">
        <v>305</v>
      </c>
      <c r="Q18" t="s">
        <v>306</v>
      </c>
      <c r="S18">
        <v>1</v>
      </c>
      <c r="T18">
        <v>1</v>
      </c>
    </row>
    <row r="19" spans="1:20" x14ac:dyDescent="0.25">
      <c r="A19">
        <v>256757</v>
      </c>
      <c r="B19" t="s">
        <v>351</v>
      </c>
      <c r="C19">
        <v>2010</v>
      </c>
      <c r="D19" t="s">
        <v>287</v>
      </c>
      <c r="E19" t="s">
        <v>352</v>
      </c>
      <c r="F19" s="5" t="str">
        <f t="shared" si="0"/>
        <v>https://s3.amazonaws.com/FrackFinder/Tadpole/Clarion/2010/2010_X-079.4541_Y0041.0325.png</v>
      </c>
      <c r="G19" t="s">
        <v>19</v>
      </c>
      <c r="I19">
        <v>10</v>
      </c>
      <c r="J19">
        <v>0</v>
      </c>
      <c r="K19">
        <v>100</v>
      </c>
      <c r="L19">
        <v>0</v>
      </c>
      <c r="M19">
        <v>10</v>
      </c>
      <c r="N19">
        <v>10</v>
      </c>
      <c r="O19">
        <v>100</v>
      </c>
      <c r="P19" t="s">
        <v>353</v>
      </c>
      <c r="Q19" t="s">
        <v>354</v>
      </c>
      <c r="S19">
        <v>1</v>
      </c>
      <c r="T19">
        <v>1</v>
      </c>
    </row>
    <row r="20" spans="1:20" x14ac:dyDescent="0.25">
      <c r="A20">
        <v>256755</v>
      </c>
      <c r="B20" t="s">
        <v>343</v>
      </c>
      <c r="C20">
        <v>2010</v>
      </c>
      <c r="D20" t="s">
        <v>287</v>
      </c>
      <c r="E20" t="s">
        <v>344</v>
      </c>
      <c r="F20" s="5" t="str">
        <f t="shared" si="0"/>
        <v>https://s3.amazonaws.com/FrackFinder/Tadpole/Clarion/2010/2010_X-079.4554_Y0041.0431.png</v>
      </c>
      <c r="G20" t="s">
        <v>19</v>
      </c>
      <c r="I20">
        <v>10</v>
      </c>
      <c r="J20">
        <v>0</v>
      </c>
      <c r="K20">
        <v>100</v>
      </c>
      <c r="L20">
        <v>0</v>
      </c>
      <c r="M20">
        <v>10</v>
      </c>
      <c r="N20">
        <v>10</v>
      </c>
      <c r="O20">
        <v>100</v>
      </c>
      <c r="P20" t="s">
        <v>345</v>
      </c>
      <c r="Q20" t="s">
        <v>346</v>
      </c>
      <c r="S20">
        <v>1</v>
      </c>
      <c r="T20">
        <v>1</v>
      </c>
    </row>
    <row r="21" spans="1:20" x14ac:dyDescent="0.25">
      <c r="A21">
        <v>256743</v>
      </c>
      <c r="B21" t="s">
        <v>295</v>
      </c>
      <c r="C21">
        <v>2010</v>
      </c>
      <c r="D21" t="s">
        <v>287</v>
      </c>
      <c r="E21" t="s">
        <v>296</v>
      </c>
      <c r="F21" s="5" t="str">
        <f t="shared" si="0"/>
        <v>https://s3.amazonaws.com/FrackFinder/Tadpole/Clarion/2010/2010_X-079.4879_Y0041.2859.png</v>
      </c>
      <c r="G21" t="s">
        <v>37</v>
      </c>
      <c r="I21">
        <v>10</v>
      </c>
      <c r="J21">
        <v>0</v>
      </c>
      <c r="K21">
        <v>100</v>
      </c>
      <c r="L21">
        <v>0</v>
      </c>
      <c r="M21">
        <v>10</v>
      </c>
      <c r="N21">
        <v>10</v>
      </c>
      <c r="O21">
        <v>100</v>
      </c>
      <c r="P21" t="s">
        <v>297</v>
      </c>
      <c r="Q21" t="s">
        <v>298</v>
      </c>
      <c r="S21">
        <v>1</v>
      </c>
      <c r="T21">
        <v>1</v>
      </c>
    </row>
    <row r="22" spans="1:20" x14ac:dyDescent="0.25">
      <c r="A22">
        <v>256752</v>
      </c>
      <c r="B22" t="s">
        <v>331</v>
      </c>
      <c r="C22">
        <v>2010</v>
      </c>
      <c r="D22" t="s">
        <v>287</v>
      </c>
      <c r="E22" t="s">
        <v>332</v>
      </c>
      <c r="F22" s="5" t="str">
        <f t="shared" si="0"/>
        <v>https://s3.amazonaws.com/FrackFinder/Tadpole/Clarion/2010/2010_X-079.5325_Y0041.2602.png</v>
      </c>
      <c r="G22" t="s">
        <v>19</v>
      </c>
      <c r="I22">
        <v>10</v>
      </c>
      <c r="J22">
        <v>0</v>
      </c>
      <c r="K22">
        <v>100</v>
      </c>
      <c r="L22">
        <v>0</v>
      </c>
      <c r="M22">
        <v>10</v>
      </c>
      <c r="N22">
        <v>10</v>
      </c>
      <c r="O22">
        <v>100</v>
      </c>
      <c r="P22" t="s">
        <v>333</v>
      </c>
      <c r="Q22" t="s">
        <v>334</v>
      </c>
      <c r="S22">
        <v>1</v>
      </c>
      <c r="T22">
        <v>1</v>
      </c>
    </row>
    <row r="23" spans="1:20" x14ac:dyDescent="0.25">
      <c r="A23">
        <v>256764</v>
      </c>
      <c r="B23" t="s">
        <v>380</v>
      </c>
      <c r="C23">
        <v>2010</v>
      </c>
      <c r="D23" t="s">
        <v>356</v>
      </c>
      <c r="E23" t="s">
        <v>381</v>
      </c>
      <c r="F23" s="5" t="str">
        <f t="shared" si="0"/>
        <v>https://s3.amazonaws.com/FrackFinder/Tadpole/Clinton/2010/2010_X-077.3796_Y0041.2377.png</v>
      </c>
      <c r="G23" t="s">
        <v>19</v>
      </c>
      <c r="I23">
        <v>10</v>
      </c>
      <c r="J23">
        <v>0</v>
      </c>
      <c r="K23">
        <v>100</v>
      </c>
      <c r="L23">
        <v>0</v>
      </c>
      <c r="M23">
        <v>10</v>
      </c>
      <c r="N23">
        <v>10</v>
      </c>
      <c r="O23">
        <v>100</v>
      </c>
      <c r="P23" t="s">
        <v>382</v>
      </c>
      <c r="Q23" t="s">
        <v>383</v>
      </c>
      <c r="S23">
        <v>1</v>
      </c>
      <c r="T23">
        <v>1</v>
      </c>
    </row>
    <row r="24" spans="1:20" x14ac:dyDescent="0.25">
      <c r="A24">
        <v>256766</v>
      </c>
      <c r="B24" t="s">
        <v>388</v>
      </c>
      <c r="C24">
        <v>2010</v>
      </c>
      <c r="D24" t="s">
        <v>356</v>
      </c>
      <c r="E24" t="s">
        <v>389</v>
      </c>
      <c r="F24" s="5" t="str">
        <f t="shared" si="0"/>
        <v>https://s3.amazonaws.com/FrackFinder/Tadpole/Clinton/2010/2010_X-077.4535_Y0041.2394.png</v>
      </c>
      <c r="G24" t="s">
        <v>19</v>
      </c>
      <c r="I24">
        <v>10</v>
      </c>
      <c r="J24">
        <v>0</v>
      </c>
      <c r="K24">
        <v>100</v>
      </c>
      <c r="L24">
        <v>0</v>
      </c>
      <c r="M24">
        <v>10</v>
      </c>
      <c r="N24">
        <v>10</v>
      </c>
      <c r="O24">
        <v>100</v>
      </c>
      <c r="P24" t="s">
        <v>390</v>
      </c>
      <c r="Q24" t="s">
        <v>391</v>
      </c>
      <c r="S24">
        <v>1</v>
      </c>
      <c r="T24">
        <v>1</v>
      </c>
    </row>
    <row r="25" spans="1:20" x14ac:dyDescent="0.25">
      <c r="A25">
        <v>256767</v>
      </c>
      <c r="B25" t="s">
        <v>392</v>
      </c>
      <c r="C25">
        <v>2010</v>
      </c>
      <c r="D25" t="s">
        <v>356</v>
      </c>
      <c r="E25" t="s">
        <v>393</v>
      </c>
      <c r="F25" s="5" t="str">
        <f t="shared" si="0"/>
        <v>https://s3.amazonaws.com/FrackFinder/Tadpole/Clinton/2010/2010_X-077.5329_Y0041.2839.png</v>
      </c>
      <c r="G25" t="s">
        <v>19</v>
      </c>
      <c r="I25">
        <v>10</v>
      </c>
      <c r="J25">
        <v>0</v>
      </c>
      <c r="K25">
        <v>100</v>
      </c>
      <c r="L25">
        <v>0</v>
      </c>
      <c r="M25">
        <v>10</v>
      </c>
      <c r="N25">
        <v>10</v>
      </c>
      <c r="O25">
        <v>100</v>
      </c>
      <c r="P25" t="s">
        <v>394</v>
      </c>
      <c r="Q25" t="s">
        <v>395</v>
      </c>
      <c r="S25">
        <v>1</v>
      </c>
      <c r="T25">
        <v>1</v>
      </c>
    </row>
    <row r="26" spans="1:20" x14ac:dyDescent="0.25">
      <c r="A26">
        <v>256779</v>
      </c>
      <c r="B26" t="s">
        <v>440</v>
      </c>
      <c r="C26">
        <v>2010</v>
      </c>
      <c r="D26" t="s">
        <v>356</v>
      </c>
      <c r="E26" t="s">
        <v>441</v>
      </c>
      <c r="F26" s="5" t="str">
        <f t="shared" si="0"/>
        <v>https://s3.amazonaws.com/FrackFinder/Tadpole/Clinton/2010/2010_X-077.5464_Y0041.3856.png</v>
      </c>
      <c r="G26" t="s">
        <v>19</v>
      </c>
      <c r="I26">
        <v>10</v>
      </c>
      <c r="J26">
        <v>0</v>
      </c>
      <c r="K26">
        <v>100</v>
      </c>
      <c r="L26">
        <v>0</v>
      </c>
      <c r="M26">
        <v>10</v>
      </c>
      <c r="N26">
        <v>10</v>
      </c>
      <c r="O26">
        <v>100</v>
      </c>
      <c r="P26" t="s">
        <v>442</v>
      </c>
      <c r="Q26" t="s">
        <v>443</v>
      </c>
      <c r="S26">
        <v>1</v>
      </c>
      <c r="T26">
        <v>1</v>
      </c>
    </row>
    <row r="27" spans="1:20" x14ac:dyDescent="0.25">
      <c r="A27">
        <v>256776</v>
      </c>
      <c r="B27" t="s">
        <v>428</v>
      </c>
      <c r="C27">
        <v>2010</v>
      </c>
      <c r="D27" t="s">
        <v>356</v>
      </c>
      <c r="E27" t="s">
        <v>429</v>
      </c>
      <c r="F27" s="5" t="str">
        <f t="shared" si="0"/>
        <v>https://s3.amazonaws.com/FrackFinder/Tadpole/Clinton/2010/2010_X-077.5554_Y0041.3802.png</v>
      </c>
      <c r="G27" t="s">
        <v>19</v>
      </c>
      <c r="I27">
        <v>10</v>
      </c>
      <c r="J27">
        <v>0</v>
      </c>
      <c r="K27">
        <v>100</v>
      </c>
      <c r="L27">
        <v>0</v>
      </c>
      <c r="M27">
        <v>10</v>
      </c>
      <c r="N27">
        <v>10</v>
      </c>
      <c r="O27">
        <v>100</v>
      </c>
      <c r="P27" t="s">
        <v>430</v>
      </c>
      <c r="Q27" t="s">
        <v>431</v>
      </c>
      <c r="S27">
        <v>1</v>
      </c>
      <c r="T27">
        <v>1</v>
      </c>
    </row>
    <row r="28" spans="1:20" x14ac:dyDescent="0.25">
      <c r="A28">
        <v>256784</v>
      </c>
      <c r="B28" t="s">
        <v>460</v>
      </c>
      <c r="C28">
        <v>2010</v>
      </c>
      <c r="D28" t="s">
        <v>356</v>
      </c>
      <c r="E28" t="s">
        <v>461</v>
      </c>
      <c r="F28" s="5" t="str">
        <f t="shared" si="0"/>
        <v>https://s3.amazonaws.com/FrackFinder/Tadpole/Clinton/2010/2010_X-077.5595_Y0041.3693.png</v>
      </c>
      <c r="G28" t="s">
        <v>37</v>
      </c>
      <c r="I28">
        <v>10</v>
      </c>
      <c r="J28">
        <v>0</v>
      </c>
      <c r="K28">
        <v>100</v>
      </c>
      <c r="L28">
        <v>0</v>
      </c>
      <c r="M28">
        <v>10</v>
      </c>
      <c r="N28">
        <v>10</v>
      </c>
      <c r="O28">
        <v>100</v>
      </c>
      <c r="P28" t="s">
        <v>462</v>
      </c>
      <c r="Q28" t="s">
        <v>463</v>
      </c>
      <c r="S28">
        <v>1</v>
      </c>
      <c r="T28">
        <v>1</v>
      </c>
    </row>
    <row r="29" spans="1:20" x14ac:dyDescent="0.25">
      <c r="A29">
        <v>256765</v>
      </c>
      <c r="B29" t="s">
        <v>384</v>
      </c>
      <c r="C29">
        <v>2010</v>
      </c>
      <c r="D29" t="s">
        <v>356</v>
      </c>
      <c r="E29" t="s">
        <v>385</v>
      </c>
      <c r="F29" s="5" t="str">
        <f t="shared" si="0"/>
        <v>https://s3.amazonaws.com/FrackFinder/Tadpole/Clinton/2010/2010_X-077.5649_Y0041.4093.png</v>
      </c>
      <c r="G29" t="s">
        <v>19</v>
      </c>
      <c r="I29">
        <v>10</v>
      </c>
      <c r="J29">
        <v>0</v>
      </c>
      <c r="K29">
        <v>100</v>
      </c>
      <c r="L29">
        <v>0</v>
      </c>
      <c r="M29">
        <v>10</v>
      </c>
      <c r="N29">
        <v>10</v>
      </c>
      <c r="O29">
        <v>100</v>
      </c>
      <c r="P29" t="s">
        <v>386</v>
      </c>
      <c r="Q29" t="s">
        <v>387</v>
      </c>
      <c r="S29">
        <v>1</v>
      </c>
      <c r="T29">
        <v>1</v>
      </c>
    </row>
    <row r="30" spans="1:20" x14ac:dyDescent="0.25">
      <c r="A30">
        <v>256773</v>
      </c>
      <c r="B30" t="s">
        <v>416</v>
      </c>
      <c r="C30">
        <v>2010</v>
      </c>
      <c r="D30" t="s">
        <v>356</v>
      </c>
      <c r="E30" t="s">
        <v>417</v>
      </c>
      <c r="F30" s="5" t="str">
        <f t="shared" si="0"/>
        <v>https://s3.amazonaws.com/FrackFinder/Tadpole/Clinton/2010/2010_X-077.5660_Y0041.3714.png</v>
      </c>
      <c r="G30" t="s">
        <v>37</v>
      </c>
      <c r="I30">
        <v>10</v>
      </c>
      <c r="J30">
        <v>0</v>
      </c>
      <c r="K30">
        <v>100</v>
      </c>
      <c r="L30">
        <v>0</v>
      </c>
      <c r="M30">
        <v>10</v>
      </c>
      <c r="N30">
        <v>10</v>
      </c>
      <c r="O30">
        <v>100</v>
      </c>
      <c r="P30" t="s">
        <v>418</v>
      </c>
      <c r="Q30" t="s">
        <v>419</v>
      </c>
      <c r="S30">
        <v>1</v>
      </c>
      <c r="T30">
        <v>1</v>
      </c>
    </row>
    <row r="31" spans="1:20" x14ac:dyDescent="0.25">
      <c r="A31">
        <v>256772</v>
      </c>
      <c r="B31" t="s">
        <v>412</v>
      </c>
      <c r="C31">
        <v>2010</v>
      </c>
      <c r="D31" t="s">
        <v>356</v>
      </c>
      <c r="E31" t="s">
        <v>413</v>
      </c>
      <c r="F31" s="5" t="str">
        <f t="shared" si="0"/>
        <v>https://s3.amazonaws.com/FrackFinder/Tadpole/Clinton/2010/2010_X-077.5720_Y0041.4051.png</v>
      </c>
      <c r="G31" t="s">
        <v>19</v>
      </c>
      <c r="I31">
        <v>10</v>
      </c>
      <c r="J31">
        <v>0</v>
      </c>
      <c r="K31">
        <v>100</v>
      </c>
      <c r="L31">
        <v>0</v>
      </c>
      <c r="M31">
        <v>10</v>
      </c>
      <c r="N31">
        <v>10</v>
      </c>
      <c r="O31">
        <v>100</v>
      </c>
      <c r="P31" t="s">
        <v>414</v>
      </c>
      <c r="Q31" t="s">
        <v>415</v>
      </c>
      <c r="S31">
        <v>1</v>
      </c>
      <c r="T31">
        <v>1</v>
      </c>
    </row>
    <row r="32" spans="1:20" x14ac:dyDescent="0.25">
      <c r="A32">
        <v>256787</v>
      </c>
      <c r="B32" t="s">
        <v>472</v>
      </c>
      <c r="C32">
        <v>2010</v>
      </c>
      <c r="D32" t="s">
        <v>356</v>
      </c>
      <c r="E32" t="s">
        <v>473</v>
      </c>
      <c r="F32" s="5" t="str">
        <f t="shared" si="0"/>
        <v>https://s3.amazonaws.com/FrackFinder/Tadpole/Clinton/2010/2010_X-077.5807_Y0041.3703.png</v>
      </c>
      <c r="G32" t="s">
        <v>19</v>
      </c>
      <c r="I32">
        <v>10</v>
      </c>
      <c r="J32">
        <v>0</v>
      </c>
      <c r="K32">
        <v>100</v>
      </c>
      <c r="L32">
        <v>0</v>
      </c>
      <c r="M32">
        <v>10</v>
      </c>
      <c r="N32">
        <v>10</v>
      </c>
      <c r="O32">
        <v>100</v>
      </c>
      <c r="P32" t="s">
        <v>474</v>
      </c>
      <c r="Q32" t="s">
        <v>475</v>
      </c>
      <c r="S32">
        <v>1</v>
      </c>
      <c r="T32">
        <v>1</v>
      </c>
    </row>
    <row r="33" spans="1:20" x14ac:dyDescent="0.25">
      <c r="A33">
        <v>256774</v>
      </c>
      <c r="B33" t="s">
        <v>420</v>
      </c>
      <c r="C33">
        <v>2010</v>
      </c>
      <c r="D33" t="s">
        <v>356</v>
      </c>
      <c r="E33" t="s">
        <v>421</v>
      </c>
      <c r="F33" s="5" t="str">
        <f t="shared" si="0"/>
        <v>https://s3.amazonaws.com/FrackFinder/Tadpole/Clinton/2010/2010_X-077.5917_Y0041.1928.png</v>
      </c>
      <c r="G33" t="s">
        <v>37</v>
      </c>
      <c r="I33">
        <v>10</v>
      </c>
      <c r="J33">
        <v>0</v>
      </c>
      <c r="K33">
        <v>100</v>
      </c>
      <c r="L33">
        <v>0</v>
      </c>
      <c r="M33">
        <v>10</v>
      </c>
      <c r="N33">
        <v>10</v>
      </c>
      <c r="O33">
        <v>100</v>
      </c>
      <c r="P33" t="s">
        <v>422</v>
      </c>
      <c r="Q33" t="s">
        <v>423</v>
      </c>
      <c r="S33">
        <v>1</v>
      </c>
      <c r="T33">
        <v>1</v>
      </c>
    </row>
    <row r="34" spans="1:20" x14ac:dyDescent="0.25">
      <c r="A34">
        <v>256778</v>
      </c>
      <c r="B34" t="s">
        <v>436</v>
      </c>
      <c r="C34">
        <v>2010</v>
      </c>
      <c r="D34" t="s">
        <v>356</v>
      </c>
      <c r="E34" t="s">
        <v>437</v>
      </c>
      <c r="F34" s="5" t="str">
        <f t="shared" si="0"/>
        <v>https://s3.amazonaws.com/FrackFinder/Tadpole/Clinton/2010/2010_X-077.6211_Y0041.4097.png</v>
      </c>
      <c r="G34" t="s">
        <v>19</v>
      </c>
      <c r="I34">
        <v>10</v>
      </c>
      <c r="J34">
        <v>0</v>
      </c>
      <c r="K34">
        <v>100</v>
      </c>
      <c r="L34">
        <v>0</v>
      </c>
      <c r="M34">
        <v>10</v>
      </c>
      <c r="N34">
        <v>10</v>
      </c>
      <c r="O34">
        <v>100</v>
      </c>
      <c r="P34" t="s">
        <v>438</v>
      </c>
      <c r="Q34" t="s">
        <v>439</v>
      </c>
      <c r="S34">
        <v>1</v>
      </c>
      <c r="T34">
        <v>1</v>
      </c>
    </row>
    <row r="35" spans="1:20" x14ac:dyDescent="0.25">
      <c r="A35">
        <v>256781</v>
      </c>
      <c r="B35" t="s">
        <v>448</v>
      </c>
      <c r="C35">
        <v>2010</v>
      </c>
      <c r="D35" t="s">
        <v>356</v>
      </c>
      <c r="E35" t="s">
        <v>449</v>
      </c>
      <c r="F35" s="5" t="str">
        <f t="shared" si="0"/>
        <v>https://s3.amazonaws.com/FrackFinder/Tadpole/Clinton/2010/2010_X-077.6214_Y0041.3845.png</v>
      </c>
      <c r="G35" t="s">
        <v>19</v>
      </c>
      <c r="I35">
        <v>10</v>
      </c>
      <c r="J35">
        <v>0</v>
      </c>
      <c r="K35">
        <v>100</v>
      </c>
      <c r="L35">
        <v>0</v>
      </c>
      <c r="M35">
        <v>10</v>
      </c>
      <c r="N35">
        <v>10</v>
      </c>
      <c r="O35">
        <v>100</v>
      </c>
      <c r="P35" t="s">
        <v>450</v>
      </c>
      <c r="Q35" t="s">
        <v>451</v>
      </c>
      <c r="S35">
        <v>1</v>
      </c>
      <c r="T35">
        <v>1</v>
      </c>
    </row>
    <row r="36" spans="1:20" x14ac:dyDescent="0.25">
      <c r="A36">
        <v>256760</v>
      </c>
      <c r="B36" t="s">
        <v>364</v>
      </c>
      <c r="C36">
        <v>2010</v>
      </c>
      <c r="D36" t="s">
        <v>356</v>
      </c>
      <c r="E36" t="s">
        <v>365</v>
      </c>
      <c r="F36" s="5" t="str">
        <f t="shared" si="0"/>
        <v>https://s3.amazonaws.com/FrackFinder/Tadpole/Clinton/2010/2010_X-077.6277_Y0041.4064.png</v>
      </c>
      <c r="G36" t="s">
        <v>19</v>
      </c>
      <c r="I36">
        <v>10</v>
      </c>
      <c r="J36">
        <v>0</v>
      </c>
      <c r="K36">
        <v>100</v>
      </c>
      <c r="L36">
        <v>0</v>
      </c>
      <c r="M36">
        <v>10</v>
      </c>
      <c r="N36">
        <v>10</v>
      </c>
      <c r="O36">
        <v>100</v>
      </c>
      <c r="P36" t="s">
        <v>366</v>
      </c>
      <c r="Q36" t="s">
        <v>367</v>
      </c>
      <c r="S36">
        <v>1</v>
      </c>
      <c r="T36">
        <v>1</v>
      </c>
    </row>
    <row r="37" spans="1:20" x14ac:dyDescent="0.25">
      <c r="A37">
        <v>256763</v>
      </c>
      <c r="B37" t="s">
        <v>376</v>
      </c>
      <c r="C37">
        <v>2010</v>
      </c>
      <c r="D37" t="s">
        <v>356</v>
      </c>
      <c r="E37" t="s">
        <v>377</v>
      </c>
      <c r="F37" s="5" t="str">
        <f t="shared" si="0"/>
        <v>https://s3.amazonaws.com/FrackFinder/Tadpole/Clinton/2010/2010_X-077.6830_Y0041.1968.png</v>
      </c>
      <c r="G37" t="s">
        <v>20</v>
      </c>
      <c r="I37">
        <v>10</v>
      </c>
      <c r="J37">
        <v>0</v>
      </c>
      <c r="K37">
        <v>100</v>
      </c>
      <c r="L37">
        <v>0</v>
      </c>
      <c r="M37">
        <v>10</v>
      </c>
      <c r="N37">
        <v>10</v>
      </c>
      <c r="O37">
        <v>100</v>
      </c>
      <c r="P37" t="s">
        <v>378</v>
      </c>
      <c r="Q37" t="s">
        <v>379</v>
      </c>
      <c r="S37">
        <v>1</v>
      </c>
      <c r="T37">
        <v>1</v>
      </c>
    </row>
    <row r="38" spans="1:20" x14ac:dyDescent="0.25">
      <c r="A38">
        <v>256785</v>
      </c>
      <c r="B38" t="s">
        <v>464</v>
      </c>
      <c r="C38">
        <v>2010</v>
      </c>
      <c r="D38" t="s">
        <v>356</v>
      </c>
      <c r="E38" t="s">
        <v>465</v>
      </c>
      <c r="F38" s="5" t="str">
        <f t="shared" si="0"/>
        <v>https://s3.amazonaws.com/FrackFinder/Tadpole/Clinton/2010/2010_X-077.6877_Y0041.1951.png</v>
      </c>
      <c r="G38" t="s">
        <v>37</v>
      </c>
      <c r="I38">
        <v>10</v>
      </c>
      <c r="J38">
        <v>0</v>
      </c>
      <c r="K38">
        <v>100</v>
      </c>
      <c r="L38">
        <v>0</v>
      </c>
      <c r="M38">
        <v>10</v>
      </c>
      <c r="N38">
        <v>10</v>
      </c>
      <c r="O38">
        <v>100</v>
      </c>
      <c r="P38" t="s">
        <v>466</v>
      </c>
      <c r="Q38" t="s">
        <v>467</v>
      </c>
      <c r="S38">
        <v>1</v>
      </c>
      <c r="T38">
        <v>1</v>
      </c>
    </row>
    <row r="39" spans="1:20" x14ac:dyDescent="0.25">
      <c r="A39">
        <v>256770</v>
      </c>
      <c r="B39" t="s">
        <v>404</v>
      </c>
      <c r="C39">
        <v>2010</v>
      </c>
      <c r="D39" t="s">
        <v>356</v>
      </c>
      <c r="E39" t="s">
        <v>405</v>
      </c>
      <c r="F39" s="5" t="str">
        <f t="shared" si="0"/>
        <v>https://s3.amazonaws.com/FrackFinder/Tadpole/Clinton/2010/2010_X-077.7078_Y0041.2222.png</v>
      </c>
      <c r="G39" t="s">
        <v>20</v>
      </c>
      <c r="I39">
        <v>10</v>
      </c>
      <c r="J39">
        <v>0</v>
      </c>
      <c r="K39">
        <v>100</v>
      </c>
      <c r="L39">
        <v>0</v>
      </c>
      <c r="M39">
        <v>10</v>
      </c>
      <c r="N39">
        <v>10</v>
      </c>
      <c r="O39">
        <v>100</v>
      </c>
      <c r="P39" t="s">
        <v>406</v>
      </c>
      <c r="Q39" t="s">
        <v>407</v>
      </c>
      <c r="S39">
        <v>1</v>
      </c>
      <c r="T39">
        <v>1</v>
      </c>
    </row>
    <row r="40" spans="1:20" x14ac:dyDescent="0.25">
      <c r="A40">
        <v>256769</v>
      </c>
      <c r="B40" t="s">
        <v>400</v>
      </c>
      <c r="C40">
        <v>2010</v>
      </c>
      <c r="D40" t="s">
        <v>356</v>
      </c>
      <c r="E40" t="s">
        <v>401</v>
      </c>
      <c r="F40" s="5" t="str">
        <f t="shared" si="0"/>
        <v>https://s3.amazonaws.com/FrackFinder/Tadpole/Clinton/2010/2010_X-077.7124_Y0041.2842.png</v>
      </c>
      <c r="G40" t="s">
        <v>37</v>
      </c>
      <c r="I40">
        <v>10</v>
      </c>
      <c r="J40">
        <v>0</v>
      </c>
      <c r="K40">
        <v>100</v>
      </c>
      <c r="L40">
        <v>0</v>
      </c>
      <c r="M40">
        <v>10</v>
      </c>
      <c r="N40">
        <v>10</v>
      </c>
      <c r="O40">
        <v>100</v>
      </c>
      <c r="P40" t="s">
        <v>402</v>
      </c>
      <c r="Q40" t="s">
        <v>403</v>
      </c>
      <c r="S40">
        <v>1</v>
      </c>
      <c r="T40">
        <v>1</v>
      </c>
    </row>
    <row r="41" spans="1:20" x14ac:dyDescent="0.25">
      <c r="A41">
        <v>256768</v>
      </c>
      <c r="B41" t="s">
        <v>396</v>
      </c>
      <c r="C41">
        <v>2010</v>
      </c>
      <c r="D41" t="s">
        <v>356</v>
      </c>
      <c r="E41" t="s">
        <v>397</v>
      </c>
      <c r="F41" s="5" t="str">
        <f t="shared" si="0"/>
        <v>https://s3.amazonaws.com/FrackFinder/Tadpole/Clinton/2010/2010_X-077.7577_Y0041.2332.png</v>
      </c>
      <c r="G41" t="s">
        <v>37</v>
      </c>
      <c r="I41">
        <v>10</v>
      </c>
      <c r="J41">
        <v>0</v>
      </c>
      <c r="K41">
        <v>100</v>
      </c>
      <c r="L41">
        <v>0</v>
      </c>
      <c r="M41">
        <v>10</v>
      </c>
      <c r="N41">
        <v>10</v>
      </c>
      <c r="O41">
        <v>100</v>
      </c>
      <c r="P41" t="s">
        <v>398</v>
      </c>
      <c r="Q41" t="s">
        <v>399</v>
      </c>
      <c r="S41">
        <v>1</v>
      </c>
      <c r="T41">
        <v>1</v>
      </c>
    </row>
    <row r="42" spans="1:20" x14ac:dyDescent="0.25">
      <c r="A42">
        <v>256786</v>
      </c>
      <c r="B42" t="s">
        <v>468</v>
      </c>
      <c r="C42">
        <v>2010</v>
      </c>
      <c r="D42" t="s">
        <v>356</v>
      </c>
      <c r="E42" t="s">
        <v>469</v>
      </c>
      <c r="F42" s="5" t="str">
        <f t="shared" si="0"/>
        <v>https://s3.amazonaws.com/FrackFinder/Tadpole/Clinton/2010/2010_X-077.7635_Y0041.2200.png</v>
      </c>
      <c r="G42" t="s">
        <v>20</v>
      </c>
      <c r="I42">
        <v>10</v>
      </c>
      <c r="J42">
        <v>0</v>
      </c>
      <c r="K42">
        <v>100</v>
      </c>
      <c r="L42">
        <v>0</v>
      </c>
      <c r="M42">
        <v>10</v>
      </c>
      <c r="N42">
        <v>10</v>
      </c>
      <c r="O42">
        <v>100</v>
      </c>
      <c r="P42" t="s">
        <v>470</v>
      </c>
      <c r="Q42" t="s">
        <v>471</v>
      </c>
      <c r="S42">
        <v>1</v>
      </c>
      <c r="T42">
        <v>1</v>
      </c>
    </row>
    <row r="43" spans="1:20" x14ac:dyDescent="0.25">
      <c r="A43">
        <v>256782</v>
      </c>
      <c r="B43" t="s">
        <v>452</v>
      </c>
      <c r="C43">
        <v>2010</v>
      </c>
      <c r="D43" t="s">
        <v>356</v>
      </c>
      <c r="E43" t="s">
        <v>453</v>
      </c>
      <c r="F43" s="5" t="str">
        <f t="shared" si="0"/>
        <v>https://s3.amazonaws.com/FrackFinder/Tadpole/Clinton/2010/2010_X-077.7773_Y0041.1980.png</v>
      </c>
      <c r="G43" t="s">
        <v>20</v>
      </c>
      <c r="I43">
        <v>10</v>
      </c>
      <c r="J43">
        <v>0</v>
      </c>
      <c r="K43">
        <v>100</v>
      </c>
      <c r="L43">
        <v>0</v>
      </c>
      <c r="M43">
        <v>10</v>
      </c>
      <c r="N43">
        <v>10</v>
      </c>
      <c r="O43">
        <v>100</v>
      </c>
      <c r="P43" t="s">
        <v>454</v>
      </c>
      <c r="Q43" t="s">
        <v>455</v>
      </c>
      <c r="S43">
        <v>1</v>
      </c>
      <c r="T43">
        <v>1</v>
      </c>
    </row>
    <row r="44" spans="1:20" x14ac:dyDescent="0.25">
      <c r="A44">
        <v>256799</v>
      </c>
      <c r="B44" t="s">
        <v>522</v>
      </c>
      <c r="C44">
        <v>2010</v>
      </c>
      <c r="D44" t="s">
        <v>494</v>
      </c>
      <c r="E44" t="s">
        <v>523</v>
      </c>
      <c r="F44" s="5" t="str">
        <f t="shared" si="0"/>
        <v>https://s3.amazonaws.com/FrackFinder/Tadpole/Elk/2010/2010_X-078.4230_Y0041.5006.png</v>
      </c>
      <c r="G44" t="s">
        <v>19</v>
      </c>
      <c r="I44">
        <v>10</v>
      </c>
      <c r="J44">
        <v>0</v>
      </c>
      <c r="K44">
        <v>100</v>
      </c>
      <c r="L44">
        <v>0</v>
      </c>
      <c r="M44">
        <v>10</v>
      </c>
      <c r="N44">
        <v>10</v>
      </c>
      <c r="O44">
        <v>100</v>
      </c>
      <c r="P44" t="s">
        <v>524</v>
      </c>
      <c r="Q44" t="s">
        <v>525</v>
      </c>
      <c r="S44">
        <v>1</v>
      </c>
      <c r="T44">
        <v>1</v>
      </c>
    </row>
    <row r="45" spans="1:20" x14ac:dyDescent="0.25">
      <c r="A45">
        <v>256813</v>
      </c>
      <c r="B45" t="s">
        <v>578</v>
      </c>
      <c r="C45">
        <v>2010</v>
      </c>
      <c r="D45" t="s">
        <v>494</v>
      </c>
      <c r="E45" t="s">
        <v>579</v>
      </c>
      <c r="F45" s="5" t="str">
        <f t="shared" si="0"/>
        <v>https://s3.amazonaws.com/FrackFinder/Tadpole/Elk/2010/2010_X-078.4532_Y0041.2956.png</v>
      </c>
      <c r="G45" t="s">
        <v>19</v>
      </c>
      <c r="I45">
        <v>10</v>
      </c>
      <c r="J45">
        <v>0</v>
      </c>
      <c r="K45">
        <v>100</v>
      </c>
      <c r="L45">
        <v>0</v>
      </c>
      <c r="M45">
        <v>10</v>
      </c>
      <c r="N45">
        <v>10</v>
      </c>
      <c r="O45">
        <v>100</v>
      </c>
      <c r="P45" t="s">
        <v>580</v>
      </c>
      <c r="Q45" t="s">
        <v>581</v>
      </c>
      <c r="S45">
        <v>1</v>
      </c>
      <c r="T45">
        <v>1</v>
      </c>
    </row>
    <row r="46" spans="1:20" x14ac:dyDescent="0.25">
      <c r="A46">
        <v>256800</v>
      </c>
      <c r="B46" t="s">
        <v>526</v>
      </c>
      <c r="C46">
        <v>2010</v>
      </c>
      <c r="D46" t="s">
        <v>494</v>
      </c>
      <c r="E46" t="s">
        <v>527</v>
      </c>
      <c r="F46" s="5" t="str">
        <f t="shared" si="0"/>
        <v>https://s3.amazonaws.com/FrackFinder/Tadpole/Elk/2010/2010_X-078.6206_Y0041.2813.png</v>
      </c>
      <c r="G46" t="s">
        <v>20</v>
      </c>
      <c r="I46">
        <v>10</v>
      </c>
      <c r="J46">
        <v>0</v>
      </c>
      <c r="K46">
        <v>100</v>
      </c>
      <c r="L46">
        <v>0</v>
      </c>
      <c r="M46">
        <v>10</v>
      </c>
      <c r="N46">
        <v>10</v>
      </c>
      <c r="O46">
        <v>100</v>
      </c>
      <c r="P46" t="s">
        <v>528</v>
      </c>
      <c r="Q46" t="s">
        <v>529</v>
      </c>
      <c r="S46">
        <v>1</v>
      </c>
      <c r="T46">
        <v>1</v>
      </c>
    </row>
    <row r="47" spans="1:20" x14ac:dyDescent="0.25">
      <c r="A47">
        <v>256794</v>
      </c>
      <c r="B47" t="s">
        <v>502</v>
      </c>
      <c r="C47">
        <v>2010</v>
      </c>
      <c r="D47" t="s">
        <v>494</v>
      </c>
      <c r="E47" t="s">
        <v>503</v>
      </c>
      <c r="F47" s="5" t="str">
        <f t="shared" si="0"/>
        <v>https://s3.amazonaws.com/FrackFinder/Tadpole/Elk/2010/2010_X-078.6219_Y0041.2923.png</v>
      </c>
      <c r="G47" t="s">
        <v>20</v>
      </c>
      <c r="I47">
        <v>10</v>
      </c>
      <c r="J47">
        <v>0</v>
      </c>
      <c r="K47">
        <v>100</v>
      </c>
      <c r="L47">
        <v>0</v>
      </c>
      <c r="M47">
        <v>10</v>
      </c>
      <c r="N47">
        <v>10</v>
      </c>
      <c r="O47">
        <v>100</v>
      </c>
      <c r="P47" t="s">
        <v>504</v>
      </c>
      <c r="Q47" t="s">
        <v>505</v>
      </c>
      <c r="S47">
        <v>1</v>
      </c>
      <c r="T47">
        <v>1</v>
      </c>
    </row>
    <row r="48" spans="1:20" x14ac:dyDescent="0.25">
      <c r="A48">
        <v>256816</v>
      </c>
      <c r="B48" t="s">
        <v>590</v>
      </c>
      <c r="C48">
        <v>2010</v>
      </c>
      <c r="D48" t="s">
        <v>494</v>
      </c>
      <c r="E48" t="s">
        <v>591</v>
      </c>
      <c r="F48" s="5" t="str">
        <f t="shared" si="0"/>
        <v>https://s3.amazonaws.com/FrackFinder/Tadpole/Elk/2010/2010_X-078.6298_Y0041.5708.png</v>
      </c>
      <c r="G48" t="s">
        <v>20</v>
      </c>
      <c r="I48">
        <v>10</v>
      </c>
      <c r="J48">
        <v>0</v>
      </c>
      <c r="K48">
        <v>100</v>
      </c>
      <c r="L48">
        <v>0</v>
      </c>
      <c r="M48">
        <v>10</v>
      </c>
      <c r="N48">
        <v>10</v>
      </c>
      <c r="O48">
        <v>100</v>
      </c>
      <c r="P48" t="s">
        <v>592</v>
      </c>
      <c r="Q48" t="s">
        <v>593</v>
      </c>
      <c r="S48">
        <v>1</v>
      </c>
      <c r="T48">
        <v>1</v>
      </c>
    </row>
    <row r="49" spans="1:20" x14ac:dyDescent="0.25">
      <c r="A49">
        <v>256811</v>
      </c>
      <c r="B49" t="s">
        <v>570</v>
      </c>
      <c r="C49">
        <v>2010</v>
      </c>
      <c r="D49" t="s">
        <v>494</v>
      </c>
      <c r="E49" t="s">
        <v>571</v>
      </c>
      <c r="F49" s="5" t="str">
        <f t="shared" si="0"/>
        <v>https://s3.amazonaws.com/FrackFinder/Tadpole/Elk/2010/2010_X-078.6857_Y0041.5437.png</v>
      </c>
      <c r="G49" t="s">
        <v>19</v>
      </c>
      <c r="I49">
        <v>10</v>
      </c>
      <c r="J49">
        <v>0</v>
      </c>
      <c r="K49">
        <v>100</v>
      </c>
      <c r="L49">
        <v>0</v>
      </c>
      <c r="M49">
        <v>10</v>
      </c>
      <c r="N49">
        <v>10</v>
      </c>
      <c r="O49">
        <v>100</v>
      </c>
      <c r="P49" t="s">
        <v>572</v>
      </c>
      <c r="Q49" t="s">
        <v>573</v>
      </c>
      <c r="S49">
        <v>1</v>
      </c>
      <c r="T49">
        <v>1</v>
      </c>
    </row>
    <row r="50" spans="1:20" x14ac:dyDescent="0.25">
      <c r="A50">
        <v>256795</v>
      </c>
      <c r="B50" t="s">
        <v>506</v>
      </c>
      <c r="C50">
        <v>2010</v>
      </c>
      <c r="D50" t="s">
        <v>494</v>
      </c>
      <c r="E50" t="s">
        <v>507</v>
      </c>
      <c r="F50" s="5" t="str">
        <f t="shared" si="0"/>
        <v>https://s3.amazonaws.com/FrackFinder/Tadpole/Elk/2010/2010_X-078.6882_Y0041.2292.png</v>
      </c>
      <c r="G50" t="s">
        <v>19</v>
      </c>
      <c r="I50">
        <v>10</v>
      </c>
      <c r="J50">
        <v>0</v>
      </c>
      <c r="K50">
        <v>100</v>
      </c>
      <c r="L50">
        <v>0</v>
      </c>
      <c r="M50">
        <v>10</v>
      </c>
      <c r="N50">
        <v>10</v>
      </c>
      <c r="O50">
        <v>100</v>
      </c>
      <c r="P50" t="s">
        <v>508</v>
      </c>
      <c r="Q50" t="s">
        <v>509</v>
      </c>
      <c r="S50">
        <v>1</v>
      </c>
      <c r="T50">
        <v>1</v>
      </c>
    </row>
    <row r="51" spans="1:20" x14ac:dyDescent="0.25">
      <c r="A51">
        <v>256820</v>
      </c>
      <c r="B51" t="s">
        <v>606</v>
      </c>
      <c r="C51">
        <v>2010</v>
      </c>
      <c r="D51" t="s">
        <v>494</v>
      </c>
      <c r="E51" t="s">
        <v>607</v>
      </c>
      <c r="F51" s="5" t="str">
        <f t="shared" si="0"/>
        <v>https://s3.amazonaws.com/FrackFinder/Tadpole/Elk/2010/2010_X-078.7081_Y0041.5576.png</v>
      </c>
      <c r="G51" t="s">
        <v>19</v>
      </c>
      <c r="I51">
        <v>10</v>
      </c>
      <c r="J51">
        <v>0</v>
      </c>
      <c r="K51">
        <v>100</v>
      </c>
      <c r="L51">
        <v>0</v>
      </c>
      <c r="M51">
        <v>10</v>
      </c>
      <c r="N51">
        <v>10</v>
      </c>
      <c r="O51">
        <v>100</v>
      </c>
      <c r="P51" t="s">
        <v>608</v>
      </c>
      <c r="Q51" t="s">
        <v>609</v>
      </c>
      <c r="S51">
        <v>1</v>
      </c>
      <c r="T51">
        <v>1</v>
      </c>
    </row>
    <row r="52" spans="1:20" x14ac:dyDescent="0.25">
      <c r="A52">
        <v>256812</v>
      </c>
      <c r="B52" t="s">
        <v>574</v>
      </c>
      <c r="C52">
        <v>2010</v>
      </c>
      <c r="D52" t="s">
        <v>494</v>
      </c>
      <c r="E52" t="s">
        <v>575</v>
      </c>
      <c r="F52" s="5" t="str">
        <f t="shared" si="0"/>
        <v>https://s3.amazonaws.com/FrackFinder/Tadpole/Elk/2010/2010_X-078.7173_Y0041.5531.png</v>
      </c>
      <c r="G52" t="s">
        <v>19</v>
      </c>
      <c r="I52">
        <v>10</v>
      </c>
      <c r="J52">
        <v>0</v>
      </c>
      <c r="K52">
        <v>100</v>
      </c>
      <c r="L52">
        <v>0</v>
      </c>
      <c r="M52">
        <v>10</v>
      </c>
      <c r="N52">
        <v>10</v>
      </c>
      <c r="O52">
        <v>100</v>
      </c>
      <c r="P52" t="s">
        <v>576</v>
      </c>
      <c r="Q52" t="s">
        <v>577</v>
      </c>
      <c r="S52">
        <v>1</v>
      </c>
      <c r="T52">
        <v>1</v>
      </c>
    </row>
    <row r="53" spans="1:20" x14ac:dyDescent="0.25">
      <c r="A53">
        <v>256796</v>
      </c>
      <c r="B53" t="s">
        <v>510</v>
      </c>
      <c r="C53">
        <v>2010</v>
      </c>
      <c r="D53" t="s">
        <v>494</v>
      </c>
      <c r="E53" t="s">
        <v>511</v>
      </c>
      <c r="F53" s="5" t="str">
        <f t="shared" si="0"/>
        <v>https://s3.amazonaws.com/FrackFinder/Tadpole/Elk/2010/2010_X-078.7175_Y0041.5318.png</v>
      </c>
      <c r="G53" t="s">
        <v>19</v>
      </c>
      <c r="I53">
        <v>10</v>
      </c>
      <c r="J53">
        <v>0</v>
      </c>
      <c r="K53">
        <v>100</v>
      </c>
      <c r="L53">
        <v>0</v>
      </c>
      <c r="M53">
        <v>10</v>
      </c>
      <c r="N53">
        <v>10</v>
      </c>
      <c r="O53">
        <v>100</v>
      </c>
      <c r="P53" t="s">
        <v>512</v>
      </c>
      <c r="Q53" t="s">
        <v>513</v>
      </c>
      <c r="S53">
        <v>1</v>
      </c>
      <c r="T53">
        <v>1</v>
      </c>
    </row>
    <row r="54" spans="1:20" x14ac:dyDescent="0.25">
      <c r="A54">
        <v>256805</v>
      </c>
      <c r="B54" t="s">
        <v>546</v>
      </c>
      <c r="C54">
        <v>2010</v>
      </c>
      <c r="D54" t="s">
        <v>494</v>
      </c>
      <c r="E54" t="s">
        <v>547</v>
      </c>
      <c r="F54" s="5" t="str">
        <f t="shared" si="0"/>
        <v>https://s3.amazonaws.com/FrackFinder/Tadpole/Elk/2010/2010_X-078.7196_Y0041.4912.png</v>
      </c>
      <c r="G54" t="s">
        <v>19</v>
      </c>
      <c r="I54">
        <v>10</v>
      </c>
      <c r="J54">
        <v>0</v>
      </c>
      <c r="K54">
        <v>100</v>
      </c>
      <c r="L54">
        <v>0</v>
      </c>
      <c r="M54">
        <v>10</v>
      </c>
      <c r="N54">
        <v>10</v>
      </c>
      <c r="O54">
        <v>100</v>
      </c>
      <c r="P54" t="s">
        <v>548</v>
      </c>
      <c r="Q54" t="s">
        <v>549</v>
      </c>
      <c r="S54">
        <v>1</v>
      </c>
      <c r="T54">
        <v>1</v>
      </c>
    </row>
    <row r="55" spans="1:20" x14ac:dyDescent="0.25">
      <c r="A55">
        <v>256802</v>
      </c>
      <c r="B55" t="s">
        <v>534</v>
      </c>
      <c r="C55">
        <v>2010</v>
      </c>
      <c r="D55" t="s">
        <v>494</v>
      </c>
      <c r="E55" t="s">
        <v>535</v>
      </c>
      <c r="F55" s="5" t="str">
        <f t="shared" si="0"/>
        <v>https://s3.amazonaws.com/FrackFinder/Tadpole/Elk/2010/2010_X-078.7966_Y0041.4364.png</v>
      </c>
      <c r="G55" t="s">
        <v>19</v>
      </c>
      <c r="I55">
        <v>10</v>
      </c>
      <c r="J55">
        <v>0</v>
      </c>
      <c r="K55">
        <v>100</v>
      </c>
      <c r="L55">
        <v>0</v>
      </c>
      <c r="M55">
        <v>10</v>
      </c>
      <c r="N55">
        <v>10</v>
      </c>
      <c r="O55">
        <v>100</v>
      </c>
      <c r="P55" t="s">
        <v>536</v>
      </c>
      <c r="Q55" t="s">
        <v>537</v>
      </c>
      <c r="S55">
        <v>1</v>
      </c>
      <c r="T55">
        <v>1</v>
      </c>
    </row>
    <row r="56" spans="1:20" x14ac:dyDescent="0.25">
      <c r="A56">
        <v>256793</v>
      </c>
      <c r="B56" t="s">
        <v>498</v>
      </c>
      <c r="C56">
        <v>2010</v>
      </c>
      <c r="D56" t="s">
        <v>494</v>
      </c>
      <c r="E56" t="s">
        <v>499</v>
      </c>
      <c r="F56" s="5" t="str">
        <f t="shared" si="0"/>
        <v>https://s3.amazonaws.com/FrackFinder/Tadpole/Elk/2010/2010_X-078.9200_Y0041.4693.png</v>
      </c>
      <c r="G56" t="s">
        <v>20</v>
      </c>
      <c r="I56">
        <v>10</v>
      </c>
      <c r="J56">
        <v>0</v>
      </c>
      <c r="K56">
        <v>100</v>
      </c>
      <c r="L56">
        <v>0</v>
      </c>
      <c r="M56">
        <v>10</v>
      </c>
      <c r="N56">
        <v>10</v>
      </c>
      <c r="O56">
        <v>100</v>
      </c>
      <c r="P56" t="s">
        <v>500</v>
      </c>
      <c r="Q56" t="s">
        <v>501</v>
      </c>
      <c r="S56">
        <v>1</v>
      </c>
      <c r="T56">
        <v>1</v>
      </c>
    </row>
    <row r="57" spans="1:20" x14ac:dyDescent="0.25">
      <c r="A57">
        <v>256804</v>
      </c>
      <c r="B57" t="s">
        <v>542</v>
      </c>
      <c r="C57">
        <v>2010</v>
      </c>
      <c r="D57" t="s">
        <v>494</v>
      </c>
      <c r="E57" t="s">
        <v>543</v>
      </c>
      <c r="F57" s="5" t="str">
        <f t="shared" si="0"/>
        <v>https://s3.amazonaws.com/FrackFinder/Tadpole/Elk/2010/2010_X-078.9217_Y0041.4752.png</v>
      </c>
      <c r="G57" t="s">
        <v>20</v>
      </c>
      <c r="I57">
        <v>10</v>
      </c>
      <c r="J57">
        <v>0</v>
      </c>
      <c r="K57">
        <v>100</v>
      </c>
      <c r="L57">
        <v>0</v>
      </c>
      <c r="M57">
        <v>10</v>
      </c>
      <c r="N57">
        <v>10</v>
      </c>
      <c r="O57">
        <v>100</v>
      </c>
      <c r="P57" t="s">
        <v>544</v>
      </c>
      <c r="Q57" t="s">
        <v>545</v>
      </c>
      <c r="S57">
        <v>1</v>
      </c>
      <c r="T57">
        <v>1</v>
      </c>
    </row>
    <row r="58" spans="1:20" x14ac:dyDescent="0.25">
      <c r="A58">
        <v>256798</v>
      </c>
      <c r="B58" t="s">
        <v>518</v>
      </c>
      <c r="C58">
        <v>2010</v>
      </c>
      <c r="D58" t="s">
        <v>494</v>
      </c>
      <c r="E58" t="s">
        <v>519</v>
      </c>
      <c r="F58" s="5" t="str">
        <f t="shared" si="0"/>
        <v>https://s3.amazonaws.com/FrackFinder/Tadpole/Elk/2010/2010_X-078.9332_Y0041.4720.png</v>
      </c>
      <c r="G58" t="s">
        <v>19</v>
      </c>
      <c r="I58">
        <v>10</v>
      </c>
      <c r="J58">
        <v>0</v>
      </c>
      <c r="K58">
        <v>100</v>
      </c>
      <c r="L58">
        <v>0</v>
      </c>
      <c r="M58">
        <v>10</v>
      </c>
      <c r="N58">
        <v>10</v>
      </c>
      <c r="O58">
        <v>100</v>
      </c>
      <c r="P58" t="s">
        <v>520</v>
      </c>
      <c r="Q58" t="s">
        <v>521</v>
      </c>
      <c r="S58">
        <v>1</v>
      </c>
      <c r="T58">
        <v>1</v>
      </c>
    </row>
    <row r="59" spans="1:20" x14ac:dyDescent="0.25">
      <c r="A59">
        <v>256818</v>
      </c>
      <c r="B59" t="s">
        <v>598</v>
      </c>
      <c r="C59">
        <v>2010</v>
      </c>
      <c r="D59" t="s">
        <v>494</v>
      </c>
      <c r="E59" t="s">
        <v>599</v>
      </c>
      <c r="F59" s="5" t="str">
        <f t="shared" si="0"/>
        <v>https://s3.amazonaws.com/FrackFinder/Tadpole/Elk/2010/2010_X-078.9395_Y0041.5851.png</v>
      </c>
      <c r="G59" t="s">
        <v>19</v>
      </c>
      <c r="I59">
        <v>10</v>
      </c>
      <c r="J59">
        <v>0</v>
      </c>
      <c r="K59">
        <v>100</v>
      </c>
      <c r="L59">
        <v>0</v>
      </c>
      <c r="M59">
        <v>10</v>
      </c>
      <c r="N59">
        <v>10</v>
      </c>
      <c r="O59">
        <v>100</v>
      </c>
      <c r="P59" t="s">
        <v>600</v>
      </c>
      <c r="Q59" t="s">
        <v>601</v>
      </c>
      <c r="S59">
        <v>1</v>
      </c>
      <c r="T59">
        <v>1</v>
      </c>
    </row>
    <row r="60" spans="1:20" x14ac:dyDescent="0.25">
      <c r="A60">
        <v>256823</v>
      </c>
      <c r="B60" t="s">
        <v>618</v>
      </c>
      <c r="C60">
        <v>2010</v>
      </c>
      <c r="D60" t="s">
        <v>494</v>
      </c>
      <c r="E60" t="s">
        <v>619</v>
      </c>
      <c r="F60" s="5" t="str">
        <f t="shared" si="0"/>
        <v>https://s3.amazonaws.com/FrackFinder/Tadpole/Elk/2010/2010_X-079.0107_Y0041.3865.png</v>
      </c>
      <c r="G60" t="s">
        <v>20</v>
      </c>
      <c r="I60">
        <v>10</v>
      </c>
      <c r="J60">
        <v>0</v>
      </c>
      <c r="K60">
        <v>100</v>
      </c>
      <c r="L60">
        <v>0</v>
      </c>
      <c r="M60">
        <v>10</v>
      </c>
      <c r="N60">
        <v>10</v>
      </c>
      <c r="O60">
        <v>100</v>
      </c>
      <c r="P60" t="s">
        <v>620</v>
      </c>
      <c r="Q60" t="s">
        <v>621</v>
      </c>
      <c r="S60">
        <v>1</v>
      </c>
      <c r="T60">
        <v>1</v>
      </c>
    </row>
    <row r="61" spans="1:20" x14ac:dyDescent="0.25">
      <c r="A61">
        <v>256809</v>
      </c>
      <c r="B61" t="s">
        <v>562</v>
      </c>
      <c r="C61">
        <v>2010</v>
      </c>
      <c r="D61" t="s">
        <v>494</v>
      </c>
      <c r="E61" t="s">
        <v>563</v>
      </c>
      <c r="F61" s="5" t="str">
        <f t="shared" si="0"/>
        <v>https://s3.amazonaws.com/FrackFinder/Tadpole/Elk/2010/2010_X-079.0170_Y0041.3914.png</v>
      </c>
      <c r="G61" t="s">
        <v>19</v>
      </c>
      <c r="I61">
        <v>10</v>
      </c>
      <c r="J61">
        <v>0</v>
      </c>
      <c r="K61">
        <v>100</v>
      </c>
      <c r="L61">
        <v>0</v>
      </c>
      <c r="M61">
        <v>10</v>
      </c>
      <c r="N61">
        <v>10</v>
      </c>
      <c r="O61">
        <v>100</v>
      </c>
      <c r="P61" t="s">
        <v>564</v>
      </c>
      <c r="Q61" t="s">
        <v>565</v>
      </c>
      <c r="S61">
        <v>1</v>
      </c>
      <c r="T61">
        <v>1</v>
      </c>
    </row>
    <row r="62" spans="1:20" x14ac:dyDescent="0.25">
      <c r="A62">
        <v>256830</v>
      </c>
      <c r="B62" t="s">
        <v>647</v>
      </c>
      <c r="C62">
        <v>2010</v>
      </c>
      <c r="D62" t="s">
        <v>639</v>
      </c>
      <c r="E62" t="s">
        <v>648</v>
      </c>
      <c r="F62" s="5" t="str">
        <f t="shared" si="0"/>
        <v>https://s3.amazonaws.com/FrackFinder/Tadpole/Forest/2010/2010_X-079.0983_Y0041.4188.png</v>
      </c>
      <c r="G62" t="s">
        <v>19</v>
      </c>
      <c r="I62">
        <v>10</v>
      </c>
      <c r="J62">
        <v>0</v>
      </c>
      <c r="K62">
        <v>100</v>
      </c>
      <c r="L62">
        <v>0</v>
      </c>
      <c r="M62">
        <v>10</v>
      </c>
      <c r="N62">
        <v>10</v>
      </c>
      <c r="O62">
        <v>100</v>
      </c>
      <c r="P62" t="s">
        <v>649</v>
      </c>
      <c r="Q62" t="s">
        <v>650</v>
      </c>
      <c r="S62">
        <v>1</v>
      </c>
      <c r="T62">
        <v>1</v>
      </c>
    </row>
    <row r="63" spans="1:20" x14ac:dyDescent="0.25">
      <c r="A63">
        <v>256834</v>
      </c>
      <c r="B63" t="s">
        <v>663</v>
      </c>
      <c r="C63">
        <v>2010</v>
      </c>
      <c r="D63" t="s">
        <v>639</v>
      </c>
      <c r="E63" t="s">
        <v>664</v>
      </c>
      <c r="F63" s="5" t="str">
        <f t="shared" si="0"/>
        <v>https://s3.amazonaws.com/FrackFinder/Tadpole/Forest/2010/2010_X-079.1732_Y0041.5556.png</v>
      </c>
      <c r="G63" t="s">
        <v>20</v>
      </c>
      <c r="I63">
        <v>10</v>
      </c>
      <c r="J63">
        <v>0</v>
      </c>
      <c r="K63">
        <v>100</v>
      </c>
      <c r="L63">
        <v>0</v>
      </c>
      <c r="M63">
        <v>10</v>
      </c>
      <c r="N63">
        <v>10</v>
      </c>
      <c r="O63">
        <v>100</v>
      </c>
      <c r="P63" t="s">
        <v>665</v>
      </c>
      <c r="Q63" t="s">
        <v>666</v>
      </c>
      <c r="S63">
        <v>1</v>
      </c>
      <c r="T63">
        <v>1</v>
      </c>
    </row>
    <row r="64" spans="1:20" x14ac:dyDescent="0.25">
      <c r="A64">
        <v>256829</v>
      </c>
      <c r="B64" t="s">
        <v>643</v>
      </c>
      <c r="C64">
        <v>2010</v>
      </c>
      <c r="D64" t="s">
        <v>639</v>
      </c>
      <c r="E64" t="s">
        <v>644</v>
      </c>
      <c r="F64" s="5" t="str">
        <f t="shared" si="0"/>
        <v>https://s3.amazonaws.com/FrackFinder/Tadpole/Forest/2010/2010_X-079.2972_Y0041.5684.png</v>
      </c>
      <c r="G64" t="s">
        <v>19</v>
      </c>
      <c r="I64">
        <v>10</v>
      </c>
      <c r="J64">
        <v>0</v>
      </c>
      <c r="K64">
        <v>100</v>
      </c>
      <c r="L64">
        <v>0</v>
      </c>
      <c r="M64">
        <v>10</v>
      </c>
      <c r="N64">
        <v>10</v>
      </c>
      <c r="O64">
        <v>100</v>
      </c>
      <c r="P64" t="s">
        <v>645</v>
      </c>
      <c r="Q64" t="s">
        <v>646</v>
      </c>
      <c r="S64">
        <v>1</v>
      </c>
      <c r="T64">
        <v>1</v>
      </c>
    </row>
    <row r="65" spans="1:20" x14ac:dyDescent="0.25">
      <c r="A65">
        <v>256838</v>
      </c>
      <c r="B65" t="s">
        <v>679</v>
      </c>
      <c r="C65">
        <v>2010</v>
      </c>
      <c r="D65" t="s">
        <v>639</v>
      </c>
      <c r="E65" t="s">
        <v>680</v>
      </c>
      <c r="F65" s="5" t="str">
        <f t="shared" si="0"/>
        <v>https://s3.amazonaws.com/FrackFinder/Tadpole/Forest/2010/2010_X-079.3007_Y0041.4598.png</v>
      </c>
      <c r="G65" t="s">
        <v>20</v>
      </c>
      <c r="I65">
        <v>10</v>
      </c>
      <c r="J65">
        <v>0</v>
      </c>
      <c r="K65">
        <v>100</v>
      </c>
      <c r="L65">
        <v>0</v>
      </c>
      <c r="M65">
        <v>10</v>
      </c>
      <c r="N65">
        <v>10</v>
      </c>
      <c r="O65">
        <v>100</v>
      </c>
      <c r="P65" t="s">
        <v>681</v>
      </c>
      <c r="Q65" t="s">
        <v>682</v>
      </c>
      <c r="S65">
        <v>1</v>
      </c>
      <c r="T65">
        <v>1</v>
      </c>
    </row>
    <row r="66" spans="1:20" x14ac:dyDescent="0.25">
      <c r="A66">
        <v>256835</v>
      </c>
      <c r="B66" t="s">
        <v>667</v>
      </c>
      <c r="C66">
        <v>2010</v>
      </c>
      <c r="D66" t="s">
        <v>639</v>
      </c>
      <c r="E66" t="s">
        <v>668</v>
      </c>
      <c r="F66" s="5" t="str">
        <f t="shared" ref="F66:F129" si="1">HYPERLINK(E66)</f>
        <v>https://s3.amazonaws.com/FrackFinder/Tadpole/Forest/2010/2010_X-079.3075_Y0041.4664.png</v>
      </c>
      <c r="G66" t="s">
        <v>20</v>
      </c>
      <c r="I66">
        <v>10</v>
      </c>
      <c r="J66">
        <v>0</v>
      </c>
      <c r="K66">
        <v>100</v>
      </c>
      <c r="L66">
        <v>0</v>
      </c>
      <c r="M66">
        <v>10</v>
      </c>
      <c r="N66">
        <v>10</v>
      </c>
      <c r="O66">
        <v>100</v>
      </c>
      <c r="P66" t="s">
        <v>669</v>
      </c>
      <c r="Q66" t="s">
        <v>670</v>
      </c>
      <c r="S66">
        <v>1</v>
      </c>
      <c r="T66">
        <v>1</v>
      </c>
    </row>
    <row r="67" spans="1:20" x14ac:dyDescent="0.25">
      <c r="A67">
        <v>256836</v>
      </c>
      <c r="B67" t="s">
        <v>671</v>
      </c>
      <c r="C67">
        <v>2010</v>
      </c>
      <c r="D67" t="s">
        <v>639</v>
      </c>
      <c r="E67" t="s">
        <v>672</v>
      </c>
      <c r="F67" s="5" t="str">
        <f t="shared" si="1"/>
        <v>https://s3.amazonaws.com/FrackFinder/Tadpole/Forest/2010/2010_X-079.4558_Y0041.4117.png</v>
      </c>
      <c r="G67" t="s">
        <v>37</v>
      </c>
      <c r="I67">
        <v>10</v>
      </c>
      <c r="J67">
        <v>0</v>
      </c>
      <c r="K67">
        <v>100</v>
      </c>
      <c r="L67">
        <v>0</v>
      </c>
      <c r="M67">
        <v>10</v>
      </c>
      <c r="N67">
        <v>10</v>
      </c>
      <c r="O67">
        <v>100</v>
      </c>
      <c r="P67" t="s">
        <v>673</v>
      </c>
      <c r="Q67" t="s">
        <v>674</v>
      </c>
      <c r="S67">
        <v>1</v>
      </c>
      <c r="T67">
        <v>1</v>
      </c>
    </row>
    <row r="68" spans="1:20" x14ac:dyDescent="0.25">
      <c r="A68">
        <v>256857</v>
      </c>
      <c r="B68" t="s">
        <v>756</v>
      </c>
      <c r="C68">
        <v>2010</v>
      </c>
      <c r="D68" t="s">
        <v>688</v>
      </c>
      <c r="E68" t="s">
        <v>757</v>
      </c>
      <c r="F68" s="5" t="str">
        <f t="shared" si="1"/>
        <v>https://s3.amazonaws.com/FrackFinder/Tadpole/Indiana/2010/2010_X-078.8608_Y0040.6114.png</v>
      </c>
      <c r="G68" t="s">
        <v>19</v>
      </c>
      <c r="I68">
        <v>10</v>
      </c>
      <c r="J68">
        <v>0</v>
      </c>
      <c r="K68">
        <v>100</v>
      </c>
      <c r="L68">
        <v>0</v>
      </c>
      <c r="M68">
        <v>10</v>
      </c>
      <c r="N68">
        <v>10</v>
      </c>
      <c r="O68">
        <v>100</v>
      </c>
      <c r="P68" t="s">
        <v>758</v>
      </c>
      <c r="Q68" t="s">
        <v>759</v>
      </c>
      <c r="S68">
        <v>1</v>
      </c>
      <c r="T68">
        <v>1</v>
      </c>
    </row>
    <row r="69" spans="1:20" x14ac:dyDescent="0.25">
      <c r="A69">
        <v>256852</v>
      </c>
      <c r="B69" t="s">
        <v>736</v>
      </c>
      <c r="C69">
        <v>2010</v>
      </c>
      <c r="D69" t="s">
        <v>688</v>
      </c>
      <c r="E69" t="s">
        <v>737</v>
      </c>
      <c r="F69" s="5" t="str">
        <f t="shared" si="1"/>
        <v>https://s3.amazonaws.com/FrackFinder/Tadpole/Indiana/2010/2010_X-078.9151_Y0040.6946.png</v>
      </c>
      <c r="G69" t="s">
        <v>37</v>
      </c>
      <c r="I69">
        <v>10</v>
      </c>
      <c r="J69">
        <v>0</v>
      </c>
      <c r="K69">
        <v>100</v>
      </c>
      <c r="L69">
        <v>0</v>
      </c>
      <c r="M69">
        <v>10</v>
      </c>
      <c r="N69">
        <v>10</v>
      </c>
      <c r="O69">
        <v>100</v>
      </c>
      <c r="P69" t="s">
        <v>738</v>
      </c>
      <c r="Q69" t="s">
        <v>739</v>
      </c>
      <c r="S69">
        <v>1</v>
      </c>
      <c r="T69">
        <v>1</v>
      </c>
    </row>
    <row r="70" spans="1:20" x14ac:dyDescent="0.25">
      <c r="A70">
        <v>256867</v>
      </c>
      <c r="B70" t="s">
        <v>796</v>
      </c>
      <c r="C70">
        <v>2010</v>
      </c>
      <c r="D70" t="s">
        <v>688</v>
      </c>
      <c r="E70" t="s">
        <v>797</v>
      </c>
      <c r="F70" s="5" t="str">
        <f t="shared" si="1"/>
        <v>https://s3.amazonaws.com/FrackFinder/Tadpole/Indiana/2010/2010_X-078.9334_Y0040.5424.png</v>
      </c>
      <c r="G70" t="s">
        <v>19</v>
      </c>
      <c r="I70">
        <v>10</v>
      </c>
      <c r="J70">
        <v>0</v>
      </c>
      <c r="K70">
        <v>100</v>
      </c>
      <c r="L70">
        <v>0</v>
      </c>
      <c r="M70">
        <v>10</v>
      </c>
      <c r="N70">
        <v>10</v>
      </c>
      <c r="O70">
        <v>100</v>
      </c>
      <c r="P70" t="s">
        <v>798</v>
      </c>
      <c r="Q70" t="s">
        <v>799</v>
      </c>
      <c r="S70">
        <v>1</v>
      </c>
      <c r="T70">
        <v>1</v>
      </c>
    </row>
    <row r="71" spans="1:20" x14ac:dyDescent="0.25">
      <c r="A71">
        <v>256848</v>
      </c>
      <c r="B71" t="s">
        <v>720</v>
      </c>
      <c r="C71">
        <v>2010</v>
      </c>
      <c r="D71" t="s">
        <v>688</v>
      </c>
      <c r="E71" t="s">
        <v>721</v>
      </c>
      <c r="F71" s="5" t="str">
        <f t="shared" si="1"/>
        <v>https://s3.amazonaws.com/FrackFinder/Tadpole/Indiana/2010/2010_X-079.0219_Y0040.6411.png</v>
      </c>
      <c r="G71" t="s">
        <v>20</v>
      </c>
      <c r="I71">
        <v>10</v>
      </c>
      <c r="J71">
        <v>0</v>
      </c>
      <c r="K71">
        <v>100</v>
      </c>
      <c r="L71">
        <v>0</v>
      </c>
      <c r="M71">
        <v>10</v>
      </c>
      <c r="N71">
        <v>10</v>
      </c>
      <c r="O71">
        <v>100</v>
      </c>
      <c r="P71" t="s">
        <v>722</v>
      </c>
      <c r="Q71" t="s">
        <v>723</v>
      </c>
      <c r="S71">
        <v>1</v>
      </c>
      <c r="T71">
        <v>1</v>
      </c>
    </row>
    <row r="72" spans="1:20" x14ac:dyDescent="0.25">
      <c r="A72">
        <v>256851</v>
      </c>
      <c r="B72" t="s">
        <v>732</v>
      </c>
      <c r="C72">
        <v>2010</v>
      </c>
      <c r="D72" t="s">
        <v>688</v>
      </c>
      <c r="E72" t="s">
        <v>733</v>
      </c>
      <c r="F72" s="5" t="str">
        <f t="shared" si="1"/>
        <v>https://s3.amazonaws.com/FrackFinder/Tadpole/Indiana/2010/2010_X-079.0327_Y0040.8534.png</v>
      </c>
      <c r="G72" t="s">
        <v>19</v>
      </c>
      <c r="I72">
        <v>10</v>
      </c>
      <c r="J72">
        <v>0</v>
      </c>
      <c r="K72">
        <v>100</v>
      </c>
      <c r="L72">
        <v>0</v>
      </c>
      <c r="M72">
        <v>10</v>
      </c>
      <c r="N72">
        <v>10</v>
      </c>
      <c r="O72">
        <v>100</v>
      </c>
      <c r="P72" t="s">
        <v>734</v>
      </c>
      <c r="Q72" t="s">
        <v>735</v>
      </c>
      <c r="S72">
        <v>1</v>
      </c>
      <c r="T72">
        <v>1</v>
      </c>
    </row>
    <row r="73" spans="1:20" x14ac:dyDescent="0.25">
      <c r="A73">
        <v>256843</v>
      </c>
      <c r="B73" t="s">
        <v>700</v>
      </c>
      <c r="C73">
        <v>2010</v>
      </c>
      <c r="D73" t="s">
        <v>688</v>
      </c>
      <c r="E73" t="s">
        <v>701</v>
      </c>
      <c r="F73" s="5" t="str">
        <f t="shared" si="1"/>
        <v>https://s3.amazonaws.com/FrackFinder/Tadpole/Indiana/2010/2010_X-079.0683_Y0040.4993.png</v>
      </c>
      <c r="G73" t="s">
        <v>19</v>
      </c>
      <c r="I73">
        <v>10</v>
      </c>
      <c r="J73">
        <v>0</v>
      </c>
      <c r="K73">
        <v>100</v>
      </c>
      <c r="L73">
        <v>0</v>
      </c>
      <c r="M73">
        <v>10</v>
      </c>
      <c r="N73">
        <v>10</v>
      </c>
      <c r="O73">
        <v>100</v>
      </c>
      <c r="P73" t="s">
        <v>702</v>
      </c>
      <c r="Q73" t="s">
        <v>703</v>
      </c>
      <c r="S73">
        <v>1</v>
      </c>
      <c r="T73">
        <v>1</v>
      </c>
    </row>
    <row r="74" spans="1:20" x14ac:dyDescent="0.25">
      <c r="A74">
        <v>256846</v>
      </c>
      <c r="B74" t="s">
        <v>712</v>
      </c>
      <c r="C74">
        <v>2010</v>
      </c>
      <c r="D74" t="s">
        <v>688</v>
      </c>
      <c r="E74" t="s">
        <v>713</v>
      </c>
      <c r="F74" s="5" t="str">
        <f t="shared" si="1"/>
        <v>https://s3.amazonaws.com/FrackFinder/Tadpole/Indiana/2010/2010_X-079.0706_Y0040.4335.png</v>
      </c>
      <c r="G74" t="s">
        <v>20</v>
      </c>
      <c r="I74">
        <v>10</v>
      </c>
      <c r="J74">
        <v>0</v>
      </c>
      <c r="K74">
        <v>100</v>
      </c>
      <c r="L74">
        <v>0</v>
      </c>
      <c r="M74">
        <v>10</v>
      </c>
      <c r="N74">
        <v>10</v>
      </c>
      <c r="O74">
        <v>100</v>
      </c>
      <c r="P74" t="s">
        <v>714</v>
      </c>
      <c r="Q74" t="s">
        <v>715</v>
      </c>
      <c r="S74">
        <v>1</v>
      </c>
      <c r="T74">
        <v>1</v>
      </c>
    </row>
    <row r="75" spans="1:20" x14ac:dyDescent="0.25">
      <c r="A75">
        <v>256866</v>
      </c>
      <c r="B75" t="s">
        <v>792</v>
      </c>
      <c r="C75">
        <v>2010</v>
      </c>
      <c r="D75" t="s">
        <v>688</v>
      </c>
      <c r="E75" t="s">
        <v>793</v>
      </c>
      <c r="F75" s="5" t="str">
        <f t="shared" si="1"/>
        <v>https://s3.amazonaws.com/FrackFinder/Tadpole/Indiana/2010/2010_X-079.1866_Y0040.5106.png</v>
      </c>
      <c r="G75" t="s">
        <v>20</v>
      </c>
      <c r="I75">
        <v>10</v>
      </c>
      <c r="J75">
        <v>0</v>
      </c>
      <c r="K75">
        <v>100</v>
      </c>
      <c r="L75">
        <v>0</v>
      </c>
      <c r="M75">
        <v>10</v>
      </c>
      <c r="N75">
        <v>10</v>
      </c>
      <c r="O75">
        <v>100</v>
      </c>
      <c r="P75" t="s">
        <v>794</v>
      </c>
      <c r="Q75" t="s">
        <v>795</v>
      </c>
      <c r="S75">
        <v>1</v>
      </c>
      <c r="T75">
        <v>1</v>
      </c>
    </row>
    <row r="76" spans="1:20" x14ac:dyDescent="0.25">
      <c r="A76">
        <v>256841</v>
      </c>
      <c r="B76" t="s">
        <v>692</v>
      </c>
      <c r="C76">
        <v>2010</v>
      </c>
      <c r="D76" t="s">
        <v>688</v>
      </c>
      <c r="E76" t="s">
        <v>693</v>
      </c>
      <c r="F76" s="5" t="str">
        <f t="shared" si="1"/>
        <v>https://s3.amazonaws.com/FrackFinder/Tadpole/Indiana/2010/2010_X-079.1985_Y0040.5341.png</v>
      </c>
      <c r="G76" t="s">
        <v>37</v>
      </c>
      <c r="I76">
        <v>10</v>
      </c>
      <c r="J76">
        <v>0</v>
      </c>
      <c r="K76">
        <v>100</v>
      </c>
      <c r="L76">
        <v>0</v>
      </c>
      <c r="M76">
        <v>10</v>
      </c>
      <c r="N76">
        <v>10</v>
      </c>
      <c r="O76">
        <v>100</v>
      </c>
      <c r="P76" t="s">
        <v>694</v>
      </c>
      <c r="Q76" t="s">
        <v>695</v>
      </c>
      <c r="S76">
        <v>1</v>
      </c>
      <c r="T76">
        <v>1</v>
      </c>
    </row>
    <row r="77" spans="1:20" x14ac:dyDescent="0.25">
      <c r="A77">
        <v>256861</v>
      </c>
      <c r="B77" t="s">
        <v>772</v>
      </c>
      <c r="C77">
        <v>2010</v>
      </c>
      <c r="D77" t="s">
        <v>688</v>
      </c>
      <c r="E77" t="s">
        <v>773</v>
      </c>
      <c r="F77" s="5" t="str">
        <f t="shared" si="1"/>
        <v>https://s3.amazonaws.com/FrackFinder/Tadpole/Indiana/2010/2010_X-079.2470_Y0040.5768.png</v>
      </c>
      <c r="G77" t="s">
        <v>19</v>
      </c>
      <c r="I77">
        <v>10</v>
      </c>
      <c r="J77">
        <v>0</v>
      </c>
      <c r="K77">
        <v>100</v>
      </c>
      <c r="L77">
        <v>0</v>
      </c>
      <c r="M77">
        <v>10</v>
      </c>
      <c r="N77">
        <v>10</v>
      </c>
      <c r="O77">
        <v>100</v>
      </c>
      <c r="P77" t="s">
        <v>774</v>
      </c>
      <c r="Q77" t="s">
        <v>775</v>
      </c>
      <c r="S77">
        <v>1</v>
      </c>
      <c r="T77">
        <v>1</v>
      </c>
    </row>
    <row r="78" spans="1:20" x14ac:dyDescent="0.25">
      <c r="A78">
        <v>256862</v>
      </c>
      <c r="B78" t="s">
        <v>776</v>
      </c>
      <c r="C78">
        <v>2010</v>
      </c>
      <c r="D78" t="s">
        <v>688</v>
      </c>
      <c r="E78" t="s">
        <v>777</v>
      </c>
      <c r="F78" s="5" t="str">
        <f t="shared" si="1"/>
        <v>https://s3.amazonaws.com/FrackFinder/Tadpole/Indiana/2010/2010_X-079.3824_Y0040.5813.png</v>
      </c>
      <c r="G78" t="s">
        <v>19</v>
      </c>
      <c r="I78">
        <v>10</v>
      </c>
      <c r="J78">
        <v>0</v>
      </c>
      <c r="K78">
        <v>100</v>
      </c>
      <c r="L78">
        <v>0</v>
      </c>
      <c r="M78">
        <v>10</v>
      </c>
      <c r="N78">
        <v>10</v>
      </c>
      <c r="O78">
        <v>100</v>
      </c>
      <c r="P78" t="s">
        <v>778</v>
      </c>
      <c r="Q78" t="s">
        <v>779</v>
      </c>
      <c r="S78">
        <v>1</v>
      </c>
      <c r="T78">
        <v>1</v>
      </c>
    </row>
    <row r="79" spans="1:20" x14ac:dyDescent="0.25">
      <c r="A79">
        <v>256872</v>
      </c>
      <c r="B79" t="s">
        <v>817</v>
      </c>
      <c r="C79">
        <v>2010</v>
      </c>
      <c r="D79" t="s">
        <v>801</v>
      </c>
      <c r="E79" t="s">
        <v>818</v>
      </c>
      <c r="F79" s="5" t="str">
        <f t="shared" si="1"/>
        <v>https://s3.amazonaws.com/FrackFinder/Tadpole/Jefferson/2010/2010_X-078.7149_Y0041.2266.png</v>
      </c>
      <c r="G79" t="s">
        <v>20</v>
      </c>
      <c r="I79">
        <v>10</v>
      </c>
      <c r="J79">
        <v>0</v>
      </c>
      <c r="K79">
        <v>100</v>
      </c>
      <c r="L79">
        <v>0</v>
      </c>
      <c r="M79">
        <v>10</v>
      </c>
      <c r="N79">
        <v>10</v>
      </c>
      <c r="O79">
        <v>100</v>
      </c>
      <c r="P79" t="s">
        <v>819</v>
      </c>
      <c r="Q79" t="s">
        <v>820</v>
      </c>
      <c r="S79">
        <v>1</v>
      </c>
      <c r="T79">
        <v>1</v>
      </c>
    </row>
    <row r="80" spans="1:20" x14ac:dyDescent="0.25">
      <c r="A80">
        <v>256868</v>
      </c>
      <c r="B80" t="s">
        <v>800</v>
      </c>
      <c r="C80">
        <v>2010</v>
      </c>
      <c r="D80" t="s">
        <v>801</v>
      </c>
      <c r="E80" t="s">
        <v>802</v>
      </c>
      <c r="F80" s="5" t="str">
        <f t="shared" si="1"/>
        <v>https://s3.amazonaws.com/FrackFinder/Tadpole/Jefferson/2010/2010_X-078.7230_Y0041.2283.png</v>
      </c>
      <c r="G80" t="s">
        <v>19</v>
      </c>
      <c r="I80">
        <v>10</v>
      </c>
      <c r="J80">
        <v>0</v>
      </c>
      <c r="K80">
        <v>100</v>
      </c>
      <c r="L80">
        <v>0</v>
      </c>
      <c r="M80">
        <v>10</v>
      </c>
      <c r="N80">
        <v>10</v>
      </c>
      <c r="O80">
        <v>100</v>
      </c>
      <c r="P80" t="s">
        <v>803</v>
      </c>
      <c r="Q80" t="s">
        <v>804</v>
      </c>
      <c r="S80">
        <v>1</v>
      </c>
      <c r="T80">
        <v>1</v>
      </c>
    </row>
    <row r="81" spans="1:20" x14ac:dyDescent="0.25">
      <c r="A81">
        <v>256880</v>
      </c>
      <c r="B81" t="s">
        <v>849</v>
      </c>
      <c r="C81">
        <v>2010</v>
      </c>
      <c r="D81" t="s">
        <v>801</v>
      </c>
      <c r="E81" t="s">
        <v>850</v>
      </c>
      <c r="F81" s="5" t="str">
        <f t="shared" si="1"/>
        <v>https://s3.amazonaws.com/FrackFinder/Tadpole/Jefferson/2010/2010_X-078.7846_Y0041.1949.png</v>
      </c>
      <c r="G81" t="s">
        <v>19</v>
      </c>
      <c r="I81">
        <v>10</v>
      </c>
      <c r="J81">
        <v>0</v>
      </c>
      <c r="K81">
        <v>100</v>
      </c>
      <c r="L81">
        <v>0</v>
      </c>
      <c r="M81">
        <v>10</v>
      </c>
      <c r="N81">
        <v>10</v>
      </c>
      <c r="O81">
        <v>100</v>
      </c>
      <c r="P81" t="s">
        <v>851</v>
      </c>
      <c r="Q81" t="s">
        <v>852</v>
      </c>
      <c r="S81">
        <v>1</v>
      </c>
      <c r="T81">
        <v>1</v>
      </c>
    </row>
    <row r="82" spans="1:20" x14ac:dyDescent="0.25">
      <c r="A82">
        <v>256885</v>
      </c>
      <c r="B82" t="s">
        <v>869</v>
      </c>
      <c r="C82">
        <v>2010</v>
      </c>
      <c r="D82" t="s">
        <v>801</v>
      </c>
      <c r="E82" t="s">
        <v>870</v>
      </c>
      <c r="F82" s="5" t="str">
        <f t="shared" si="1"/>
        <v>https://s3.amazonaws.com/FrackFinder/Tadpole/Jefferson/2010/2010_X-078.7939_Y0041.2183.png</v>
      </c>
      <c r="G82" t="s">
        <v>19</v>
      </c>
      <c r="I82">
        <v>10</v>
      </c>
      <c r="J82">
        <v>0</v>
      </c>
      <c r="K82">
        <v>100</v>
      </c>
      <c r="L82">
        <v>0</v>
      </c>
      <c r="M82">
        <v>10</v>
      </c>
      <c r="N82">
        <v>10</v>
      </c>
      <c r="O82">
        <v>100</v>
      </c>
      <c r="P82" t="s">
        <v>871</v>
      </c>
      <c r="Q82" t="s">
        <v>872</v>
      </c>
      <c r="S82">
        <v>1</v>
      </c>
      <c r="T82">
        <v>1</v>
      </c>
    </row>
    <row r="83" spans="1:20" x14ac:dyDescent="0.25">
      <c r="A83">
        <v>256877</v>
      </c>
      <c r="B83" t="s">
        <v>837</v>
      </c>
      <c r="C83">
        <v>2010</v>
      </c>
      <c r="D83" t="s">
        <v>801</v>
      </c>
      <c r="E83" t="s">
        <v>838</v>
      </c>
      <c r="F83" s="5" t="str">
        <f t="shared" si="1"/>
        <v>https://s3.amazonaws.com/FrackFinder/Tadpole/Jefferson/2010/2010_X-078.8171_Y0041.0264.png</v>
      </c>
      <c r="G83" t="s">
        <v>20</v>
      </c>
      <c r="I83">
        <v>10</v>
      </c>
      <c r="J83">
        <v>0</v>
      </c>
      <c r="K83">
        <v>100</v>
      </c>
      <c r="L83">
        <v>0</v>
      </c>
      <c r="M83">
        <v>10</v>
      </c>
      <c r="N83">
        <v>10</v>
      </c>
      <c r="O83">
        <v>100</v>
      </c>
      <c r="P83" t="s">
        <v>839</v>
      </c>
      <c r="Q83" t="s">
        <v>840</v>
      </c>
      <c r="S83">
        <v>1</v>
      </c>
      <c r="T83">
        <v>1</v>
      </c>
    </row>
    <row r="84" spans="1:20" x14ac:dyDescent="0.25">
      <c r="A84">
        <v>256879</v>
      </c>
      <c r="B84" t="s">
        <v>845</v>
      </c>
      <c r="C84">
        <v>2010</v>
      </c>
      <c r="D84" t="s">
        <v>801</v>
      </c>
      <c r="E84" t="s">
        <v>846</v>
      </c>
      <c r="F84" s="5" t="str">
        <f t="shared" si="1"/>
        <v>https://s3.amazonaws.com/FrackFinder/Tadpole/Jefferson/2010/2010_X-078.8572_Y0041.0007.png</v>
      </c>
      <c r="G84" t="s">
        <v>20</v>
      </c>
      <c r="I84">
        <v>10</v>
      </c>
      <c r="J84">
        <v>0</v>
      </c>
      <c r="K84">
        <v>100</v>
      </c>
      <c r="L84">
        <v>0</v>
      </c>
      <c r="M84">
        <v>10</v>
      </c>
      <c r="N84">
        <v>10</v>
      </c>
      <c r="O84">
        <v>100</v>
      </c>
      <c r="P84" t="s">
        <v>847</v>
      </c>
      <c r="Q84" t="s">
        <v>848</v>
      </c>
      <c r="S84">
        <v>1</v>
      </c>
      <c r="T84">
        <v>1</v>
      </c>
    </row>
    <row r="85" spans="1:20" x14ac:dyDescent="0.25">
      <c r="A85">
        <v>256888</v>
      </c>
      <c r="B85" t="s">
        <v>881</v>
      </c>
      <c r="C85">
        <v>2010</v>
      </c>
      <c r="D85" t="s">
        <v>801</v>
      </c>
      <c r="E85" t="s">
        <v>882</v>
      </c>
      <c r="F85" s="5" t="str">
        <f t="shared" si="1"/>
        <v>https://s3.amazonaws.com/FrackFinder/Tadpole/Jefferson/2010/2010_X-078.8686_Y0040.9639.png</v>
      </c>
      <c r="G85" t="s">
        <v>19</v>
      </c>
      <c r="I85">
        <v>10</v>
      </c>
      <c r="J85">
        <v>0</v>
      </c>
      <c r="K85">
        <v>100</v>
      </c>
      <c r="L85">
        <v>0</v>
      </c>
      <c r="M85">
        <v>10</v>
      </c>
      <c r="N85">
        <v>10</v>
      </c>
      <c r="O85">
        <v>100</v>
      </c>
      <c r="P85" t="s">
        <v>883</v>
      </c>
      <c r="Q85" t="s">
        <v>884</v>
      </c>
      <c r="S85">
        <v>1</v>
      </c>
      <c r="T85">
        <v>1</v>
      </c>
    </row>
    <row r="86" spans="1:20" x14ac:dyDescent="0.25">
      <c r="A86">
        <v>256876</v>
      </c>
      <c r="B86" t="s">
        <v>833</v>
      </c>
      <c r="C86">
        <v>2010</v>
      </c>
      <c r="D86" t="s">
        <v>801</v>
      </c>
      <c r="E86" t="s">
        <v>834</v>
      </c>
      <c r="F86" s="5" t="str">
        <f t="shared" si="1"/>
        <v>https://s3.amazonaws.com/FrackFinder/Tadpole/Jefferson/2010/2010_X-078.9175_Y0041.2982.png</v>
      </c>
      <c r="G86" t="s">
        <v>19</v>
      </c>
      <c r="I86">
        <v>10</v>
      </c>
      <c r="J86">
        <v>0</v>
      </c>
      <c r="K86">
        <v>100</v>
      </c>
      <c r="L86">
        <v>0</v>
      </c>
      <c r="M86">
        <v>10</v>
      </c>
      <c r="N86">
        <v>10</v>
      </c>
      <c r="O86">
        <v>100</v>
      </c>
      <c r="P86" t="s">
        <v>835</v>
      </c>
      <c r="Q86" t="s">
        <v>836</v>
      </c>
      <c r="S86">
        <v>1</v>
      </c>
      <c r="T86">
        <v>1</v>
      </c>
    </row>
    <row r="87" spans="1:20" x14ac:dyDescent="0.25">
      <c r="A87">
        <v>256871</v>
      </c>
      <c r="B87" t="s">
        <v>813</v>
      </c>
      <c r="C87">
        <v>2010</v>
      </c>
      <c r="D87" t="s">
        <v>801</v>
      </c>
      <c r="E87" t="s">
        <v>814</v>
      </c>
      <c r="F87" s="5" t="str">
        <f t="shared" si="1"/>
        <v>https://s3.amazonaws.com/FrackFinder/Tadpole/Jefferson/2010/2010_X-078.9182_Y0041.2672.png</v>
      </c>
      <c r="G87" t="s">
        <v>19</v>
      </c>
      <c r="I87">
        <v>10</v>
      </c>
      <c r="J87">
        <v>0</v>
      </c>
      <c r="K87">
        <v>100</v>
      </c>
      <c r="L87">
        <v>0</v>
      </c>
      <c r="M87">
        <v>10</v>
      </c>
      <c r="N87">
        <v>10</v>
      </c>
      <c r="O87">
        <v>100</v>
      </c>
      <c r="P87" t="s">
        <v>815</v>
      </c>
      <c r="Q87" t="s">
        <v>816</v>
      </c>
      <c r="S87">
        <v>1</v>
      </c>
      <c r="T87">
        <v>1</v>
      </c>
    </row>
    <row r="88" spans="1:20" x14ac:dyDescent="0.25">
      <c r="A88">
        <v>256869</v>
      </c>
      <c r="B88" t="s">
        <v>805</v>
      </c>
      <c r="C88">
        <v>2010</v>
      </c>
      <c r="D88" t="s">
        <v>801</v>
      </c>
      <c r="E88" t="s">
        <v>806</v>
      </c>
      <c r="F88" s="5" t="str">
        <f t="shared" si="1"/>
        <v>https://s3.amazonaws.com/FrackFinder/Tadpole/Jefferson/2010/2010_X-078.9210_Y0041.2930.png</v>
      </c>
      <c r="G88" t="s">
        <v>19</v>
      </c>
      <c r="I88">
        <v>10</v>
      </c>
      <c r="J88">
        <v>0</v>
      </c>
      <c r="K88">
        <v>100</v>
      </c>
      <c r="L88">
        <v>0</v>
      </c>
      <c r="M88">
        <v>10</v>
      </c>
      <c r="N88">
        <v>10</v>
      </c>
      <c r="O88">
        <v>100</v>
      </c>
      <c r="P88" t="s">
        <v>807</v>
      </c>
      <c r="Q88" t="s">
        <v>808</v>
      </c>
      <c r="S88">
        <v>1</v>
      </c>
      <c r="T88">
        <v>1</v>
      </c>
    </row>
    <row r="89" spans="1:20" x14ac:dyDescent="0.25">
      <c r="A89">
        <v>256870</v>
      </c>
      <c r="B89" t="s">
        <v>809</v>
      </c>
      <c r="C89">
        <v>2010</v>
      </c>
      <c r="D89" t="s">
        <v>801</v>
      </c>
      <c r="E89" t="s">
        <v>810</v>
      </c>
      <c r="F89" s="5" t="str">
        <f t="shared" si="1"/>
        <v>https://s3.amazonaws.com/FrackFinder/Tadpole/Jefferson/2010/2010_X-078.9325_Y0041.1465.png</v>
      </c>
      <c r="G89" t="s">
        <v>19</v>
      </c>
      <c r="I89">
        <v>10</v>
      </c>
      <c r="J89">
        <v>0</v>
      </c>
      <c r="K89">
        <v>100</v>
      </c>
      <c r="L89">
        <v>0</v>
      </c>
      <c r="M89">
        <v>10</v>
      </c>
      <c r="N89">
        <v>10</v>
      </c>
      <c r="O89">
        <v>100</v>
      </c>
      <c r="P89" t="s">
        <v>811</v>
      </c>
      <c r="Q89" t="s">
        <v>812</v>
      </c>
      <c r="S89">
        <v>1</v>
      </c>
      <c r="T89">
        <v>1</v>
      </c>
    </row>
    <row r="90" spans="1:20" x14ac:dyDescent="0.25">
      <c r="A90">
        <v>256890</v>
      </c>
      <c r="B90" t="s">
        <v>889</v>
      </c>
      <c r="C90">
        <v>2010</v>
      </c>
      <c r="D90" t="s">
        <v>801</v>
      </c>
      <c r="E90" t="s">
        <v>890</v>
      </c>
      <c r="F90" s="5" t="str">
        <f t="shared" si="1"/>
        <v>https://s3.amazonaws.com/FrackFinder/Tadpole/Jefferson/2010/2010_X-078.9675_Y0041.1211.png</v>
      </c>
      <c r="G90" t="s">
        <v>19</v>
      </c>
      <c r="I90">
        <v>10</v>
      </c>
      <c r="J90">
        <v>0</v>
      </c>
      <c r="K90">
        <v>100</v>
      </c>
      <c r="L90">
        <v>0</v>
      </c>
      <c r="M90">
        <v>10</v>
      </c>
      <c r="N90">
        <v>10</v>
      </c>
      <c r="O90">
        <v>100</v>
      </c>
      <c r="P90" t="s">
        <v>891</v>
      </c>
      <c r="Q90" t="s">
        <v>892</v>
      </c>
      <c r="S90">
        <v>1</v>
      </c>
      <c r="T90">
        <v>1</v>
      </c>
    </row>
    <row r="91" spans="1:20" x14ac:dyDescent="0.25">
      <c r="A91">
        <v>256891</v>
      </c>
      <c r="B91" t="s">
        <v>893</v>
      </c>
      <c r="C91">
        <v>2010</v>
      </c>
      <c r="D91" t="s">
        <v>801</v>
      </c>
      <c r="E91" t="s">
        <v>894</v>
      </c>
      <c r="F91" s="5" t="str">
        <f t="shared" si="1"/>
        <v>https://s3.amazonaws.com/FrackFinder/Tadpole/Jefferson/2010/2010_X-078.9721_Y0041.1041.png</v>
      </c>
      <c r="G91" t="s">
        <v>20</v>
      </c>
      <c r="I91">
        <v>10</v>
      </c>
      <c r="J91">
        <v>0</v>
      </c>
      <c r="K91">
        <v>100</v>
      </c>
      <c r="L91">
        <v>0</v>
      </c>
      <c r="M91">
        <v>10</v>
      </c>
      <c r="N91">
        <v>10</v>
      </c>
      <c r="O91">
        <v>100</v>
      </c>
      <c r="P91" t="s">
        <v>895</v>
      </c>
      <c r="Q91" t="s">
        <v>896</v>
      </c>
      <c r="S91">
        <v>1</v>
      </c>
      <c r="T91">
        <v>1</v>
      </c>
    </row>
    <row r="92" spans="1:20" x14ac:dyDescent="0.25">
      <c r="A92">
        <v>256887</v>
      </c>
      <c r="B92" t="s">
        <v>877</v>
      </c>
      <c r="C92">
        <v>2010</v>
      </c>
      <c r="D92" t="s">
        <v>801</v>
      </c>
      <c r="E92" t="s">
        <v>878</v>
      </c>
      <c r="F92" s="5" t="str">
        <f t="shared" si="1"/>
        <v>https://s3.amazonaws.com/FrackFinder/Tadpole/Jefferson/2010/2010_X-078.9765_Y0041.1723.png</v>
      </c>
      <c r="G92" t="s">
        <v>20</v>
      </c>
      <c r="I92">
        <v>13</v>
      </c>
      <c r="J92">
        <v>0</v>
      </c>
      <c r="K92">
        <v>100</v>
      </c>
      <c r="L92">
        <v>0</v>
      </c>
      <c r="M92">
        <v>13</v>
      </c>
      <c r="N92">
        <v>10</v>
      </c>
      <c r="O92">
        <v>130</v>
      </c>
      <c r="P92" t="s">
        <v>879</v>
      </c>
      <c r="Q92" t="s">
        <v>880</v>
      </c>
      <c r="S92">
        <v>1</v>
      </c>
      <c r="T92">
        <v>1</v>
      </c>
    </row>
    <row r="93" spans="1:20" x14ac:dyDescent="0.25">
      <c r="A93">
        <v>256889</v>
      </c>
      <c r="B93" t="s">
        <v>885</v>
      </c>
      <c r="C93">
        <v>2010</v>
      </c>
      <c r="D93" t="s">
        <v>801</v>
      </c>
      <c r="E93" t="s">
        <v>886</v>
      </c>
      <c r="F93" s="5" t="str">
        <f t="shared" si="1"/>
        <v>https://s3.amazonaws.com/FrackFinder/Tadpole/Jefferson/2010/2010_X-078.9918_Y0041.0406.png</v>
      </c>
      <c r="G93" t="s">
        <v>19</v>
      </c>
      <c r="I93">
        <v>10</v>
      </c>
      <c r="J93">
        <v>0</v>
      </c>
      <c r="K93">
        <v>100</v>
      </c>
      <c r="L93">
        <v>0</v>
      </c>
      <c r="M93">
        <v>10</v>
      </c>
      <c r="N93">
        <v>10</v>
      </c>
      <c r="O93">
        <v>100</v>
      </c>
      <c r="P93" t="s">
        <v>887</v>
      </c>
      <c r="Q93" t="s">
        <v>888</v>
      </c>
      <c r="S93">
        <v>1</v>
      </c>
      <c r="T93">
        <v>1</v>
      </c>
    </row>
    <row r="94" spans="1:20" x14ac:dyDescent="0.25">
      <c r="A94">
        <v>256886</v>
      </c>
      <c r="B94" t="s">
        <v>873</v>
      </c>
      <c r="C94">
        <v>2010</v>
      </c>
      <c r="D94" t="s">
        <v>801</v>
      </c>
      <c r="E94" t="s">
        <v>874</v>
      </c>
      <c r="F94" s="5" t="str">
        <f t="shared" si="1"/>
        <v>https://s3.amazonaws.com/FrackFinder/Tadpole/Jefferson/2010/2010_X-079.1944_Y0041.0715.png</v>
      </c>
      <c r="G94" t="s">
        <v>19</v>
      </c>
      <c r="I94">
        <v>10</v>
      </c>
      <c r="J94">
        <v>0</v>
      </c>
      <c r="K94">
        <v>100</v>
      </c>
      <c r="L94">
        <v>0</v>
      </c>
      <c r="M94">
        <v>10</v>
      </c>
      <c r="N94">
        <v>10</v>
      </c>
      <c r="O94">
        <v>100</v>
      </c>
      <c r="P94" t="s">
        <v>875</v>
      </c>
      <c r="Q94" t="s">
        <v>876</v>
      </c>
      <c r="S94">
        <v>1</v>
      </c>
      <c r="T94">
        <v>1</v>
      </c>
    </row>
    <row r="95" spans="1:20" x14ac:dyDescent="0.25">
      <c r="A95">
        <v>256892</v>
      </c>
      <c r="B95" t="s">
        <v>897</v>
      </c>
      <c r="C95">
        <v>2010</v>
      </c>
      <c r="D95" t="s">
        <v>898</v>
      </c>
      <c r="E95" t="s">
        <v>899</v>
      </c>
      <c r="F95" s="5" t="str">
        <f t="shared" si="1"/>
        <v>https://s3.amazonaws.com/FrackFinder/Tadpole/Lackawanna/2010/2010_X-075.7072_Y0041.6263.png</v>
      </c>
      <c r="G95" t="s">
        <v>19</v>
      </c>
      <c r="I95">
        <v>10</v>
      </c>
      <c r="J95">
        <v>0</v>
      </c>
      <c r="K95">
        <v>100</v>
      </c>
      <c r="L95">
        <v>0</v>
      </c>
      <c r="M95">
        <v>10</v>
      </c>
      <c r="N95">
        <v>10</v>
      </c>
      <c r="O95">
        <v>100</v>
      </c>
      <c r="P95" t="s">
        <v>900</v>
      </c>
      <c r="Q95" t="s">
        <v>901</v>
      </c>
      <c r="S95">
        <v>1</v>
      </c>
      <c r="T95">
        <v>1</v>
      </c>
    </row>
    <row r="96" spans="1:20" x14ac:dyDescent="0.25">
      <c r="A96">
        <v>256918</v>
      </c>
      <c r="B96" t="s">
        <v>1003</v>
      </c>
      <c r="C96">
        <v>2010</v>
      </c>
      <c r="D96" t="s">
        <v>907</v>
      </c>
      <c r="E96" t="s">
        <v>1004</v>
      </c>
      <c r="F96" s="5" t="str">
        <f t="shared" si="1"/>
        <v>https://s3.amazonaws.com/FrackFinder/Tadpole/McKean/2010/2010_X-078.3267_Y0041.6841.png</v>
      </c>
      <c r="G96" t="s">
        <v>20</v>
      </c>
      <c r="I96">
        <v>10</v>
      </c>
      <c r="J96">
        <v>0</v>
      </c>
      <c r="K96">
        <v>100</v>
      </c>
      <c r="L96">
        <v>0</v>
      </c>
      <c r="M96">
        <v>10</v>
      </c>
      <c r="N96">
        <v>10</v>
      </c>
      <c r="O96">
        <v>100</v>
      </c>
      <c r="P96" t="s">
        <v>1005</v>
      </c>
      <c r="Q96" t="s">
        <v>1006</v>
      </c>
      <c r="S96">
        <v>1</v>
      </c>
      <c r="T96">
        <v>1</v>
      </c>
    </row>
    <row r="97" spans="1:20" x14ac:dyDescent="0.25">
      <c r="A97">
        <v>256909</v>
      </c>
      <c r="B97" t="s">
        <v>967</v>
      </c>
      <c r="C97">
        <v>2010</v>
      </c>
      <c r="D97" t="s">
        <v>907</v>
      </c>
      <c r="E97" t="s">
        <v>968</v>
      </c>
      <c r="F97" s="5" t="str">
        <f t="shared" si="1"/>
        <v>https://s3.amazonaws.com/FrackFinder/Tadpole/McKean/2010/2010_X-078.3631_Y0041.6414.png</v>
      </c>
      <c r="G97" t="s">
        <v>19</v>
      </c>
      <c r="I97">
        <v>11</v>
      </c>
      <c r="J97">
        <v>0</v>
      </c>
      <c r="K97">
        <v>100</v>
      </c>
      <c r="L97">
        <v>0</v>
      </c>
      <c r="M97">
        <v>11</v>
      </c>
      <c r="N97">
        <v>10</v>
      </c>
      <c r="O97">
        <v>110</v>
      </c>
      <c r="P97" t="s">
        <v>969</v>
      </c>
      <c r="Q97" t="s">
        <v>970</v>
      </c>
      <c r="S97">
        <v>1</v>
      </c>
      <c r="T97">
        <v>1</v>
      </c>
    </row>
    <row r="98" spans="1:20" x14ac:dyDescent="0.25">
      <c r="A98">
        <v>256907</v>
      </c>
      <c r="B98" t="s">
        <v>959</v>
      </c>
      <c r="C98">
        <v>2010</v>
      </c>
      <c r="D98" t="s">
        <v>907</v>
      </c>
      <c r="E98" t="s">
        <v>960</v>
      </c>
      <c r="F98" s="5" t="str">
        <f t="shared" si="1"/>
        <v>https://s3.amazonaws.com/FrackFinder/Tadpole/McKean/2010/2010_X-078.3686_Y0041.6352.png</v>
      </c>
      <c r="G98" t="s">
        <v>20</v>
      </c>
      <c r="I98">
        <v>11</v>
      </c>
      <c r="J98">
        <v>0</v>
      </c>
      <c r="K98">
        <v>100</v>
      </c>
      <c r="L98">
        <v>0</v>
      </c>
      <c r="M98">
        <v>11</v>
      </c>
      <c r="N98">
        <v>10</v>
      </c>
      <c r="O98">
        <v>110</v>
      </c>
      <c r="P98" t="s">
        <v>961</v>
      </c>
      <c r="Q98" t="s">
        <v>962</v>
      </c>
      <c r="S98">
        <v>1</v>
      </c>
      <c r="T98">
        <v>1</v>
      </c>
    </row>
    <row r="99" spans="1:20" x14ac:dyDescent="0.25">
      <c r="A99">
        <v>256900</v>
      </c>
      <c r="B99" t="s">
        <v>931</v>
      </c>
      <c r="C99">
        <v>2010</v>
      </c>
      <c r="D99" t="s">
        <v>907</v>
      </c>
      <c r="E99" t="s">
        <v>932</v>
      </c>
      <c r="F99" s="5" t="str">
        <f t="shared" si="1"/>
        <v>https://s3.amazonaws.com/FrackFinder/Tadpole/McKean/2010/2010_X-078.3729_Y0041.7204.png</v>
      </c>
      <c r="G99" t="s">
        <v>37</v>
      </c>
      <c r="I99">
        <v>10</v>
      </c>
      <c r="J99">
        <v>0</v>
      </c>
      <c r="K99">
        <v>100</v>
      </c>
      <c r="L99">
        <v>0</v>
      </c>
      <c r="M99">
        <v>10</v>
      </c>
      <c r="N99">
        <v>10</v>
      </c>
      <c r="O99">
        <v>100</v>
      </c>
      <c r="P99" t="s">
        <v>933</v>
      </c>
      <c r="Q99" t="s">
        <v>934</v>
      </c>
      <c r="S99">
        <v>1</v>
      </c>
      <c r="T99">
        <v>1</v>
      </c>
    </row>
    <row r="100" spans="1:20" x14ac:dyDescent="0.25">
      <c r="A100">
        <v>256906</v>
      </c>
      <c r="B100" t="s">
        <v>955</v>
      </c>
      <c r="C100">
        <v>2010</v>
      </c>
      <c r="D100" t="s">
        <v>907</v>
      </c>
      <c r="E100" t="s">
        <v>956</v>
      </c>
      <c r="F100" s="5" t="str">
        <f t="shared" si="1"/>
        <v>https://s3.amazonaws.com/FrackFinder/Tadpole/McKean/2010/2010_X-078.4474_Y0041.6177.png</v>
      </c>
      <c r="G100" t="s">
        <v>19</v>
      </c>
      <c r="I100">
        <v>12</v>
      </c>
      <c r="J100">
        <v>0</v>
      </c>
      <c r="K100">
        <v>100</v>
      </c>
      <c r="L100">
        <v>0</v>
      </c>
      <c r="M100">
        <v>12</v>
      </c>
      <c r="N100">
        <v>10</v>
      </c>
      <c r="O100">
        <v>120</v>
      </c>
      <c r="P100" t="s">
        <v>957</v>
      </c>
      <c r="Q100" t="s">
        <v>958</v>
      </c>
      <c r="S100">
        <v>1</v>
      </c>
      <c r="T100">
        <v>1</v>
      </c>
    </row>
    <row r="101" spans="1:20" x14ac:dyDescent="0.25">
      <c r="A101">
        <v>256897</v>
      </c>
      <c r="B101" t="s">
        <v>919</v>
      </c>
      <c r="C101">
        <v>2010</v>
      </c>
      <c r="D101" t="s">
        <v>907</v>
      </c>
      <c r="E101" t="s">
        <v>920</v>
      </c>
      <c r="F101" s="5" t="str">
        <f t="shared" si="1"/>
        <v>https://s3.amazonaws.com/FrackFinder/Tadpole/McKean/2010/2010_X-078.4728_Y0041.6466.png</v>
      </c>
      <c r="G101" t="s">
        <v>20</v>
      </c>
      <c r="I101">
        <v>10</v>
      </c>
      <c r="J101">
        <v>0</v>
      </c>
      <c r="K101">
        <v>100</v>
      </c>
      <c r="L101">
        <v>0</v>
      </c>
      <c r="M101">
        <v>10</v>
      </c>
      <c r="N101">
        <v>10</v>
      </c>
      <c r="O101">
        <v>100</v>
      </c>
      <c r="P101" t="s">
        <v>921</v>
      </c>
      <c r="Q101" t="s">
        <v>922</v>
      </c>
      <c r="S101">
        <v>1</v>
      </c>
      <c r="T101">
        <v>1</v>
      </c>
    </row>
    <row r="102" spans="1:20" x14ac:dyDescent="0.25">
      <c r="A102">
        <v>256905</v>
      </c>
      <c r="B102" t="s">
        <v>951</v>
      </c>
      <c r="C102">
        <v>2010</v>
      </c>
      <c r="D102" t="s">
        <v>907</v>
      </c>
      <c r="E102" t="s">
        <v>952</v>
      </c>
      <c r="F102" s="5" t="str">
        <f t="shared" si="1"/>
        <v>https://s3.amazonaws.com/FrackFinder/Tadpole/McKean/2010/2010_X-078.4909_Y0041.6611.png</v>
      </c>
      <c r="G102" t="s">
        <v>19</v>
      </c>
      <c r="I102">
        <v>11</v>
      </c>
      <c r="J102">
        <v>0</v>
      </c>
      <c r="K102">
        <v>100</v>
      </c>
      <c r="L102">
        <v>0</v>
      </c>
      <c r="M102">
        <v>11</v>
      </c>
      <c r="N102">
        <v>10</v>
      </c>
      <c r="O102">
        <v>110</v>
      </c>
      <c r="P102" t="s">
        <v>953</v>
      </c>
      <c r="Q102" t="s">
        <v>954</v>
      </c>
      <c r="S102">
        <v>1</v>
      </c>
      <c r="T102">
        <v>1</v>
      </c>
    </row>
    <row r="103" spans="1:20" x14ac:dyDescent="0.25">
      <c r="A103">
        <v>256898</v>
      </c>
      <c r="B103" t="s">
        <v>923</v>
      </c>
      <c r="C103">
        <v>2010</v>
      </c>
      <c r="D103" t="s">
        <v>907</v>
      </c>
      <c r="E103" t="s">
        <v>924</v>
      </c>
      <c r="F103" s="5" t="str">
        <f t="shared" si="1"/>
        <v>https://s3.amazonaws.com/FrackFinder/Tadpole/McKean/2010/2010_X-078.4982_Y0041.6789.png</v>
      </c>
      <c r="G103" t="s">
        <v>20</v>
      </c>
      <c r="I103">
        <v>10</v>
      </c>
      <c r="J103">
        <v>0</v>
      </c>
      <c r="K103">
        <v>100</v>
      </c>
      <c r="L103">
        <v>0</v>
      </c>
      <c r="M103">
        <v>10</v>
      </c>
      <c r="N103">
        <v>10</v>
      </c>
      <c r="O103">
        <v>100</v>
      </c>
      <c r="P103" t="s">
        <v>925</v>
      </c>
      <c r="Q103" t="s">
        <v>926</v>
      </c>
      <c r="S103">
        <v>1</v>
      </c>
      <c r="T103">
        <v>1</v>
      </c>
    </row>
    <row r="104" spans="1:20" x14ac:dyDescent="0.25">
      <c r="A104">
        <v>256896</v>
      </c>
      <c r="B104" t="s">
        <v>915</v>
      </c>
      <c r="C104">
        <v>2010</v>
      </c>
      <c r="D104" t="s">
        <v>907</v>
      </c>
      <c r="E104" t="s">
        <v>916</v>
      </c>
      <c r="F104" s="5" t="str">
        <f t="shared" si="1"/>
        <v>https://s3.amazonaws.com/FrackFinder/Tadpole/McKean/2010/2010_X-078.5011_Y0041.6704.png</v>
      </c>
      <c r="G104" t="s">
        <v>20</v>
      </c>
      <c r="I104">
        <v>10</v>
      </c>
      <c r="J104">
        <v>0</v>
      </c>
      <c r="K104">
        <v>100</v>
      </c>
      <c r="L104">
        <v>0</v>
      </c>
      <c r="M104">
        <v>10</v>
      </c>
      <c r="N104">
        <v>10</v>
      </c>
      <c r="O104">
        <v>100</v>
      </c>
      <c r="P104" t="s">
        <v>917</v>
      </c>
      <c r="Q104" t="s">
        <v>918</v>
      </c>
      <c r="S104">
        <v>1</v>
      </c>
      <c r="T104">
        <v>1</v>
      </c>
    </row>
    <row r="105" spans="1:20" x14ac:dyDescent="0.25">
      <c r="A105">
        <v>256916</v>
      </c>
      <c r="B105" t="s">
        <v>995</v>
      </c>
      <c r="C105">
        <v>2010</v>
      </c>
      <c r="D105" t="s">
        <v>907</v>
      </c>
      <c r="E105" t="s">
        <v>996</v>
      </c>
      <c r="F105" s="5" t="str">
        <f t="shared" si="1"/>
        <v>https://s3.amazonaws.com/FrackFinder/Tadpole/McKean/2010/2010_X-078.5459_Y0041.7857.png</v>
      </c>
      <c r="G105" t="s">
        <v>20</v>
      </c>
      <c r="I105">
        <v>10</v>
      </c>
      <c r="J105">
        <v>0</v>
      </c>
      <c r="K105">
        <v>100</v>
      </c>
      <c r="L105">
        <v>0</v>
      </c>
      <c r="M105">
        <v>10</v>
      </c>
      <c r="N105">
        <v>10</v>
      </c>
      <c r="O105">
        <v>100</v>
      </c>
      <c r="P105" t="s">
        <v>997</v>
      </c>
      <c r="Q105" t="s">
        <v>998</v>
      </c>
      <c r="S105">
        <v>1</v>
      </c>
      <c r="T105">
        <v>1</v>
      </c>
    </row>
    <row r="106" spans="1:20" x14ac:dyDescent="0.25">
      <c r="A106">
        <v>256922</v>
      </c>
      <c r="B106" t="s">
        <v>1019</v>
      </c>
      <c r="C106">
        <v>2010</v>
      </c>
      <c r="D106" t="s">
        <v>907</v>
      </c>
      <c r="E106" t="s">
        <v>1020</v>
      </c>
      <c r="F106" s="5" t="str">
        <f t="shared" si="1"/>
        <v>https://s3.amazonaws.com/FrackFinder/Tadpole/McKean/2010/2010_X-078.6193_Y0041.6532.png</v>
      </c>
      <c r="G106" t="s">
        <v>19</v>
      </c>
      <c r="I106">
        <v>10</v>
      </c>
      <c r="J106">
        <v>0</v>
      </c>
      <c r="K106">
        <v>100</v>
      </c>
      <c r="L106">
        <v>0</v>
      </c>
      <c r="M106">
        <v>10</v>
      </c>
      <c r="N106">
        <v>10</v>
      </c>
      <c r="O106">
        <v>100</v>
      </c>
      <c r="P106" t="s">
        <v>1021</v>
      </c>
      <c r="Q106" t="s">
        <v>1022</v>
      </c>
      <c r="S106">
        <v>1</v>
      </c>
      <c r="T106">
        <v>1</v>
      </c>
    </row>
    <row r="107" spans="1:20" x14ac:dyDescent="0.25">
      <c r="A107">
        <v>256925</v>
      </c>
      <c r="B107" t="s">
        <v>1031</v>
      </c>
      <c r="C107">
        <v>2010</v>
      </c>
      <c r="D107" t="s">
        <v>907</v>
      </c>
      <c r="E107" t="s">
        <v>1032</v>
      </c>
      <c r="F107" s="5" t="str">
        <f t="shared" si="1"/>
        <v>https://s3.amazonaws.com/FrackFinder/Tadpole/McKean/2010/2010_X-078.7117_Y0041.6264.png</v>
      </c>
      <c r="G107" t="s">
        <v>19</v>
      </c>
      <c r="I107">
        <v>10</v>
      </c>
      <c r="J107">
        <v>0</v>
      </c>
      <c r="K107">
        <v>100</v>
      </c>
      <c r="L107">
        <v>0</v>
      </c>
      <c r="M107">
        <v>10</v>
      </c>
      <c r="N107">
        <v>10</v>
      </c>
      <c r="O107">
        <v>100</v>
      </c>
      <c r="P107" t="s">
        <v>1033</v>
      </c>
      <c r="Q107" t="s">
        <v>1034</v>
      </c>
      <c r="S107">
        <v>1</v>
      </c>
      <c r="T107">
        <v>1</v>
      </c>
    </row>
    <row r="108" spans="1:20" x14ac:dyDescent="0.25">
      <c r="A108">
        <v>256911</v>
      </c>
      <c r="B108" t="s">
        <v>975</v>
      </c>
      <c r="C108">
        <v>2010</v>
      </c>
      <c r="D108" t="s">
        <v>907</v>
      </c>
      <c r="E108" t="s">
        <v>976</v>
      </c>
      <c r="F108" s="5" t="str">
        <f t="shared" si="1"/>
        <v>https://s3.amazonaws.com/FrackFinder/Tadpole/McKean/2010/2010_X-078.8637_Y0041.6379.png</v>
      </c>
      <c r="G108" t="s">
        <v>19</v>
      </c>
      <c r="I108">
        <v>10</v>
      </c>
      <c r="J108">
        <v>0</v>
      </c>
      <c r="K108">
        <v>100</v>
      </c>
      <c r="L108">
        <v>0</v>
      </c>
      <c r="M108">
        <v>10</v>
      </c>
      <c r="N108">
        <v>10</v>
      </c>
      <c r="O108">
        <v>100</v>
      </c>
      <c r="P108" t="s">
        <v>977</v>
      </c>
      <c r="Q108" t="s">
        <v>978</v>
      </c>
      <c r="S108">
        <v>1</v>
      </c>
      <c r="T108">
        <v>1</v>
      </c>
    </row>
    <row r="109" spans="1:20" x14ac:dyDescent="0.25">
      <c r="A109">
        <v>256934</v>
      </c>
      <c r="B109" t="s">
        <v>1068</v>
      </c>
      <c r="C109">
        <v>2010</v>
      </c>
      <c r="D109" t="s">
        <v>1036</v>
      </c>
      <c r="E109" t="s">
        <v>1069</v>
      </c>
      <c r="F109" s="5" t="str">
        <f t="shared" si="1"/>
        <v>https://s3.amazonaws.com/FrackFinder/Tadpole/Mercer/2010/2010_X-080.2175_Y0041.3207.png</v>
      </c>
      <c r="G109" t="s">
        <v>19</v>
      </c>
      <c r="I109">
        <v>10</v>
      </c>
      <c r="J109">
        <v>0</v>
      </c>
      <c r="K109">
        <v>100</v>
      </c>
      <c r="L109">
        <v>0</v>
      </c>
      <c r="M109">
        <v>10</v>
      </c>
      <c r="N109">
        <v>10</v>
      </c>
      <c r="O109">
        <v>100</v>
      </c>
      <c r="P109" t="s">
        <v>1070</v>
      </c>
      <c r="Q109" t="s">
        <v>1071</v>
      </c>
      <c r="S109">
        <v>1</v>
      </c>
      <c r="T109">
        <v>1</v>
      </c>
    </row>
    <row r="110" spans="1:20" x14ac:dyDescent="0.25">
      <c r="A110">
        <v>256946</v>
      </c>
      <c r="B110" t="s">
        <v>1117</v>
      </c>
      <c r="C110">
        <v>2010</v>
      </c>
      <c r="D110" t="s">
        <v>1077</v>
      </c>
      <c r="E110" t="s">
        <v>1118</v>
      </c>
      <c r="F110" s="5" t="str">
        <f t="shared" si="1"/>
        <v>https://s3.amazonaws.com/FrackFinder/Tadpole/Potter/2010/2010_X-077.6827_Y0041.8642.png</v>
      </c>
      <c r="G110" t="s">
        <v>19</v>
      </c>
      <c r="I110">
        <v>10</v>
      </c>
      <c r="J110">
        <v>0</v>
      </c>
      <c r="K110">
        <v>100</v>
      </c>
      <c r="L110">
        <v>0</v>
      </c>
      <c r="M110">
        <v>10</v>
      </c>
      <c r="N110">
        <v>10</v>
      </c>
      <c r="O110">
        <v>100</v>
      </c>
      <c r="P110" t="s">
        <v>1119</v>
      </c>
      <c r="Q110" t="s">
        <v>1120</v>
      </c>
      <c r="S110">
        <v>1</v>
      </c>
      <c r="T110">
        <v>1</v>
      </c>
    </row>
    <row r="111" spans="1:20" x14ac:dyDescent="0.25">
      <c r="A111">
        <v>256956</v>
      </c>
      <c r="B111" t="s">
        <v>1157</v>
      </c>
      <c r="C111">
        <v>2010</v>
      </c>
      <c r="D111" t="s">
        <v>1077</v>
      </c>
      <c r="E111" t="s">
        <v>1158</v>
      </c>
      <c r="F111" s="5" t="str">
        <f t="shared" si="1"/>
        <v>https://s3.amazonaws.com/FrackFinder/Tadpole/Potter/2010/2010_X-077.7023_Y0041.7253.png</v>
      </c>
      <c r="G111" t="s">
        <v>19</v>
      </c>
      <c r="I111">
        <v>10</v>
      </c>
      <c r="J111">
        <v>0</v>
      </c>
      <c r="K111">
        <v>100</v>
      </c>
      <c r="L111">
        <v>0</v>
      </c>
      <c r="M111">
        <v>10</v>
      </c>
      <c r="N111">
        <v>10</v>
      </c>
      <c r="O111">
        <v>100</v>
      </c>
      <c r="P111" t="s">
        <v>1159</v>
      </c>
      <c r="Q111" t="s">
        <v>1160</v>
      </c>
      <c r="S111">
        <v>1</v>
      </c>
      <c r="T111">
        <v>1</v>
      </c>
    </row>
    <row r="112" spans="1:20" x14ac:dyDescent="0.25">
      <c r="A112">
        <v>256963</v>
      </c>
      <c r="B112" t="s">
        <v>1185</v>
      </c>
      <c r="C112">
        <v>2010</v>
      </c>
      <c r="D112" t="s">
        <v>1077</v>
      </c>
      <c r="E112" t="s">
        <v>1186</v>
      </c>
      <c r="F112" s="5" t="str">
        <f t="shared" si="1"/>
        <v>https://s3.amazonaws.com/FrackFinder/Tadpole/Potter/2010/2010_X-077.8665_Y0041.7735.png</v>
      </c>
      <c r="G112" t="s">
        <v>19</v>
      </c>
      <c r="I112">
        <v>10</v>
      </c>
      <c r="J112">
        <v>0</v>
      </c>
      <c r="K112">
        <v>100</v>
      </c>
      <c r="L112">
        <v>0</v>
      </c>
      <c r="M112">
        <v>10</v>
      </c>
      <c r="N112">
        <v>10</v>
      </c>
      <c r="O112">
        <v>100</v>
      </c>
      <c r="P112" t="s">
        <v>1187</v>
      </c>
      <c r="Q112" t="s">
        <v>1188</v>
      </c>
      <c r="S112">
        <v>1</v>
      </c>
      <c r="T112">
        <v>1</v>
      </c>
    </row>
    <row r="113" spans="1:20" x14ac:dyDescent="0.25">
      <c r="A113">
        <v>256962</v>
      </c>
      <c r="B113" t="s">
        <v>1181</v>
      </c>
      <c r="C113">
        <v>2010</v>
      </c>
      <c r="D113" t="s">
        <v>1077</v>
      </c>
      <c r="E113" t="s">
        <v>1182</v>
      </c>
      <c r="F113" s="5" t="str">
        <f t="shared" si="1"/>
        <v>https://s3.amazonaws.com/FrackFinder/Tadpole/Potter/2010/2010_X-077.8684_Y0041.7782.png</v>
      </c>
      <c r="G113" t="s">
        <v>19</v>
      </c>
      <c r="I113">
        <v>10</v>
      </c>
      <c r="J113">
        <v>0</v>
      </c>
      <c r="K113">
        <v>100</v>
      </c>
      <c r="L113">
        <v>0</v>
      </c>
      <c r="M113">
        <v>10</v>
      </c>
      <c r="N113">
        <v>10</v>
      </c>
      <c r="O113">
        <v>100</v>
      </c>
      <c r="P113" t="s">
        <v>1183</v>
      </c>
      <c r="Q113" t="s">
        <v>1184</v>
      </c>
      <c r="S113">
        <v>1</v>
      </c>
      <c r="T113">
        <v>1</v>
      </c>
    </row>
    <row r="114" spans="1:20" x14ac:dyDescent="0.25">
      <c r="A114">
        <v>256950</v>
      </c>
      <c r="B114" t="s">
        <v>1133</v>
      </c>
      <c r="C114">
        <v>2010</v>
      </c>
      <c r="D114" t="s">
        <v>1077</v>
      </c>
      <c r="E114" t="s">
        <v>1134</v>
      </c>
      <c r="F114" s="5" t="str">
        <f t="shared" si="1"/>
        <v>https://s3.amazonaws.com/FrackFinder/Tadpole/Potter/2010/2010_X-077.8765_Y0041.6147.png</v>
      </c>
      <c r="G114" t="s">
        <v>37</v>
      </c>
      <c r="I114">
        <v>10</v>
      </c>
      <c r="J114">
        <v>0</v>
      </c>
      <c r="K114">
        <v>100</v>
      </c>
      <c r="L114">
        <v>0</v>
      </c>
      <c r="M114">
        <v>10</v>
      </c>
      <c r="N114">
        <v>10</v>
      </c>
      <c r="O114">
        <v>100</v>
      </c>
      <c r="P114" t="s">
        <v>1135</v>
      </c>
      <c r="Q114" t="s">
        <v>1136</v>
      </c>
      <c r="S114">
        <v>1</v>
      </c>
      <c r="T114">
        <v>1</v>
      </c>
    </row>
    <row r="115" spans="1:20" x14ac:dyDescent="0.25">
      <c r="A115">
        <v>256961</v>
      </c>
      <c r="B115" t="s">
        <v>1177</v>
      </c>
      <c r="C115">
        <v>2010</v>
      </c>
      <c r="D115" t="s">
        <v>1077</v>
      </c>
      <c r="E115" t="s">
        <v>1178</v>
      </c>
      <c r="F115" s="5" t="str">
        <f t="shared" si="1"/>
        <v>https://s3.amazonaws.com/FrackFinder/Tadpole/Potter/2010/2010_X-077.8992_Y0041.8353.png</v>
      </c>
      <c r="G115" t="s">
        <v>19</v>
      </c>
      <c r="I115">
        <v>10</v>
      </c>
      <c r="J115">
        <v>0</v>
      </c>
      <c r="K115">
        <v>100</v>
      </c>
      <c r="L115">
        <v>0</v>
      </c>
      <c r="M115">
        <v>10</v>
      </c>
      <c r="N115">
        <v>10</v>
      </c>
      <c r="O115">
        <v>100</v>
      </c>
      <c r="P115" t="s">
        <v>1179</v>
      </c>
      <c r="Q115" t="s">
        <v>1180</v>
      </c>
      <c r="S115">
        <v>1</v>
      </c>
      <c r="T115">
        <v>1</v>
      </c>
    </row>
    <row r="116" spans="1:20" x14ac:dyDescent="0.25">
      <c r="A116">
        <v>256943</v>
      </c>
      <c r="B116" t="s">
        <v>1105</v>
      </c>
      <c r="C116">
        <v>2010</v>
      </c>
      <c r="D116" t="s">
        <v>1077</v>
      </c>
      <c r="E116" t="s">
        <v>1106</v>
      </c>
      <c r="F116" s="5" t="str">
        <f t="shared" si="1"/>
        <v>https://s3.amazonaws.com/FrackFinder/Tadpole/Potter/2010/2010_X-077.9168_Y0041.8720.png</v>
      </c>
      <c r="G116" t="s">
        <v>37</v>
      </c>
      <c r="I116">
        <v>10</v>
      </c>
      <c r="J116">
        <v>0</v>
      </c>
      <c r="K116">
        <v>100</v>
      </c>
      <c r="L116">
        <v>0</v>
      </c>
      <c r="M116">
        <v>10</v>
      </c>
      <c r="N116">
        <v>10</v>
      </c>
      <c r="O116">
        <v>100</v>
      </c>
      <c r="P116" t="s">
        <v>1107</v>
      </c>
      <c r="Q116" t="s">
        <v>1108</v>
      </c>
      <c r="S116">
        <v>1</v>
      </c>
      <c r="T116">
        <v>1</v>
      </c>
    </row>
    <row r="117" spans="1:20" x14ac:dyDescent="0.25">
      <c r="A117">
        <v>256965</v>
      </c>
      <c r="B117" t="s">
        <v>1193</v>
      </c>
      <c r="C117">
        <v>2010</v>
      </c>
      <c r="D117" t="s">
        <v>1077</v>
      </c>
      <c r="E117" t="s">
        <v>1194</v>
      </c>
      <c r="F117" s="5" t="str">
        <f t="shared" si="1"/>
        <v>https://s3.amazonaws.com/FrackFinder/Tadpole/Potter/2010/2010_X-078.0335_Y0041.7903.png</v>
      </c>
      <c r="G117" t="s">
        <v>19</v>
      </c>
      <c r="I117">
        <v>10</v>
      </c>
      <c r="J117">
        <v>0</v>
      </c>
      <c r="K117">
        <v>100</v>
      </c>
      <c r="L117">
        <v>0</v>
      </c>
      <c r="M117">
        <v>10</v>
      </c>
      <c r="N117">
        <v>10</v>
      </c>
      <c r="O117">
        <v>100</v>
      </c>
      <c r="P117" t="s">
        <v>1195</v>
      </c>
      <c r="Q117" t="s">
        <v>1196</v>
      </c>
      <c r="S117">
        <v>1</v>
      </c>
      <c r="T117">
        <v>1</v>
      </c>
    </row>
    <row r="118" spans="1:20" x14ac:dyDescent="0.25">
      <c r="A118">
        <v>256960</v>
      </c>
      <c r="B118" t="s">
        <v>1173</v>
      </c>
      <c r="C118">
        <v>2010</v>
      </c>
      <c r="D118" t="s">
        <v>1077</v>
      </c>
      <c r="E118" t="s">
        <v>1174</v>
      </c>
      <c r="F118" s="5" t="str">
        <f t="shared" si="1"/>
        <v>https://s3.amazonaws.com/FrackFinder/Tadpole/Potter/2010/2010_X-078.0808_Y0041.8450.png</v>
      </c>
      <c r="G118" t="s">
        <v>19</v>
      </c>
      <c r="I118">
        <v>10</v>
      </c>
      <c r="J118">
        <v>0</v>
      </c>
      <c r="K118">
        <v>100</v>
      </c>
      <c r="L118">
        <v>0</v>
      </c>
      <c r="M118">
        <v>10</v>
      </c>
      <c r="N118">
        <v>10</v>
      </c>
      <c r="O118">
        <v>100</v>
      </c>
      <c r="P118" t="s">
        <v>1175</v>
      </c>
      <c r="Q118" t="s">
        <v>1176</v>
      </c>
      <c r="S118">
        <v>1</v>
      </c>
      <c r="T118">
        <v>1</v>
      </c>
    </row>
    <row r="119" spans="1:20" x14ac:dyDescent="0.25">
      <c r="A119">
        <v>256948</v>
      </c>
      <c r="B119" t="s">
        <v>1125</v>
      </c>
      <c r="C119">
        <v>2010</v>
      </c>
      <c r="D119" t="s">
        <v>1077</v>
      </c>
      <c r="E119" t="s">
        <v>1126</v>
      </c>
      <c r="F119" s="5" t="str">
        <f t="shared" si="1"/>
        <v>https://s3.amazonaws.com/FrackFinder/Tadpole/Potter/2010/2010_X-078.1447_Y0041.7138.png</v>
      </c>
      <c r="G119" t="s">
        <v>20</v>
      </c>
      <c r="I119">
        <v>10</v>
      </c>
      <c r="J119">
        <v>0</v>
      </c>
      <c r="K119">
        <v>100</v>
      </c>
      <c r="L119">
        <v>0</v>
      </c>
      <c r="M119">
        <v>10</v>
      </c>
      <c r="N119">
        <v>10</v>
      </c>
      <c r="O119">
        <v>100</v>
      </c>
      <c r="P119" t="s">
        <v>1127</v>
      </c>
      <c r="Q119" t="s">
        <v>1128</v>
      </c>
      <c r="S119">
        <v>1</v>
      </c>
      <c r="T119">
        <v>1</v>
      </c>
    </row>
    <row r="120" spans="1:20" x14ac:dyDescent="0.25">
      <c r="A120">
        <v>256944</v>
      </c>
      <c r="B120" t="s">
        <v>1109</v>
      </c>
      <c r="C120">
        <v>2010</v>
      </c>
      <c r="D120" t="s">
        <v>1077</v>
      </c>
      <c r="E120" t="s">
        <v>1110</v>
      </c>
      <c r="F120" s="5" t="str">
        <f t="shared" si="1"/>
        <v>https://s3.amazonaws.com/FrackFinder/Tadpole/Potter/2010/2010_X-078.1462_Y0041.8496.png</v>
      </c>
      <c r="G120" t="s">
        <v>19</v>
      </c>
      <c r="I120">
        <v>10</v>
      </c>
      <c r="J120">
        <v>0</v>
      </c>
      <c r="K120">
        <v>100</v>
      </c>
      <c r="L120">
        <v>0</v>
      </c>
      <c r="M120">
        <v>10</v>
      </c>
      <c r="N120">
        <v>10</v>
      </c>
      <c r="O120">
        <v>100</v>
      </c>
      <c r="P120" t="s">
        <v>1111</v>
      </c>
      <c r="Q120" t="s">
        <v>1112</v>
      </c>
      <c r="S120">
        <v>1</v>
      </c>
      <c r="T120">
        <v>1</v>
      </c>
    </row>
    <row r="121" spans="1:20" x14ac:dyDescent="0.25">
      <c r="A121">
        <v>256952</v>
      </c>
      <c r="B121" t="s">
        <v>1141</v>
      </c>
      <c r="C121">
        <v>2010</v>
      </c>
      <c r="D121" t="s">
        <v>1077</v>
      </c>
      <c r="E121" t="s">
        <v>1142</v>
      </c>
      <c r="F121" s="5" t="str">
        <f t="shared" si="1"/>
        <v>https://s3.amazonaws.com/FrackFinder/Tadpole/Potter/2010/2010_X-078.1562_Y0041.8305.png</v>
      </c>
      <c r="G121" t="s">
        <v>19</v>
      </c>
      <c r="I121">
        <v>10</v>
      </c>
      <c r="J121">
        <v>0</v>
      </c>
      <c r="K121">
        <v>100</v>
      </c>
      <c r="L121">
        <v>0</v>
      </c>
      <c r="M121">
        <v>10</v>
      </c>
      <c r="N121">
        <v>10</v>
      </c>
      <c r="O121">
        <v>100</v>
      </c>
      <c r="P121" t="s">
        <v>1143</v>
      </c>
      <c r="Q121" t="s">
        <v>1144</v>
      </c>
      <c r="S121">
        <v>1</v>
      </c>
      <c r="T121">
        <v>1</v>
      </c>
    </row>
    <row r="122" spans="1:20" x14ac:dyDescent="0.25">
      <c r="A122">
        <v>256970</v>
      </c>
      <c r="B122" t="s">
        <v>1213</v>
      </c>
      <c r="C122">
        <v>2010</v>
      </c>
      <c r="D122" t="s">
        <v>1214</v>
      </c>
      <c r="E122" t="s">
        <v>1215</v>
      </c>
      <c r="F122" s="5" t="str">
        <f t="shared" si="1"/>
        <v>https://s3.amazonaws.com/FrackFinder/Tadpole/Somerset/2010/2010_X-078.8946_Y0039.9450.png</v>
      </c>
      <c r="G122" t="s">
        <v>37</v>
      </c>
      <c r="I122">
        <v>10</v>
      </c>
      <c r="J122">
        <v>0</v>
      </c>
      <c r="K122">
        <v>100</v>
      </c>
      <c r="L122">
        <v>0</v>
      </c>
      <c r="M122">
        <v>10</v>
      </c>
      <c r="N122">
        <v>10</v>
      </c>
      <c r="O122">
        <v>100</v>
      </c>
      <c r="P122" t="s">
        <v>1216</v>
      </c>
      <c r="Q122" t="s">
        <v>1217</v>
      </c>
      <c r="S122">
        <v>1</v>
      </c>
      <c r="T122">
        <v>1</v>
      </c>
    </row>
    <row r="123" spans="1:20" x14ac:dyDescent="0.25">
      <c r="A123">
        <v>256984</v>
      </c>
      <c r="B123" t="s">
        <v>1270</v>
      </c>
      <c r="C123">
        <v>2010</v>
      </c>
      <c r="D123" t="s">
        <v>1214</v>
      </c>
      <c r="E123" t="s">
        <v>1271</v>
      </c>
      <c r="F123" s="5" t="str">
        <f t="shared" si="1"/>
        <v>https://s3.amazonaws.com/FrackFinder/Tadpole/Somerset/2010/2010_X-079.1712_Y0039.8566.png</v>
      </c>
      <c r="G123" t="s">
        <v>19</v>
      </c>
      <c r="I123">
        <v>10</v>
      </c>
      <c r="J123">
        <v>0</v>
      </c>
      <c r="K123">
        <v>100</v>
      </c>
      <c r="L123">
        <v>0</v>
      </c>
      <c r="M123">
        <v>10</v>
      </c>
      <c r="N123">
        <v>10</v>
      </c>
      <c r="O123">
        <v>100</v>
      </c>
      <c r="P123" t="s">
        <v>1272</v>
      </c>
      <c r="Q123" t="s">
        <v>1273</v>
      </c>
      <c r="S123">
        <v>1</v>
      </c>
      <c r="T123">
        <v>1</v>
      </c>
    </row>
    <row r="124" spans="1:20" x14ac:dyDescent="0.25">
      <c r="A124">
        <v>256977</v>
      </c>
      <c r="B124" t="s">
        <v>1242</v>
      </c>
      <c r="C124">
        <v>2010</v>
      </c>
      <c r="D124" t="s">
        <v>1214</v>
      </c>
      <c r="E124" t="s">
        <v>1243</v>
      </c>
      <c r="F124" s="5" t="str">
        <f t="shared" si="1"/>
        <v>https://s3.amazonaws.com/FrackFinder/Tadpole/Somerset/2010/2010_X-079.1856_Y0039.7931.png</v>
      </c>
      <c r="G124" t="s">
        <v>20</v>
      </c>
      <c r="I124">
        <v>10</v>
      </c>
      <c r="J124">
        <v>0</v>
      </c>
      <c r="K124">
        <v>100</v>
      </c>
      <c r="L124">
        <v>0</v>
      </c>
      <c r="M124">
        <v>10</v>
      </c>
      <c r="N124">
        <v>10</v>
      </c>
      <c r="O124">
        <v>100</v>
      </c>
      <c r="P124" t="s">
        <v>1244</v>
      </c>
      <c r="Q124" t="s">
        <v>1245</v>
      </c>
      <c r="S124">
        <v>1</v>
      </c>
      <c r="T124">
        <v>1</v>
      </c>
    </row>
    <row r="125" spans="1:20" x14ac:dyDescent="0.25">
      <c r="A125">
        <v>256973</v>
      </c>
      <c r="B125" t="s">
        <v>1226</v>
      </c>
      <c r="C125">
        <v>2010</v>
      </c>
      <c r="D125" t="s">
        <v>1214</v>
      </c>
      <c r="E125" t="s">
        <v>1227</v>
      </c>
      <c r="F125" s="5" t="str">
        <f t="shared" si="1"/>
        <v>https://s3.amazonaws.com/FrackFinder/Tadpole/Somerset/2010/2010_X-079.2296_Y0039.9414.png</v>
      </c>
      <c r="G125" t="s">
        <v>37</v>
      </c>
      <c r="I125">
        <v>10</v>
      </c>
      <c r="J125">
        <v>0</v>
      </c>
      <c r="K125">
        <v>100</v>
      </c>
      <c r="L125">
        <v>0</v>
      </c>
      <c r="M125">
        <v>10</v>
      </c>
      <c r="N125">
        <v>10</v>
      </c>
      <c r="O125">
        <v>100</v>
      </c>
      <c r="P125" t="s">
        <v>1228</v>
      </c>
      <c r="Q125" t="s">
        <v>1229</v>
      </c>
      <c r="S125">
        <v>1</v>
      </c>
      <c r="T125">
        <v>1</v>
      </c>
    </row>
    <row r="126" spans="1:20" x14ac:dyDescent="0.25">
      <c r="A126">
        <v>256974</v>
      </c>
      <c r="B126" t="s">
        <v>1230</v>
      </c>
      <c r="C126">
        <v>2010</v>
      </c>
      <c r="D126" t="s">
        <v>1214</v>
      </c>
      <c r="E126" t="s">
        <v>1231</v>
      </c>
      <c r="F126" s="5" t="str">
        <f t="shared" si="1"/>
        <v>https://s3.amazonaws.com/FrackFinder/Tadpole/Somerset/2010/2010_X-079.2464_Y0039.9408.png</v>
      </c>
      <c r="G126" t="s">
        <v>20</v>
      </c>
      <c r="I126">
        <v>10</v>
      </c>
      <c r="J126">
        <v>0</v>
      </c>
      <c r="K126">
        <v>100</v>
      </c>
      <c r="L126">
        <v>0</v>
      </c>
      <c r="M126">
        <v>10</v>
      </c>
      <c r="N126">
        <v>10</v>
      </c>
      <c r="O126">
        <v>100</v>
      </c>
      <c r="P126" t="s">
        <v>1232</v>
      </c>
      <c r="Q126" t="s">
        <v>1233</v>
      </c>
      <c r="S126">
        <v>1</v>
      </c>
      <c r="T126">
        <v>1</v>
      </c>
    </row>
    <row r="127" spans="1:20" x14ac:dyDescent="0.25">
      <c r="A127">
        <v>256975</v>
      </c>
      <c r="B127" t="s">
        <v>1234</v>
      </c>
      <c r="C127">
        <v>2010</v>
      </c>
      <c r="D127" t="s">
        <v>1214</v>
      </c>
      <c r="E127" t="s">
        <v>1235</v>
      </c>
      <c r="F127" s="5" t="str">
        <f t="shared" si="1"/>
        <v>https://s3.amazonaws.com/FrackFinder/Tadpole/Somerset/2010/2010_X-079.3347_Y0039.8548.png</v>
      </c>
      <c r="G127" t="s">
        <v>19</v>
      </c>
      <c r="I127">
        <v>10</v>
      </c>
      <c r="J127">
        <v>0</v>
      </c>
      <c r="K127">
        <v>100</v>
      </c>
      <c r="L127">
        <v>0</v>
      </c>
      <c r="M127">
        <v>10</v>
      </c>
      <c r="N127">
        <v>10</v>
      </c>
      <c r="O127">
        <v>100</v>
      </c>
      <c r="P127" t="s">
        <v>1236</v>
      </c>
      <c r="Q127" t="s">
        <v>1237</v>
      </c>
      <c r="S127">
        <v>1</v>
      </c>
      <c r="T127">
        <v>1</v>
      </c>
    </row>
    <row r="128" spans="1:20" x14ac:dyDescent="0.25">
      <c r="A128">
        <v>256978</v>
      </c>
      <c r="B128" t="s">
        <v>1246</v>
      </c>
      <c r="C128">
        <v>2010</v>
      </c>
      <c r="D128" t="s">
        <v>1214</v>
      </c>
      <c r="E128" t="s">
        <v>1247</v>
      </c>
      <c r="F128" s="5" t="str">
        <f t="shared" si="1"/>
        <v>https://s3.amazonaws.com/FrackFinder/Tadpole/Somerset/2010/2010_X-079.3566_Y0039.7577.png</v>
      </c>
      <c r="G128" t="s">
        <v>19</v>
      </c>
      <c r="I128">
        <v>10</v>
      </c>
      <c r="J128">
        <v>0</v>
      </c>
      <c r="K128">
        <v>100</v>
      </c>
      <c r="L128">
        <v>0</v>
      </c>
      <c r="M128">
        <v>10</v>
      </c>
      <c r="N128">
        <v>10</v>
      </c>
      <c r="O128">
        <v>100</v>
      </c>
      <c r="P128" t="s">
        <v>1248</v>
      </c>
      <c r="Q128" t="s">
        <v>1249</v>
      </c>
      <c r="S128">
        <v>1</v>
      </c>
      <c r="T128">
        <v>1</v>
      </c>
    </row>
    <row r="129" spans="1:20" x14ac:dyDescent="0.25">
      <c r="A129">
        <v>256992</v>
      </c>
      <c r="B129" t="s">
        <v>1303</v>
      </c>
      <c r="C129">
        <v>2010</v>
      </c>
      <c r="D129" t="s">
        <v>1275</v>
      </c>
      <c r="E129" t="s">
        <v>1304</v>
      </c>
      <c r="F129" s="5" t="str">
        <f t="shared" si="1"/>
        <v>https://s3.amazonaws.com/FrackFinder/Tadpole/Sullivan/2010/2010_X-076.2453_Y0041.5290.png</v>
      </c>
      <c r="G129" t="s">
        <v>19</v>
      </c>
      <c r="I129">
        <v>10</v>
      </c>
      <c r="J129">
        <v>0</v>
      </c>
      <c r="K129">
        <v>100</v>
      </c>
      <c r="L129">
        <v>0</v>
      </c>
      <c r="M129">
        <v>10</v>
      </c>
      <c r="N129">
        <v>10</v>
      </c>
      <c r="O129">
        <v>100</v>
      </c>
      <c r="P129" t="s">
        <v>1305</v>
      </c>
      <c r="Q129" t="s">
        <v>1306</v>
      </c>
      <c r="S129">
        <v>1</v>
      </c>
      <c r="T129">
        <v>1</v>
      </c>
    </row>
    <row r="130" spans="1:20" x14ac:dyDescent="0.25">
      <c r="A130">
        <v>257021</v>
      </c>
      <c r="B130" t="s">
        <v>1419</v>
      </c>
      <c r="C130">
        <v>2010</v>
      </c>
      <c r="D130" t="s">
        <v>1275</v>
      </c>
      <c r="E130" t="s">
        <v>1420</v>
      </c>
      <c r="F130" s="5" t="str">
        <f t="shared" ref="F130:F193" si="2">HYPERLINK(E130)</f>
        <v>https://s3.amazonaws.com/FrackFinder/Tadpole/Sullivan/2010/2010_X-076.3755_Y0041.5498.png</v>
      </c>
      <c r="G130" t="s">
        <v>19</v>
      </c>
      <c r="I130">
        <v>10</v>
      </c>
      <c r="J130">
        <v>0</v>
      </c>
      <c r="K130">
        <v>100</v>
      </c>
      <c r="L130">
        <v>0</v>
      </c>
      <c r="M130">
        <v>10</v>
      </c>
      <c r="N130">
        <v>10</v>
      </c>
      <c r="O130">
        <v>100</v>
      </c>
      <c r="P130" t="s">
        <v>1421</v>
      </c>
      <c r="Q130" t="s">
        <v>1422</v>
      </c>
      <c r="S130">
        <v>1</v>
      </c>
      <c r="T130">
        <v>1</v>
      </c>
    </row>
    <row r="131" spans="1:20" x14ac:dyDescent="0.25">
      <c r="A131">
        <v>257043</v>
      </c>
      <c r="B131" t="s">
        <v>1507</v>
      </c>
      <c r="C131">
        <v>2010</v>
      </c>
      <c r="D131" t="s">
        <v>1275</v>
      </c>
      <c r="E131" t="s">
        <v>1508</v>
      </c>
      <c r="F131" s="5" t="str">
        <f t="shared" si="2"/>
        <v>https://s3.amazonaws.com/FrackFinder/Tadpole/Sullivan/2010/2010_X-076.4144_Y0041.5221.png</v>
      </c>
      <c r="G131" t="s">
        <v>19</v>
      </c>
      <c r="I131">
        <v>10</v>
      </c>
      <c r="J131">
        <v>0</v>
      </c>
      <c r="K131">
        <v>100</v>
      </c>
      <c r="L131">
        <v>0</v>
      </c>
      <c r="M131">
        <v>10</v>
      </c>
      <c r="N131">
        <v>10</v>
      </c>
      <c r="O131">
        <v>100</v>
      </c>
      <c r="P131" t="s">
        <v>1509</v>
      </c>
      <c r="Q131" t="s">
        <v>1510</v>
      </c>
      <c r="S131">
        <v>1</v>
      </c>
      <c r="T131">
        <v>1</v>
      </c>
    </row>
    <row r="132" spans="1:20" x14ac:dyDescent="0.25">
      <c r="A132">
        <v>256990</v>
      </c>
      <c r="B132" t="s">
        <v>1295</v>
      </c>
      <c r="C132">
        <v>2010</v>
      </c>
      <c r="D132" t="s">
        <v>1275</v>
      </c>
      <c r="E132" t="s">
        <v>1296</v>
      </c>
      <c r="F132" s="5" t="str">
        <f t="shared" si="2"/>
        <v>https://s3.amazonaws.com/FrackFinder/Tadpole/Sullivan/2010/2010_X-076.4202_Y0041.4916.png</v>
      </c>
      <c r="G132" t="s">
        <v>19</v>
      </c>
      <c r="I132">
        <v>10</v>
      </c>
      <c r="J132">
        <v>0</v>
      </c>
      <c r="K132">
        <v>100</v>
      </c>
      <c r="L132">
        <v>0</v>
      </c>
      <c r="M132">
        <v>10</v>
      </c>
      <c r="N132">
        <v>10</v>
      </c>
      <c r="O132">
        <v>100</v>
      </c>
      <c r="P132" t="s">
        <v>1297</v>
      </c>
      <c r="Q132" t="s">
        <v>1298</v>
      </c>
      <c r="S132">
        <v>1</v>
      </c>
      <c r="T132">
        <v>1</v>
      </c>
    </row>
    <row r="133" spans="1:20" x14ac:dyDescent="0.25">
      <c r="A133">
        <v>257041</v>
      </c>
      <c r="B133" t="s">
        <v>1499</v>
      </c>
      <c r="C133">
        <v>2010</v>
      </c>
      <c r="D133" t="s">
        <v>1275</v>
      </c>
      <c r="E133" t="s">
        <v>1500</v>
      </c>
      <c r="F133" s="5" t="str">
        <f t="shared" si="2"/>
        <v>https://s3.amazonaws.com/FrackFinder/Tadpole/Sullivan/2010/2010_X-076.4344_Y0041.3493.png</v>
      </c>
      <c r="G133" t="s">
        <v>19</v>
      </c>
      <c r="I133">
        <v>10</v>
      </c>
      <c r="J133">
        <v>0</v>
      </c>
      <c r="K133">
        <v>100</v>
      </c>
      <c r="L133">
        <v>0</v>
      </c>
      <c r="M133">
        <v>10</v>
      </c>
      <c r="N133">
        <v>10</v>
      </c>
      <c r="O133">
        <v>100</v>
      </c>
      <c r="P133" t="s">
        <v>1501</v>
      </c>
      <c r="Q133" t="s">
        <v>1502</v>
      </c>
      <c r="S133">
        <v>1</v>
      </c>
      <c r="T133">
        <v>1</v>
      </c>
    </row>
    <row r="134" spans="1:20" x14ac:dyDescent="0.25">
      <c r="A134">
        <v>257008</v>
      </c>
      <c r="B134" t="s">
        <v>1367</v>
      </c>
      <c r="C134">
        <v>2010</v>
      </c>
      <c r="D134" t="s">
        <v>1275</v>
      </c>
      <c r="E134" t="s">
        <v>1368</v>
      </c>
      <c r="F134" s="5" t="str">
        <f t="shared" si="2"/>
        <v>https://s3.amazonaws.com/FrackFinder/Tadpole/Sullivan/2010/2010_X-076.4453_Y0041.5222.png</v>
      </c>
      <c r="G134" t="s">
        <v>19</v>
      </c>
      <c r="I134">
        <v>10</v>
      </c>
      <c r="J134">
        <v>0</v>
      </c>
      <c r="K134">
        <v>100</v>
      </c>
      <c r="L134">
        <v>0</v>
      </c>
      <c r="M134">
        <v>10</v>
      </c>
      <c r="N134">
        <v>10</v>
      </c>
      <c r="O134">
        <v>100</v>
      </c>
      <c r="P134" t="s">
        <v>1369</v>
      </c>
      <c r="Q134" t="s">
        <v>1370</v>
      </c>
      <c r="S134">
        <v>1</v>
      </c>
      <c r="T134">
        <v>1</v>
      </c>
    </row>
    <row r="135" spans="1:20" x14ac:dyDescent="0.25">
      <c r="A135">
        <v>257017</v>
      </c>
      <c r="B135" t="s">
        <v>1403</v>
      </c>
      <c r="C135">
        <v>2010</v>
      </c>
      <c r="D135" t="s">
        <v>1275</v>
      </c>
      <c r="E135" t="s">
        <v>1404</v>
      </c>
      <c r="F135" s="5" t="str">
        <f t="shared" si="2"/>
        <v>https://s3.amazonaws.com/FrackFinder/Tadpole/Sullivan/2010/2010_X-076.4630_Y0041.5313.png</v>
      </c>
      <c r="G135" t="s">
        <v>19</v>
      </c>
      <c r="I135">
        <v>10</v>
      </c>
      <c r="J135">
        <v>0</v>
      </c>
      <c r="K135">
        <v>100</v>
      </c>
      <c r="L135">
        <v>0</v>
      </c>
      <c r="M135">
        <v>10</v>
      </c>
      <c r="N135">
        <v>10</v>
      </c>
      <c r="O135">
        <v>100</v>
      </c>
      <c r="P135" t="s">
        <v>1405</v>
      </c>
      <c r="Q135" t="s">
        <v>1406</v>
      </c>
      <c r="S135">
        <v>1</v>
      </c>
      <c r="T135">
        <v>1</v>
      </c>
    </row>
    <row r="136" spans="1:20" x14ac:dyDescent="0.25">
      <c r="A136">
        <v>257019</v>
      </c>
      <c r="B136" t="s">
        <v>1411</v>
      </c>
      <c r="C136">
        <v>2010</v>
      </c>
      <c r="D136" t="s">
        <v>1275</v>
      </c>
      <c r="E136" t="s">
        <v>1412</v>
      </c>
      <c r="F136" s="5" t="str">
        <f t="shared" si="2"/>
        <v>https://s3.amazonaws.com/FrackFinder/Tadpole/Sullivan/2010/2010_X-076.4664_Y0041.5171.png</v>
      </c>
      <c r="G136" t="s">
        <v>19</v>
      </c>
      <c r="I136">
        <v>10</v>
      </c>
      <c r="J136">
        <v>0</v>
      </c>
      <c r="K136">
        <v>100</v>
      </c>
      <c r="L136">
        <v>0</v>
      </c>
      <c r="M136">
        <v>10</v>
      </c>
      <c r="N136">
        <v>10</v>
      </c>
      <c r="O136">
        <v>100</v>
      </c>
      <c r="P136" t="s">
        <v>1413</v>
      </c>
      <c r="Q136" t="s">
        <v>1414</v>
      </c>
      <c r="S136">
        <v>1</v>
      </c>
      <c r="T136">
        <v>1</v>
      </c>
    </row>
    <row r="137" spans="1:20" x14ac:dyDescent="0.25">
      <c r="A137">
        <v>256998</v>
      </c>
      <c r="B137" t="s">
        <v>1327</v>
      </c>
      <c r="C137">
        <v>2010</v>
      </c>
      <c r="D137" t="s">
        <v>1275</v>
      </c>
      <c r="E137" t="s">
        <v>1328</v>
      </c>
      <c r="F137" s="5" t="str">
        <f t="shared" si="2"/>
        <v>https://s3.amazonaws.com/FrackFinder/Tadpole/Sullivan/2010/2010_X-076.4800_Y0041.5177.png</v>
      </c>
      <c r="G137" t="s">
        <v>19</v>
      </c>
      <c r="I137">
        <v>10</v>
      </c>
      <c r="J137">
        <v>0</v>
      </c>
      <c r="K137">
        <v>100</v>
      </c>
      <c r="L137">
        <v>0</v>
      </c>
      <c r="M137">
        <v>10</v>
      </c>
      <c r="N137">
        <v>10</v>
      </c>
      <c r="O137">
        <v>100</v>
      </c>
      <c r="P137" t="s">
        <v>1329</v>
      </c>
      <c r="Q137" t="s">
        <v>1330</v>
      </c>
      <c r="S137">
        <v>1</v>
      </c>
      <c r="T137">
        <v>1</v>
      </c>
    </row>
    <row r="138" spans="1:20" x14ac:dyDescent="0.25">
      <c r="A138">
        <v>256989</v>
      </c>
      <c r="B138" t="s">
        <v>1291</v>
      </c>
      <c r="C138">
        <v>2010</v>
      </c>
      <c r="D138" t="s">
        <v>1275</v>
      </c>
      <c r="E138" t="s">
        <v>1292</v>
      </c>
      <c r="F138" s="5" t="str">
        <f t="shared" si="2"/>
        <v>https://s3.amazonaws.com/FrackFinder/Tadpole/Sullivan/2010/2010_X-076.4914_Y0041.5509.png</v>
      </c>
      <c r="G138" t="s">
        <v>19</v>
      </c>
      <c r="I138">
        <v>10</v>
      </c>
      <c r="J138">
        <v>0</v>
      </c>
      <c r="K138">
        <v>100</v>
      </c>
      <c r="L138">
        <v>0</v>
      </c>
      <c r="M138">
        <v>10</v>
      </c>
      <c r="N138">
        <v>10</v>
      </c>
      <c r="O138">
        <v>100</v>
      </c>
      <c r="P138" t="s">
        <v>1293</v>
      </c>
      <c r="Q138" t="s">
        <v>1294</v>
      </c>
      <c r="S138">
        <v>1</v>
      </c>
      <c r="T138">
        <v>1</v>
      </c>
    </row>
    <row r="139" spans="1:20" x14ac:dyDescent="0.25">
      <c r="A139">
        <v>257000</v>
      </c>
      <c r="B139" t="s">
        <v>1335</v>
      </c>
      <c r="C139">
        <v>2010</v>
      </c>
      <c r="D139" t="s">
        <v>1275</v>
      </c>
      <c r="E139" t="s">
        <v>1336</v>
      </c>
      <c r="F139" s="5" t="str">
        <f t="shared" si="2"/>
        <v>https://s3.amazonaws.com/FrackFinder/Tadpole/Sullivan/2010/2010_X-076.4930_Y0041.5457.png</v>
      </c>
      <c r="G139" t="s">
        <v>19</v>
      </c>
      <c r="I139">
        <v>10</v>
      </c>
      <c r="J139">
        <v>0</v>
      </c>
      <c r="K139">
        <v>100</v>
      </c>
      <c r="L139">
        <v>0</v>
      </c>
      <c r="M139">
        <v>10</v>
      </c>
      <c r="N139">
        <v>10</v>
      </c>
      <c r="O139">
        <v>100</v>
      </c>
      <c r="P139" t="s">
        <v>1337</v>
      </c>
      <c r="Q139" t="s">
        <v>1338</v>
      </c>
      <c r="S139">
        <v>1</v>
      </c>
      <c r="T139">
        <v>1</v>
      </c>
    </row>
    <row r="140" spans="1:20" x14ac:dyDescent="0.25">
      <c r="A140">
        <v>257037</v>
      </c>
      <c r="B140" t="s">
        <v>1483</v>
      </c>
      <c r="C140">
        <v>2010</v>
      </c>
      <c r="D140" t="s">
        <v>1275</v>
      </c>
      <c r="E140" t="s">
        <v>1484</v>
      </c>
      <c r="F140" s="5" t="str">
        <f t="shared" si="2"/>
        <v>https://s3.amazonaws.com/FrackFinder/Tadpole/Sullivan/2010/2010_X-076.5387_Y0041.5256.png</v>
      </c>
      <c r="G140" t="s">
        <v>20</v>
      </c>
      <c r="I140">
        <v>10</v>
      </c>
      <c r="J140">
        <v>0</v>
      </c>
      <c r="K140">
        <v>100</v>
      </c>
      <c r="L140">
        <v>0</v>
      </c>
      <c r="M140">
        <v>10</v>
      </c>
      <c r="N140">
        <v>10</v>
      </c>
      <c r="O140">
        <v>100</v>
      </c>
      <c r="P140" t="s">
        <v>1485</v>
      </c>
      <c r="Q140" t="s">
        <v>1486</v>
      </c>
      <c r="S140">
        <v>1</v>
      </c>
      <c r="T140">
        <v>1</v>
      </c>
    </row>
    <row r="141" spans="1:20" x14ac:dyDescent="0.25">
      <c r="A141">
        <v>257035</v>
      </c>
      <c r="B141" t="s">
        <v>1475</v>
      </c>
      <c r="C141">
        <v>2010</v>
      </c>
      <c r="D141" t="s">
        <v>1275</v>
      </c>
      <c r="E141" t="s">
        <v>1476</v>
      </c>
      <c r="F141" s="5" t="str">
        <f t="shared" si="2"/>
        <v>https://s3.amazonaws.com/FrackFinder/Tadpole/Sullivan/2010/2010_X-076.5765_Y0041.5447.png</v>
      </c>
      <c r="G141" t="s">
        <v>19</v>
      </c>
      <c r="I141">
        <v>10</v>
      </c>
      <c r="J141">
        <v>0</v>
      </c>
      <c r="K141">
        <v>100</v>
      </c>
      <c r="L141">
        <v>0</v>
      </c>
      <c r="M141">
        <v>10</v>
      </c>
      <c r="N141">
        <v>10</v>
      </c>
      <c r="O141">
        <v>100</v>
      </c>
      <c r="P141" t="s">
        <v>1477</v>
      </c>
      <c r="Q141" t="s">
        <v>1478</v>
      </c>
      <c r="S141">
        <v>1</v>
      </c>
      <c r="T141">
        <v>1</v>
      </c>
    </row>
    <row r="142" spans="1:20" x14ac:dyDescent="0.25">
      <c r="A142">
        <v>257010</v>
      </c>
      <c r="B142" t="s">
        <v>1375</v>
      </c>
      <c r="C142">
        <v>2010</v>
      </c>
      <c r="D142" t="s">
        <v>1275</v>
      </c>
      <c r="E142" t="s">
        <v>1376</v>
      </c>
      <c r="F142" s="5" t="str">
        <f t="shared" si="2"/>
        <v>https://s3.amazonaws.com/FrackFinder/Tadpole/Sullivan/2010/2010_X-076.5999_Y0041.3220.png</v>
      </c>
      <c r="G142" t="s">
        <v>19</v>
      </c>
      <c r="I142">
        <v>10</v>
      </c>
      <c r="J142">
        <v>0</v>
      </c>
      <c r="K142">
        <v>100</v>
      </c>
      <c r="L142">
        <v>0</v>
      </c>
      <c r="M142">
        <v>10</v>
      </c>
      <c r="N142">
        <v>10</v>
      </c>
      <c r="O142">
        <v>100</v>
      </c>
      <c r="P142" t="s">
        <v>1377</v>
      </c>
      <c r="Q142" t="s">
        <v>1378</v>
      </c>
      <c r="S142">
        <v>1</v>
      </c>
      <c r="T142">
        <v>1</v>
      </c>
    </row>
    <row r="143" spans="1:20" x14ac:dyDescent="0.25">
      <c r="A143">
        <v>257025</v>
      </c>
      <c r="B143" t="s">
        <v>1435</v>
      </c>
      <c r="C143">
        <v>2010</v>
      </c>
      <c r="D143" t="s">
        <v>1275</v>
      </c>
      <c r="E143" t="s">
        <v>1436</v>
      </c>
      <c r="F143" s="5" t="str">
        <f t="shared" si="2"/>
        <v>https://s3.amazonaws.com/FrackFinder/Tadpole/Sullivan/2010/2010_X-076.6005_Y0041.5069.png</v>
      </c>
      <c r="G143" t="s">
        <v>19</v>
      </c>
      <c r="I143">
        <v>10</v>
      </c>
      <c r="J143">
        <v>0</v>
      </c>
      <c r="K143">
        <v>100</v>
      </c>
      <c r="L143">
        <v>0</v>
      </c>
      <c r="M143">
        <v>10</v>
      </c>
      <c r="N143">
        <v>10</v>
      </c>
      <c r="O143">
        <v>100</v>
      </c>
      <c r="P143" t="s">
        <v>1437</v>
      </c>
      <c r="Q143" t="s">
        <v>1438</v>
      </c>
      <c r="S143">
        <v>1</v>
      </c>
      <c r="T143">
        <v>1</v>
      </c>
    </row>
    <row r="144" spans="1:20" x14ac:dyDescent="0.25">
      <c r="A144">
        <v>256997</v>
      </c>
      <c r="B144" t="s">
        <v>1323</v>
      </c>
      <c r="C144">
        <v>2010</v>
      </c>
      <c r="D144" t="s">
        <v>1275</v>
      </c>
      <c r="E144" t="s">
        <v>1324</v>
      </c>
      <c r="F144" s="5" t="str">
        <f t="shared" si="2"/>
        <v>https://s3.amazonaws.com/FrackFinder/Tadpole/Sullivan/2010/2010_X-076.6144_Y0041.3716.png</v>
      </c>
      <c r="G144" t="s">
        <v>19</v>
      </c>
      <c r="I144">
        <v>10</v>
      </c>
      <c r="J144">
        <v>0</v>
      </c>
      <c r="K144">
        <v>100</v>
      </c>
      <c r="L144">
        <v>0</v>
      </c>
      <c r="M144">
        <v>10</v>
      </c>
      <c r="N144">
        <v>10</v>
      </c>
      <c r="O144">
        <v>100</v>
      </c>
      <c r="P144" t="s">
        <v>1325</v>
      </c>
      <c r="Q144" t="s">
        <v>1326</v>
      </c>
      <c r="S144">
        <v>1</v>
      </c>
      <c r="T144">
        <v>1</v>
      </c>
    </row>
    <row r="145" spans="1:20" x14ac:dyDescent="0.25">
      <c r="A145">
        <v>256986</v>
      </c>
      <c r="B145" t="s">
        <v>1279</v>
      </c>
      <c r="C145">
        <v>2010</v>
      </c>
      <c r="D145" t="s">
        <v>1275</v>
      </c>
      <c r="E145" t="s">
        <v>1280</v>
      </c>
      <c r="F145" s="5" t="str">
        <f t="shared" si="2"/>
        <v>https://s3.amazonaws.com/FrackFinder/Tadpole/Sullivan/2010/2010_X-076.6145_Y0041.5607.png</v>
      </c>
      <c r="G145" t="s">
        <v>19</v>
      </c>
      <c r="I145">
        <v>10</v>
      </c>
      <c r="J145">
        <v>0</v>
      </c>
      <c r="K145">
        <v>100</v>
      </c>
      <c r="L145">
        <v>0</v>
      </c>
      <c r="M145">
        <v>10</v>
      </c>
      <c r="N145">
        <v>10</v>
      </c>
      <c r="O145">
        <v>100</v>
      </c>
      <c r="P145" t="s">
        <v>1281</v>
      </c>
      <c r="Q145" t="s">
        <v>1282</v>
      </c>
      <c r="S145">
        <v>1</v>
      </c>
      <c r="T145">
        <v>1</v>
      </c>
    </row>
    <row r="146" spans="1:20" x14ac:dyDescent="0.25">
      <c r="A146">
        <v>257027</v>
      </c>
      <c r="B146" t="s">
        <v>1443</v>
      </c>
      <c r="C146">
        <v>2010</v>
      </c>
      <c r="D146" t="s">
        <v>1275</v>
      </c>
      <c r="E146" t="s">
        <v>1444</v>
      </c>
      <c r="F146" s="5" t="str">
        <f t="shared" si="2"/>
        <v>https://s3.amazonaws.com/FrackFinder/Tadpole/Sullivan/2010/2010_X-076.6253_Y0041.5691.png</v>
      </c>
      <c r="G146" t="s">
        <v>19</v>
      </c>
      <c r="I146">
        <v>10</v>
      </c>
      <c r="J146">
        <v>0</v>
      </c>
      <c r="K146">
        <v>100</v>
      </c>
      <c r="L146">
        <v>0</v>
      </c>
      <c r="M146">
        <v>10</v>
      </c>
      <c r="N146">
        <v>10</v>
      </c>
      <c r="O146">
        <v>100</v>
      </c>
      <c r="P146" t="s">
        <v>1445</v>
      </c>
      <c r="Q146" t="s">
        <v>1446</v>
      </c>
      <c r="S146">
        <v>1</v>
      </c>
      <c r="T146">
        <v>1</v>
      </c>
    </row>
    <row r="147" spans="1:20" x14ac:dyDescent="0.25">
      <c r="A147">
        <v>257022</v>
      </c>
      <c r="B147" t="s">
        <v>1423</v>
      </c>
      <c r="C147">
        <v>2010</v>
      </c>
      <c r="D147" t="s">
        <v>1275</v>
      </c>
      <c r="E147" t="s">
        <v>1424</v>
      </c>
      <c r="F147" s="5" t="str">
        <f t="shared" si="2"/>
        <v>https://s3.amazonaws.com/FrackFinder/Tadpole/Sullivan/2010/2010_X-076.6300_Y0041.3465.png</v>
      </c>
      <c r="G147" t="s">
        <v>19</v>
      </c>
      <c r="I147">
        <v>10</v>
      </c>
      <c r="J147">
        <v>0</v>
      </c>
      <c r="K147">
        <v>100</v>
      </c>
      <c r="L147">
        <v>0</v>
      </c>
      <c r="M147">
        <v>10</v>
      </c>
      <c r="N147">
        <v>10</v>
      </c>
      <c r="O147">
        <v>100</v>
      </c>
      <c r="P147" t="s">
        <v>1425</v>
      </c>
      <c r="Q147" t="s">
        <v>1426</v>
      </c>
      <c r="S147">
        <v>1</v>
      </c>
      <c r="T147">
        <v>1</v>
      </c>
    </row>
    <row r="148" spans="1:20" x14ac:dyDescent="0.25">
      <c r="A148">
        <v>256995</v>
      </c>
      <c r="B148" t="s">
        <v>1315</v>
      </c>
      <c r="C148">
        <v>2010</v>
      </c>
      <c r="D148" t="s">
        <v>1275</v>
      </c>
      <c r="E148" t="s">
        <v>1316</v>
      </c>
      <c r="F148" s="5" t="str">
        <f t="shared" si="2"/>
        <v>https://s3.amazonaws.com/FrackFinder/Tadpole/Sullivan/2010/2010_X-076.6740_Y0041.5622.png</v>
      </c>
      <c r="G148" t="s">
        <v>19</v>
      </c>
      <c r="I148">
        <v>10</v>
      </c>
      <c r="J148">
        <v>0</v>
      </c>
      <c r="K148">
        <v>100</v>
      </c>
      <c r="L148">
        <v>0</v>
      </c>
      <c r="M148">
        <v>10</v>
      </c>
      <c r="N148">
        <v>10</v>
      </c>
      <c r="O148">
        <v>100</v>
      </c>
      <c r="P148" t="s">
        <v>1317</v>
      </c>
      <c r="Q148" t="s">
        <v>1318</v>
      </c>
      <c r="S148">
        <v>1</v>
      </c>
      <c r="T148">
        <v>1</v>
      </c>
    </row>
    <row r="149" spans="1:20" x14ac:dyDescent="0.25">
      <c r="A149">
        <v>257024</v>
      </c>
      <c r="B149" t="s">
        <v>1431</v>
      </c>
      <c r="C149">
        <v>2010</v>
      </c>
      <c r="D149" t="s">
        <v>1275</v>
      </c>
      <c r="E149" t="s">
        <v>1432</v>
      </c>
      <c r="F149" s="5" t="str">
        <f t="shared" si="2"/>
        <v>https://s3.amazonaws.com/FrackFinder/Tadpole/Sullivan/2010/2010_X-076.6769_Y0041.3621.png</v>
      </c>
      <c r="G149" t="s">
        <v>19</v>
      </c>
      <c r="I149">
        <v>10</v>
      </c>
      <c r="J149">
        <v>0</v>
      </c>
      <c r="K149">
        <v>100</v>
      </c>
      <c r="L149">
        <v>0</v>
      </c>
      <c r="M149">
        <v>10</v>
      </c>
      <c r="N149">
        <v>10</v>
      </c>
      <c r="O149">
        <v>100</v>
      </c>
      <c r="P149" t="s">
        <v>1433</v>
      </c>
      <c r="Q149" t="s">
        <v>1434</v>
      </c>
      <c r="S149">
        <v>1</v>
      </c>
      <c r="T149">
        <v>1</v>
      </c>
    </row>
    <row r="150" spans="1:20" x14ac:dyDescent="0.25">
      <c r="A150">
        <v>256994</v>
      </c>
      <c r="B150" t="s">
        <v>1311</v>
      </c>
      <c r="C150">
        <v>2010</v>
      </c>
      <c r="D150" t="s">
        <v>1275</v>
      </c>
      <c r="E150" t="s">
        <v>1312</v>
      </c>
      <c r="F150" s="5" t="str">
        <f t="shared" si="2"/>
        <v>https://s3.amazonaws.com/FrackFinder/Tadpole/Sullivan/2010/2010_X-076.6832_Y0041.5294.png</v>
      </c>
      <c r="G150" t="s">
        <v>20</v>
      </c>
      <c r="I150">
        <v>10</v>
      </c>
      <c r="J150">
        <v>0</v>
      </c>
      <c r="K150">
        <v>100</v>
      </c>
      <c r="L150">
        <v>0</v>
      </c>
      <c r="M150">
        <v>10</v>
      </c>
      <c r="N150">
        <v>10</v>
      </c>
      <c r="O150">
        <v>100</v>
      </c>
      <c r="P150" t="s">
        <v>1313</v>
      </c>
      <c r="Q150" t="s">
        <v>1314</v>
      </c>
      <c r="S150">
        <v>1</v>
      </c>
      <c r="T150">
        <v>1</v>
      </c>
    </row>
    <row r="151" spans="1:20" x14ac:dyDescent="0.25">
      <c r="A151">
        <v>257072</v>
      </c>
      <c r="B151" t="s">
        <v>77</v>
      </c>
      <c r="C151">
        <v>2005</v>
      </c>
      <c r="D151" t="s">
        <v>49</v>
      </c>
      <c r="E151" t="s">
        <v>1552</v>
      </c>
      <c r="F151" s="5" t="str">
        <f t="shared" si="2"/>
        <v>https://s3.amazonaws.com/FrackFinder/Tadpole/Beaver/2005/2005_X-080.4528_Y0040.7300.png</v>
      </c>
      <c r="G151" t="s">
        <v>19</v>
      </c>
      <c r="H151" t="s">
        <v>20</v>
      </c>
      <c r="I151">
        <v>9</v>
      </c>
      <c r="J151">
        <v>1</v>
      </c>
      <c r="K151">
        <v>90</v>
      </c>
      <c r="L151">
        <v>10</v>
      </c>
      <c r="M151">
        <v>10</v>
      </c>
      <c r="N151">
        <v>10</v>
      </c>
      <c r="O151">
        <v>100</v>
      </c>
      <c r="P151" t="s">
        <v>1553</v>
      </c>
      <c r="Q151" t="s">
        <v>1554</v>
      </c>
      <c r="S151">
        <v>1</v>
      </c>
      <c r="T151">
        <v>1</v>
      </c>
    </row>
    <row r="152" spans="1:20" x14ac:dyDescent="0.25">
      <c r="A152">
        <v>257073</v>
      </c>
      <c r="B152" t="s">
        <v>81</v>
      </c>
      <c r="C152">
        <v>2005</v>
      </c>
      <c r="D152" t="s">
        <v>49</v>
      </c>
      <c r="E152" t="s">
        <v>1555</v>
      </c>
      <c r="F152" s="5" t="str">
        <f t="shared" si="2"/>
        <v>https://s3.amazonaws.com/FrackFinder/Tadpole/Beaver/2005/2005_X-080.4650_Y0040.7885.png</v>
      </c>
      <c r="G152" t="s">
        <v>19</v>
      </c>
      <c r="H152" t="s">
        <v>20</v>
      </c>
      <c r="I152">
        <v>9</v>
      </c>
      <c r="J152">
        <v>1</v>
      </c>
      <c r="K152">
        <v>90</v>
      </c>
      <c r="L152">
        <v>10</v>
      </c>
      <c r="M152">
        <v>10</v>
      </c>
      <c r="N152">
        <v>10</v>
      </c>
      <c r="O152">
        <v>100</v>
      </c>
      <c r="P152" t="s">
        <v>1556</v>
      </c>
      <c r="Q152" t="s">
        <v>1557</v>
      </c>
      <c r="S152">
        <v>1</v>
      </c>
      <c r="T152">
        <v>1</v>
      </c>
    </row>
    <row r="153" spans="1:20" x14ac:dyDescent="0.25">
      <c r="A153">
        <v>257070</v>
      </c>
      <c r="B153" t="s">
        <v>69</v>
      </c>
      <c r="C153">
        <v>2005</v>
      </c>
      <c r="D153" t="s">
        <v>49</v>
      </c>
      <c r="E153" t="s">
        <v>1546</v>
      </c>
      <c r="F153" s="5" t="str">
        <f t="shared" si="2"/>
        <v>https://s3.amazonaws.com/FrackFinder/Tadpole/Beaver/2005/2005_X-080.4706_Y0040.7778.png</v>
      </c>
      <c r="G153" t="s">
        <v>19</v>
      </c>
      <c r="H153" t="s">
        <v>20</v>
      </c>
      <c r="I153">
        <v>9</v>
      </c>
      <c r="J153">
        <v>1</v>
      </c>
      <c r="K153">
        <v>90</v>
      </c>
      <c r="L153">
        <v>10</v>
      </c>
      <c r="M153">
        <v>10</v>
      </c>
      <c r="N153">
        <v>10</v>
      </c>
      <c r="O153">
        <v>100</v>
      </c>
      <c r="P153" t="s">
        <v>1547</v>
      </c>
      <c r="Q153" t="s">
        <v>1548</v>
      </c>
      <c r="S153">
        <v>1</v>
      </c>
      <c r="T153">
        <v>1</v>
      </c>
    </row>
    <row r="154" spans="1:20" x14ac:dyDescent="0.25">
      <c r="A154">
        <v>257069</v>
      </c>
      <c r="B154" t="s">
        <v>65</v>
      </c>
      <c r="C154">
        <v>2005</v>
      </c>
      <c r="D154" t="s">
        <v>49</v>
      </c>
      <c r="E154" t="s">
        <v>1544</v>
      </c>
      <c r="F154" s="5" t="str">
        <f t="shared" si="2"/>
        <v>https://s3.amazonaws.com/FrackFinder/Tadpole/Beaver/2005/2005_X-080.4934_Y0040.7711.png</v>
      </c>
      <c r="G154" t="s">
        <v>19</v>
      </c>
      <c r="H154" t="s">
        <v>20</v>
      </c>
      <c r="I154">
        <v>9</v>
      </c>
      <c r="J154">
        <v>1</v>
      </c>
      <c r="K154">
        <v>90</v>
      </c>
      <c r="L154">
        <v>10</v>
      </c>
      <c r="M154">
        <v>10</v>
      </c>
      <c r="N154">
        <v>10</v>
      </c>
      <c r="O154">
        <v>100</v>
      </c>
      <c r="P154" t="s">
        <v>1542</v>
      </c>
      <c r="Q154" t="s">
        <v>1545</v>
      </c>
      <c r="S154">
        <v>1</v>
      </c>
      <c r="T154">
        <v>1</v>
      </c>
    </row>
    <row r="155" spans="1:20" x14ac:dyDescent="0.25">
      <c r="A155">
        <v>256728</v>
      </c>
      <c r="B155" t="s">
        <v>233</v>
      </c>
      <c r="C155">
        <v>2010</v>
      </c>
      <c r="D155" t="s">
        <v>197</v>
      </c>
      <c r="E155" t="s">
        <v>234</v>
      </c>
      <c r="F155" s="5" t="str">
        <f t="shared" si="2"/>
        <v>https://s3.amazonaws.com/FrackFinder/Tadpole/Centre/2010/2010_X-077.8268_Y0041.0597.png</v>
      </c>
      <c r="G155" t="s">
        <v>37</v>
      </c>
      <c r="H155" t="s">
        <v>20</v>
      </c>
      <c r="I155">
        <v>9</v>
      </c>
      <c r="J155">
        <v>1</v>
      </c>
      <c r="K155">
        <v>90</v>
      </c>
      <c r="L155">
        <v>10</v>
      </c>
      <c r="M155">
        <v>10</v>
      </c>
      <c r="N155">
        <v>10</v>
      </c>
      <c r="O155">
        <v>100</v>
      </c>
      <c r="P155" t="s">
        <v>235</v>
      </c>
      <c r="Q155" t="s">
        <v>236</v>
      </c>
      <c r="S155">
        <v>1</v>
      </c>
      <c r="T155">
        <v>1</v>
      </c>
    </row>
    <row r="156" spans="1:20" x14ac:dyDescent="0.25">
      <c r="A156">
        <v>256738</v>
      </c>
      <c r="B156" t="s">
        <v>274</v>
      </c>
      <c r="C156">
        <v>2010</v>
      </c>
      <c r="D156" t="s">
        <v>197</v>
      </c>
      <c r="E156" t="s">
        <v>275</v>
      </c>
      <c r="F156" s="5" t="str">
        <f t="shared" si="2"/>
        <v>https://s3.amazonaws.com/FrackFinder/Tadpole/Centre/2010/2010_X-077.8887_Y0041.1309.png</v>
      </c>
      <c r="G156" t="s">
        <v>37</v>
      </c>
      <c r="H156" t="s">
        <v>20</v>
      </c>
      <c r="I156">
        <v>9</v>
      </c>
      <c r="J156">
        <v>1</v>
      </c>
      <c r="K156">
        <v>90</v>
      </c>
      <c r="L156">
        <v>10</v>
      </c>
      <c r="M156">
        <v>10</v>
      </c>
      <c r="N156">
        <v>10</v>
      </c>
      <c r="O156">
        <v>100</v>
      </c>
      <c r="P156" t="s">
        <v>276</v>
      </c>
      <c r="Q156" t="s">
        <v>277</v>
      </c>
      <c r="S156">
        <v>1</v>
      </c>
      <c r="T156">
        <v>1</v>
      </c>
    </row>
    <row r="157" spans="1:20" x14ac:dyDescent="0.25">
      <c r="A157">
        <v>256739</v>
      </c>
      <c r="B157" t="s">
        <v>278</v>
      </c>
      <c r="C157">
        <v>2010</v>
      </c>
      <c r="D157" t="s">
        <v>197</v>
      </c>
      <c r="E157" t="s">
        <v>279</v>
      </c>
      <c r="F157" s="5" t="str">
        <f t="shared" si="2"/>
        <v>https://s3.amazonaws.com/FrackFinder/Tadpole/Centre/2010/2010_X-077.9043_Y0041.0663.png</v>
      </c>
      <c r="G157" t="s">
        <v>20</v>
      </c>
      <c r="H157" t="s">
        <v>239</v>
      </c>
      <c r="I157">
        <v>9</v>
      </c>
      <c r="J157">
        <v>1</v>
      </c>
      <c r="K157">
        <v>90</v>
      </c>
      <c r="L157">
        <v>10</v>
      </c>
      <c r="M157">
        <v>10</v>
      </c>
      <c r="N157">
        <v>10</v>
      </c>
      <c r="O157">
        <v>100</v>
      </c>
      <c r="P157" t="s">
        <v>280</v>
      </c>
      <c r="Q157" t="s">
        <v>281</v>
      </c>
      <c r="S157">
        <v>1</v>
      </c>
      <c r="T157">
        <v>1</v>
      </c>
    </row>
    <row r="158" spans="1:20" x14ac:dyDescent="0.25">
      <c r="A158">
        <v>256732</v>
      </c>
      <c r="B158" t="s">
        <v>250</v>
      </c>
      <c r="C158">
        <v>2010</v>
      </c>
      <c r="D158" t="s">
        <v>197</v>
      </c>
      <c r="E158" t="s">
        <v>251</v>
      </c>
      <c r="F158" s="5" t="str">
        <f t="shared" si="2"/>
        <v>https://s3.amazonaws.com/FrackFinder/Tadpole/Centre/2010/2010_X-077.9085_Y0041.0506.png</v>
      </c>
      <c r="G158" t="s">
        <v>19</v>
      </c>
      <c r="H158" t="s">
        <v>20</v>
      </c>
      <c r="I158">
        <v>9</v>
      </c>
      <c r="J158">
        <v>1</v>
      </c>
      <c r="K158">
        <v>90</v>
      </c>
      <c r="L158">
        <v>10</v>
      </c>
      <c r="M158">
        <v>10</v>
      </c>
      <c r="N158">
        <v>10</v>
      </c>
      <c r="O158">
        <v>100</v>
      </c>
      <c r="P158" t="s">
        <v>252</v>
      </c>
      <c r="Q158" t="s">
        <v>253</v>
      </c>
      <c r="S158">
        <v>1</v>
      </c>
      <c r="T158">
        <v>1</v>
      </c>
    </row>
    <row r="159" spans="1:20" x14ac:dyDescent="0.25">
      <c r="A159">
        <v>256736</v>
      </c>
      <c r="B159" t="s">
        <v>266</v>
      </c>
      <c r="C159">
        <v>2010</v>
      </c>
      <c r="D159" t="s">
        <v>197</v>
      </c>
      <c r="E159" t="s">
        <v>267</v>
      </c>
      <c r="F159" s="5" t="str">
        <f t="shared" si="2"/>
        <v>https://s3.amazonaws.com/FrackFinder/Tadpole/Centre/2010/2010_X-078.0199_Y0041.0845.png</v>
      </c>
      <c r="G159" t="s">
        <v>37</v>
      </c>
      <c r="H159" t="s">
        <v>20</v>
      </c>
      <c r="I159">
        <v>9</v>
      </c>
      <c r="J159">
        <v>1</v>
      </c>
      <c r="K159">
        <v>90</v>
      </c>
      <c r="L159">
        <v>10</v>
      </c>
      <c r="M159">
        <v>10</v>
      </c>
      <c r="N159">
        <v>10</v>
      </c>
      <c r="O159">
        <v>100</v>
      </c>
      <c r="P159" t="s">
        <v>268</v>
      </c>
      <c r="Q159" t="s">
        <v>269</v>
      </c>
      <c r="S159">
        <v>1</v>
      </c>
      <c r="T159">
        <v>1</v>
      </c>
    </row>
    <row r="160" spans="1:20" x14ac:dyDescent="0.25">
      <c r="A160">
        <v>256727</v>
      </c>
      <c r="B160" t="s">
        <v>229</v>
      </c>
      <c r="C160">
        <v>2010</v>
      </c>
      <c r="D160" t="s">
        <v>197</v>
      </c>
      <c r="E160" t="s">
        <v>230</v>
      </c>
      <c r="F160" s="5" t="str">
        <f t="shared" si="2"/>
        <v>https://s3.amazonaws.com/FrackFinder/Tadpole/Centre/2010/2010_X-078.0566_Y0041.0205.png</v>
      </c>
      <c r="G160" t="s">
        <v>19</v>
      </c>
      <c r="H160" t="s">
        <v>20</v>
      </c>
      <c r="I160">
        <v>9</v>
      </c>
      <c r="J160">
        <v>1</v>
      </c>
      <c r="K160">
        <v>90</v>
      </c>
      <c r="L160">
        <v>10</v>
      </c>
      <c r="M160">
        <v>10</v>
      </c>
      <c r="N160">
        <v>10</v>
      </c>
      <c r="O160">
        <v>100</v>
      </c>
      <c r="P160" t="s">
        <v>231</v>
      </c>
      <c r="Q160" t="s">
        <v>232</v>
      </c>
      <c r="S160">
        <v>1</v>
      </c>
      <c r="T160">
        <v>1</v>
      </c>
    </row>
    <row r="161" spans="1:20" x14ac:dyDescent="0.25">
      <c r="A161">
        <v>256746</v>
      </c>
      <c r="B161" t="s">
        <v>307</v>
      </c>
      <c r="C161">
        <v>2010</v>
      </c>
      <c r="D161" t="s">
        <v>287</v>
      </c>
      <c r="E161" t="s">
        <v>308</v>
      </c>
      <c r="F161" s="5" t="str">
        <f t="shared" si="2"/>
        <v>https://s3.amazonaws.com/FrackFinder/Tadpole/Clarion/2010/2010_X-079.3765_Y0041.0935.png</v>
      </c>
      <c r="G161" t="s">
        <v>19</v>
      </c>
      <c r="H161" t="s">
        <v>20</v>
      </c>
      <c r="I161">
        <v>10</v>
      </c>
      <c r="J161">
        <v>1</v>
      </c>
      <c r="K161">
        <v>90</v>
      </c>
      <c r="L161">
        <v>9</v>
      </c>
      <c r="M161">
        <v>11</v>
      </c>
      <c r="N161">
        <v>10</v>
      </c>
      <c r="O161">
        <v>110</v>
      </c>
      <c r="P161" t="s">
        <v>309</v>
      </c>
      <c r="Q161" t="s">
        <v>310</v>
      </c>
      <c r="S161">
        <v>1</v>
      </c>
      <c r="T161">
        <v>1</v>
      </c>
    </row>
    <row r="162" spans="1:20" x14ac:dyDescent="0.25">
      <c r="A162">
        <v>256783</v>
      </c>
      <c r="B162" t="s">
        <v>456</v>
      </c>
      <c r="C162">
        <v>2010</v>
      </c>
      <c r="D162" t="s">
        <v>356</v>
      </c>
      <c r="E162" t="s">
        <v>457</v>
      </c>
      <c r="F162" s="5" t="str">
        <f t="shared" si="2"/>
        <v>https://s3.amazonaws.com/FrackFinder/Tadpole/Clinton/2010/2010_X-077.4677_Y0041.2307.png</v>
      </c>
      <c r="G162" t="s">
        <v>20</v>
      </c>
      <c r="H162" t="s">
        <v>19</v>
      </c>
      <c r="I162">
        <v>9</v>
      </c>
      <c r="J162">
        <v>1</v>
      </c>
      <c r="K162">
        <v>90</v>
      </c>
      <c r="L162">
        <v>10</v>
      </c>
      <c r="M162">
        <v>10</v>
      </c>
      <c r="N162">
        <v>10</v>
      </c>
      <c r="O162">
        <v>100</v>
      </c>
      <c r="P162" t="s">
        <v>458</v>
      </c>
      <c r="Q162" t="s">
        <v>459</v>
      </c>
      <c r="S162">
        <v>1</v>
      </c>
      <c r="T162">
        <v>1</v>
      </c>
    </row>
    <row r="163" spans="1:20" x14ac:dyDescent="0.25">
      <c r="A163">
        <v>256758</v>
      </c>
      <c r="B163" t="s">
        <v>355</v>
      </c>
      <c r="C163">
        <v>2010</v>
      </c>
      <c r="D163" t="s">
        <v>356</v>
      </c>
      <c r="E163" t="s">
        <v>357</v>
      </c>
      <c r="F163" s="5" t="str">
        <f t="shared" si="2"/>
        <v>https://s3.amazonaws.com/FrackFinder/Tadpole/Clinton/2010/2010_X-077.4747_Y0041.2467.png</v>
      </c>
      <c r="G163" t="s">
        <v>20</v>
      </c>
      <c r="H163" t="s">
        <v>37</v>
      </c>
      <c r="I163">
        <v>9</v>
      </c>
      <c r="J163">
        <v>1</v>
      </c>
      <c r="K163">
        <v>90</v>
      </c>
      <c r="L163">
        <v>10</v>
      </c>
      <c r="M163">
        <v>10</v>
      </c>
      <c r="N163">
        <v>10</v>
      </c>
      <c r="O163">
        <v>100</v>
      </c>
      <c r="P163" t="s">
        <v>358</v>
      </c>
      <c r="Q163" t="s">
        <v>359</v>
      </c>
      <c r="S163">
        <v>1</v>
      </c>
      <c r="T163">
        <v>1</v>
      </c>
    </row>
    <row r="164" spans="1:20" x14ac:dyDescent="0.25">
      <c r="A164">
        <v>256780</v>
      </c>
      <c r="B164" t="s">
        <v>444</v>
      </c>
      <c r="C164">
        <v>2010</v>
      </c>
      <c r="D164" t="s">
        <v>356</v>
      </c>
      <c r="E164" t="s">
        <v>445</v>
      </c>
      <c r="F164" s="5" t="str">
        <f t="shared" si="2"/>
        <v>https://s3.amazonaws.com/FrackFinder/Tadpole/Clinton/2010/2010_X-077.5880_Y0041.3698.png</v>
      </c>
      <c r="G164" t="s">
        <v>19</v>
      </c>
      <c r="H164" t="s">
        <v>20</v>
      </c>
      <c r="I164">
        <v>9</v>
      </c>
      <c r="J164">
        <v>1</v>
      </c>
      <c r="K164">
        <v>90</v>
      </c>
      <c r="L164">
        <v>10</v>
      </c>
      <c r="M164">
        <v>10</v>
      </c>
      <c r="N164">
        <v>10</v>
      </c>
      <c r="O164">
        <v>100</v>
      </c>
      <c r="P164" t="s">
        <v>446</v>
      </c>
      <c r="Q164" t="s">
        <v>447</v>
      </c>
      <c r="S164">
        <v>1</v>
      </c>
      <c r="T164">
        <v>1</v>
      </c>
    </row>
    <row r="165" spans="1:20" x14ac:dyDescent="0.25">
      <c r="A165">
        <v>256777</v>
      </c>
      <c r="B165" t="s">
        <v>432</v>
      </c>
      <c r="C165">
        <v>2010</v>
      </c>
      <c r="D165" t="s">
        <v>356</v>
      </c>
      <c r="E165" t="s">
        <v>433</v>
      </c>
      <c r="F165" s="5" t="str">
        <f t="shared" si="2"/>
        <v>https://s3.amazonaws.com/FrackFinder/Tadpole/Clinton/2010/2010_X-077.5964_Y0041.1925.png</v>
      </c>
      <c r="G165" t="s">
        <v>37</v>
      </c>
      <c r="H165" t="s">
        <v>20</v>
      </c>
      <c r="I165">
        <v>9</v>
      </c>
      <c r="J165">
        <v>1</v>
      </c>
      <c r="K165">
        <v>90</v>
      </c>
      <c r="L165">
        <v>10</v>
      </c>
      <c r="M165">
        <v>10</v>
      </c>
      <c r="N165">
        <v>10</v>
      </c>
      <c r="O165">
        <v>100</v>
      </c>
      <c r="P165" t="s">
        <v>434</v>
      </c>
      <c r="Q165" t="s">
        <v>435</v>
      </c>
      <c r="S165">
        <v>1</v>
      </c>
      <c r="T165">
        <v>1</v>
      </c>
    </row>
    <row r="166" spans="1:20" x14ac:dyDescent="0.25">
      <c r="A166">
        <v>256775</v>
      </c>
      <c r="B166" t="s">
        <v>424</v>
      </c>
      <c r="C166">
        <v>2010</v>
      </c>
      <c r="D166" t="s">
        <v>356</v>
      </c>
      <c r="E166" t="s">
        <v>425</v>
      </c>
      <c r="F166" s="5" t="str">
        <f t="shared" si="2"/>
        <v>https://s3.amazonaws.com/FrackFinder/Tadpole/Clinton/2010/2010_X-077.6882_Y0041.1981.png</v>
      </c>
      <c r="G166" t="s">
        <v>37</v>
      </c>
      <c r="H166" t="s">
        <v>20</v>
      </c>
      <c r="I166">
        <v>9</v>
      </c>
      <c r="J166">
        <v>1</v>
      </c>
      <c r="K166">
        <v>90</v>
      </c>
      <c r="L166">
        <v>10</v>
      </c>
      <c r="M166">
        <v>10</v>
      </c>
      <c r="N166">
        <v>10</v>
      </c>
      <c r="O166">
        <v>100</v>
      </c>
      <c r="P166" t="s">
        <v>426</v>
      </c>
      <c r="Q166" t="s">
        <v>427</v>
      </c>
      <c r="S166">
        <v>1</v>
      </c>
      <c r="T166">
        <v>1</v>
      </c>
    </row>
    <row r="167" spans="1:20" x14ac:dyDescent="0.25">
      <c r="A167">
        <v>256822</v>
      </c>
      <c r="B167" t="s">
        <v>614</v>
      </c>
      <c r="C167">
        <v>2010</v>
      </c>
      <c r="D167" t="s">
        <v>494</v>
      </c>
      <c r="E167" t="s">
        <v>615</v>
      </c>
      <c r="F167" s="5" t="str">
        <f t="shared" si="2"/>
        <v>https://s3.amazonaws.com/FrackFinder/Tadpole/Elk/2010/2010_X-078.6157_Y0041.2928.png</v>
      </c>
      <c r="G167" t="s">
        <v>20</v>
      </c>
      <c r="H167" t="s">
        <v>19</v>
      </c>
      <c r="I167">
        <v>9</v>
      </c>
      <c r="J167">
        <v>1</v>
      </c>
      <c r="K167">
        <v>90</v>
      </c>
      <c r="L167">
        <v>10</v>
      </c>
      <c r="M167">
        <v>10</v>
      </c>
      <c r="N167">
        <v>10</v>
      </c>
      <c r="O167">
        <v>100</v>
      </c>
      <c r="P167" t="s">
        <v>616</v>
      </c>
      <c r="Q167" t="s">
        <v>617</v>
      </c>
      <c r="S167">
        <v>1</v>
      </c>
      <c r="T167">
        <v>1</v>
      </c>
    </row>
    <row r="168" spans="1:20" x14ac:dyDescent="0.25">
      <c r="A168">
        <v>256826</v>
      </c>
      <c r="B168" t="s">
        <v>630</v>
      </c>
      <c r="C168">
        <v>2010</v>
      </c>
      <c r="D168" t="s">
        <v>494</v>
      </c>
      <c r="E168" t="s">
        <v>631</v>
      </c>
      <c r="F168" s="5" t="str">
        <f t="shared" si="2"/>
        <v>https://s3.amazonaws.com/FrackFinder/Tadpole/Elk/2010/2010_X-078.6185_Y0041.5735.png</v>
      </c>
      <c r="G168" t="s">
        <v>20</v>
      </c>
      <c r="H168" t="s">
        <v>19</v>
      </c>
      <c r="I168">
        <v>9</v>
      </c>
      <c r="J168">
        <v>1</v>
      </c>
      <c r="K168">
        <v>90</v>
      </c>
      <c r="L168">
        <v>10</v>
      </c>
      <c r="M168">
        <v>10</v>
      </c>
      <c r="N168">
        <v>10</v>
      </c>
      <c r="O168">
        <v>100</v>
      </c>
      <c r="P168" t="s">
        <v>632</v>
      </c>
      <c r="Q168" t="s">
        <v>633</v>
      </c>
      <c r="S168">
        <v>1</v>
      </c>
      <c r="T168">
        <v>1</v>
      </c>
    </row>
    <row r="169" spans="1:20" x14ac:dyDescent="0.25">
      <c r="A169">
        <v>256825</v>
      </c>
      <c r="B169" t="s">
        <v>626</v>
      </c>
      <c r="C169">
        <v>2010</v>
      </c>
      <c r="D169" t="s">
        <v>494</v>
      </c>
      <c r="E169" t="s">
        <v>627</v>
      </c>
      <c r="F169" s="5" t="str">
        <f t="shared" si="2"/>
        <v>https://s3.amazonaws.com/FrackFinder/Tadpole/Elk/2010/2010_X-078.6288_Y0041.5727.png</v>
      </c>
      <c r="G169" t="s">
        <v>20</v>
      </c>
      <c r="H169" t="s">
        <v>19</v>
      </c>
      <c r="I169">
        <v>9</v>
      </c>
      <c r="J169">
        <v>1</v>
      </c>
      <c r="K169">
        <v>90</v>
      </c>
      <c r="L169">
        <v>10</v>
      </c>
      <c r="M169">
        <v>10</v>
      </c>
      <c r="N169">
        <v>10</v>
      </c>
      <c r="O169">
        <v>100</v>
      </c>
      <c r="P169" t="s">
        <v>628</v>
      </c>
      <c r="Q169" t="s">
        <v>629</v>
      </c>
      <c r="S169">
        <v>1</v>
      </c>
      <c r="T169">
        <v>1</v>
      </c>
    </row>
    <row r="170" spans="1:20" x14ac:dyDescent="0.25">
      <c r="A170">
        <v>256810</v>
      </c>
      <c r="B170" t="s">
        <v>566</v>
      </c>
      <c r="C170">
        <v>2010</v>
      </c>
      <c r="D170" t="s">
        <v>494</v>
      </c>
      <c r="E170" t="s">
        <v>567</v>
      </c>
      <c r="F170" s="5" t="str">
        <f t="shared" si="2"/>
        <v>https://s3.amazonaws.com/FrackFinder/Tadpole/Elk/2010/2010_X-078.6846_Y0041.2172.png</v>
      </c>
      <c r="G170" t="s">
        <v>20</v>
      </c>
      <c r="H170" t="s">
        <v>37</v>
      </c>
      <c r="I170">
        <v>9</v>
      </c>
      <c r="J170">
        <v>1</v>
      </c>
      <c r="K170">
        <v>90</v>
      </c>
      <c r="L170">
        <v>10</v>
      </c>
      <c r="M170">
        <v>10</v>
      </c>
      <c r="N170">
        <v>10</v>
      </c>
      <c r="O170">
        <v>100</v>
      </c>
      <c r="P170" t="s">
        <v>568</v>
      </c>
      <c r="Q170" t="s">
        <v>569</v>
      </c>
      <c r="S170">
        <v>1</v>
      </c>
      <c r="T170">
        <v>1</v>
      </c>
    </row>
    <row r="171" spans="1:20" x14ac:dyDescent="0.25">
      <c r="A171">
        <v>256817</v>
      </c>
      <c r="B171" t="s">
        <v>594</v>
      </c>
      <c r="C171">
        <v>2010</v>
      </c>
      <c r="D171" t="s">
        <v>494</v>
      </c>
      <c r="E171" t="s">
        <v>595</v>
      </c>
      <c r="F171" s="5" t="str">
        <f t="shared" si="2"/>
        <v>https://s3.amazonaws.com/FrackFinder/Tadpole/Elk/2010/2010_X-078.6889_Y0041.2216.png</v>
      </c>
      <c r="G171" t="s">
        <v>37</v>
      </c>
      <c r="H171" t="s">
        <v>20</v>
      </c>
      <c r="I171">
        <v>9</v>
      </c>
      <c r="J171">
        <v>1</v>
      </c>
      <c r="K171">
        <v>90</v>
      </c>
      <c r="L171">
        <v>10</v>
      </c>
      <c r="M171">
        <v>10</v>
      </c>
      <c r="N171">
        <v>10</v>
      </c>
      <c r="O171">
        <v>100</v>
      </c>
      <c r="P171" t="s">
        <v>596</v>
      </c>
      <c r="Q171" t="s">
        <v>597</v>
      </c>
      <c r="S171">
        <v>1</v>
      </c>
      <c r="T171">
        <v>1</v>
      </c>
    </row>
    <row r="172" spans="1:20" x14ac:dyDescent="0.25">
      <c r="A172">
        <v>256837</v>
      </c>
      <c r="B172" t="s">
        <v>675</v>
      </c>
      <c r="C172">
        <v>2010</v>
      </c>
      <c r="D172" t="s">
        <v>639</v>
      </c>
      <c r="E172" t="s">
        <v>676</v>
      </c>
      <c r="F172" s="5" t="str">
        <f t="shared" si="2"/>
        <v>https://s3.amazonaws.com/FrackFinder/Tadpole/Forest/2010/2010_X-079.0904_Y0041.5873.png</v>
      </c>
      <c r="G172" t="s">
        <v>19</v>
      </c>
      <c r="H172" t="s">
        <v>20</v>
      </c>
      <c r="I172">
        <v>9</v>
      </c>
      <c r="J172">
        <v>1</v>
      </c>
      <c r="K172">
        <v>90</v>
      </c>
      <c r="L172">
        <v>10</v>
      </c>
      <c r="M172">
        <v>10</v>
      </c>
      <c r="N172">
        <v>10</v>
      </c>
      <c r="O172">
        <v>100</v>
      </c>
      <c r="P172" t="s">
        <v>677</v>
      </c>
      <c r="Q172" t="s">
        <v>678</v>
      </c>
      <c r="S172">
        <v>1</v>
      </c>
      <c r="T172">
        <v>1</v>
      </c>
    </row>
    <row r="173" spans="1:20" x14ac:dyDescent="0.25">
      <c r="A173">
        <v>256833</v>
      </c>
      <c r="B173" t="s">
        <v>659</v>
      </c>
      <c r="C173">
        <v>2010</v>
      </c>
      <c r="D173" t="s">
        <v>639</v>
      </c>
      <c r="E173" t="s">
        <v>660</v>
      </c>
      <c r="F173" s="5" t="str">
        <f t="shared" si="2"/>
        <v>https://s3.amazonaws.com/FrackFinder/Tadpole/Forest/2010/2010_X-079.1843_Y0041.5302.png</v>
      </c>
      <c r="G173" t="s">
        <v>19</v>
      </c>
      <c r="H173" t="s">
        <v>20</v>
      </c>
      <c r="I173">
        <v>9</v>
      </c>
      <c r="J173">
        <v>1</v>
      </c>
      <c r="K173">
        <v>90</v>
      </c>
      <c r="L173">
        <v>10</v>
      </c>
      <c r="M173">
        <v>10</v>
      </c>
      <c r="N173">
        <v>10</v>
      </c>
      <c r="O173">
        <v>100</v>
      </c>
      <c r="P173" t="s">
        <v>661</v>
      </c>
      <c r="Q173" t="s">
        <v>662</v>
      </c>
      <c r="S173">
        <v>1</v>
      </c>
      <c r="T173">
        <v>1</v>
      </c>
    </row>
    <row r="174" spans="1:20" x14ac:dyDescent="0.25">
      <c r="A174">
        <v>256847</v>
      </c>
      <c r="B174" t="s">
        <v>716</v>
      </c>
      <c r="C174">
        <v>2010</v>
      </c>
      <c r="D174" t="s">
        <v>688</v>
      </c>
      <c r="E174" t="s">
        <v>717</v>
      </c>
      <c r="F174" s="5" t="str">
        <f t="shared" si="2"/>
        <v>https://s3.amazonaws.com/FrackFinder/Tadpole/Indiana/2010/2010_X-079.0785_Y0040.8608.png</v>
      </c>
      <c r="G174" t="s">
        <v>19</v>
      </c>
      <c r="H174" t="s">
        <v>20</v>
      </c>
      <c r="I174">
        <v>9</v>
      </c>
      <c r="J174">
        <v>1</v>
      </c>
      <c r="K174">
        <v>90</v>
      </c>
      <c r="L174">
        <v>10</v>
      </c>
      <c r="M174">
        <v>10</v>
      </c>
      <c r="N174">
        <v>10</v>
      </c>
      <c r="O174">
        <v>100</v>
      </c>
      <c r="P174" t="s">
        <v>718</v>
      </c>
      <c r="Q174" t="s">
        <v>719</v>
      </c>
      <c r="S174">
        <v>1</v>
      </c>
      <c r="T174">
        <v>1</v>
      </c>
    </row>
    <row r="175" spans="1:20" x14ac:dyDescent="0.25">
      <c r="A175">
        <v>256858</v>
      </c>
      <c r="B175" t="s">
        <v>760</v>
      </c>
      <c r="C175">
        <v>2010</v>
      </c>
      <c r="D175" t="s">
        <v>688</v>
      </c>
      <c r="E175" t="s">
        <v>761</v>
      </c>
      <c r="F175" s="5" t="str">
        <f t="shared" si="2"/>
        <v>https://s3.amazonaws.com/FrackFinder/Tadpole/Indiana/2010/2010_X-079.1012_Y0040.6294.png</v>
      </c>
      <c r="G175" t="s">
        <v>20</v>
      </c>
      <c r="H175" t="s">
        <v>37</v>
      </c>
      <c r="I175">
        <v>9</v>
      </c>
      <c r="J175">
        <v>1</v>
      </c>
      <c r="K175">
        <v>90</v>
      </c>
      <c r="L175">
        <v>10</v>
      </c>
      <c r="M175">
        <v>10</v>
      </c>
      <c r="N175">
        <v>10</v>
      </c>
      <c r="O175">
        <v>100</v>
      </c>
      <c r="P175" t="s">
        <v>762</v>
      </c>
      <c r="Q175" t="s">
        <v>763</v>
      </c>
      <c r="S175">
        <v>1</v>
      </c>
      <c r="T175">
        <v>1</v>
      </c>
    </row>
    <row r="176" spans="1:20" x14ac:dyDescent="0.25">
      <c r="A176">
        <v>256845</v>
      </c>
      <c r="B176" t="s">
        <v>708</v>
      </c>
      <c r="C176">
        <v>2010</v>
      </c>
      <c r="D176" t="s">
        <v>688</v>
      </c>
      <c r="E176" t="s">
        <v>709</v>
      </c>
      <c r="F176" s="5" t="str">
        <f t="shared" si="2"/>
        <v>https://s3.amazonaws.com/FrackFinder/Tadpole/Indiana/2010/2010_X-079.1130_Y0040.6992.png</v>
      </c>
      <c r="G176" t="s">
        <v>19</v>
      </c>
      <c r="H176" t="s">
        <v>20</v>
      </c>
      <c r="I176">
        <v>9</v>
      </c>
      <c r="J176">
        <v>1</v>
      </c>
      <c r="K176">
        <v>90</v>
      </c>
      <c r="L176">
        <v>10</v>
      </c>
      <c r="M176">
        <v>10</v>
      </c>
      <c r="N176">
        <v>10</v>
      </c>
      <c r="O176">
        <v>100</v>
      </c>
      <c r="P176" t="s">
        <v>710</v>
      </c>
      <c r="Q176" t="s">
        <v>711</v>
      </c>
      <c r="S176">
        <v>1</v>
      </c>
      <c r="T176">
        <v>1</v>
      </c>
    </row>
    <row r="177" spans="1:20" x14ac:dyDescent="0.25">
      <c r="A177">
        <v>256844</v>
      </c>
      <c r="B177" t="s">
        <v>704</v>
      </c>
      <c r="C177">
        <v>2010</v>
      </c>
      <c r="D177" t="s">
        <v>688</v>
      </c>
      <c r="E177" t="s">
        <v>705</v>
      </c>
      <c r="F177" s="5" t="str">
        <f t="shared" si="2"/>
        <v>https://s3.amazonaws.com/FrackFinder/Tadpole/Indiana/2010/2010_X-079.1835_Y0040.8849.png</v>
      </c>
      <c r="G177" t="s">
        <v>19</v>
      </c>
      <c r="H177" t="s">
        <v>20</v>
      </c>
      <c r="I177">
        <v>9</v>
      </c>
      <c r="J177">
        <v>1</v>
      </c>
      <c r="K177">
        <v>90</v>
      </c>
      <c r="L177">
        <v>10</v>
      </c>
      <c r="M177">
        <v>10</v>
      </c>
      <c r="N177">
        <v>10</v>
      </c>
      <c r="O177">
        <v>100</v>
      </c>
      <c r="P177" t="s">
        <v>706</v>
      </c>
      <c r="Q177" t="s">
        <v>707</v>
      </c>
      <c r="S177">
        <v>1</v>
      </c>
      <c r="T177">
        <v>1</v>
      </c>
    </row>
    <row r="178" spans="1:20" x14ac:dyDescent="0.25">
      <c r="A178">
        <v>256860</v>
      </c>
      <c r="B178" t="s">
        <v>768</v>
      </c>
      <c r="C178">
        <v>2010</v>
      </c>
      <c r="D178" t="s">
        <v>688</v>
      </c>
      <c r="E178" t="s">
        <v>769</v>
      </c>
      <c r="F178" s="5" t="str">
        <f t="shared" si="2"/>
        <v>https://s3.amazonaws.com/FrackFinder/Tadpole/Indiana/2010/2010_X-079.1879_Y0040.5977.png</v>
      </c>
      <c r="G178" t="s">
        <v>20</v>
      </c>
      <c r="H178" t="s">
        <v>239</v>
      </c>
      <c r="I178">
        <v>9</v>
      </c>
      <c r="J178">
        <v>1</v>
      </c>
      <c r="K178">
        <v>90</v>
      </c>
      <c r="L178">
        <v>10</v>
      </c>
      <c r="M178">
        <v>10</v>
      </c>
      <c r="N178">
        <v>10</v>
      </c>
      <c r="O178">
        <v>100</v>
      </c>
      <c r="P178" t="s">
        <v>770</v>
      </c>
      <c r="Q178" t="s">
        <v>771</v>
      </c>
      <c r="S178">
        <v>1</v>
      </c>
      <c r="T178">
        <v>1</v>
      </c>
    </row>
    <row r="179" spans="1:20" x14ac:dyDescent="0.25">
      <c r="A179">
        <v>256855</v>
      </c>
      <c r="B179" t="s">
        <v>748</v>
      </c>
      <c r="C179">
        <v>2010</v>
      </c>
      <c r="D179" t="s">
        <v>688</v>
      </c>
      <c r="E179" t="s">
        <v>749</v>
      </c>
      <c r="F179" s="5" t="str">
        <f t="shared" si="2"/>
        <v>https://s3.amazonaws.com/FrackFinder/Tadpole/Indiana/2010/2010_X-079.2566_Y0040.5504.png</v>
      </c>
      <c r="G179" t="s">
        <v>19</v>
      </c>
      <c r="H179" t="s">
        <v>20</v>
      </c>
      <c r="I179">
        <v>9</v>
      </c>
      <c r="J179">
        <v>1</v>
      </c>
      <c r="K179">
        <v>90</v>
      </c>
      <c r="L179">
        <v>10</v>
      </c>
      <c r="M179">
        <v>10</v>
      </c>
      <c r="N179">
        <v>10</v>
      </c>
      <c r="O179">
        <v>100</v>
      </c>
      <c r="P179" t="s">
        <v>750</v>
      </c>
      <c r="Q179" t="s">
        <v>751</v>
      </c>
      <c r="S179">
        <v>1</v>
      </c>
      <c r="T179">
        <v>1</v>
      </c>
    </row>
    <row r="180" spans="1:20" x14ac:dyDescent="0.25">
      <c r="A180">
        <v>256873</v>
      </c>
      <c r="B180" t="s">
        <v>821</v>
      </c>
      <c r="C180">
        <v>2010</v>
      </c>
      <c r="D180" t="s">
        <v>801</v>
      </c>
      <c r="E180" t="s">
        <v>822</v>
      </c>
      <c r="F180" s="5" t="str">
        <f t="shared" si="2"/>
        <v>https://s3.amazonaws.com/FrackFinder/Tadpole/Jefferson/2010/2010_X-078.7116_Y0041.2153.png</v>
      </c>
      <c r="G180" t="s">
        <v>37</v>
      </c>
      <c r="H180" t="s">
        <v>20</v>
      </c>
      <c r="I180">
        <v>9</v>
      </c>
      <c r="J180">
        <v>1</v>
      </c>
      <c r="K180">
        <v>90</v>
      </c>
      <c r="L180">
        <v>10</v>
      </c>
      <c r="M180">
        <v>10</v>
      </c>
      <c r="N180">
        <v>10</v>
      </c>
      <c r="O180">
        <v>100</v>
      </c>
      <c r="P180" t="s">
        <v>823</v>
      </c>
      <c r="Q180" t="s">
        <v>824</v>
      </c>
      <c r="S180">
        <v>1</v>
      </c>
      <c r="T180">
        <v>1</v>
      </c>
    </row>
    <row r="181" spans="1:20" x14ac:dyDescent="0.25">
      <c r="A181">
        <v>256883</v>
      </c>
      <c r="B181" t="s">
        <v>861</v>
      </c>
      <c r="C181">
        <v>2010</v>
      </c>
      <c r="D181" t="s">
        <v>801</v>
      </c>
      <c r="E181" t="s">
        <v>862</v>
      </c>
      <c r="F181" s="5" t="str">
        <f t="shared" si="2"/>
        <v>https://s3.amazonaws.com/FrackFinder/Tadpole/Jefferson/2010/2010_X-078.8122_Y0041.0859.png</v>
      </c>
      <c r="G181" t="s">
        <v>19</v>
      </c>
      <c r="H181" t="s">
        <v>20</v>
      </c>
      <c r="I181">
        <v>9</v>
      </c>
      <c r="J181">
        <v>1</v>
      </c>
      <c r="K181">
        <v>90</v>
      </c>
      <c r="L181">
        <v>10</v>
      </c>
      <c r="M181">
        <v>10</v>
      </c>
      <c r="N181">
        <v>10</v>
      </c>
      <c r="O181">
        <v>100</v>
      </c>
      <c r="P181" t="s">
        <v>863</v>
      </c>
      <c r="Q181" t="s">
        <v>864</v>
      </c>
      <c r="S181">
        <v>1</v>
      </c>
      <c r="T181">
        <v>1</v>
      </c>
    </row>
    <row r="182" spans="1:20" x14ac:dyDescent="0.25">
      <c r="A182">
        <v>256881</v>
      </c>
      <c r="B182" t="s">
        <v>853</v>
      </c>
      <c r="C182">
        <v>2010</v>
      </c>
      <c r="D182" t="s">
        <v>801</v>
      </c>
      <c r="E182" t="s">
        <v>854</v>
      </c>
      <c r="F182" s="5" t="str">
        <f t="shared" si="2"/>
        <v>https://s3.amazonaws.com/FrackFinder/Tadpole/Jefferson/2010/2010_X-078.8479_Y0040.9745.png</v>
      </c>
      <c r="G182" t="s">
        <v>19</v>
      </c>
      <c r="H182" t="s">
        <v>239</v>
      </c>
      <c r="I182">
        <v>9</v>
      </c>
      <c r="J182">
        <v>1</v>
      </c>
      <c r="K182">
        <v>90</v>
      </c>
      <c r="L182">
        <v>10</v>
      </c>
      <c r="M182">
        <v>10</v>
      </c>
      <c r="N182">
        <v>10</v>
      </c>
      <c r="O182">
        <v>100</v>
      </c>
      <c r="P182" t="s">
        <v>855</v>
      </c>
      <c r="Q182" t="s">
        <v>856</v>
      </c>
      <c r="S182">
        <v>1</v>
      </c>
      <c r="T182">
        <v>1</v>
      </c>
    </row>
    <row r="183" spans="1:20" x14ac:dyDescent="0.25">
      <c r="A183">
        <v>256878</v>
      </c>
      <c r="B183" t="s">
        <v>841</v>
      </c>
      <c r="C183">
        <v>2010</v>
      </c>
      <c r="D183" t="s">
        <v>801</v>
      </c>
      <c r="E183" t="s">
        <v>842</v>
      </c>
      <c r="F183" s="5" t="str">
        <f t="shared" si="2"/>
        <v>https://s3.amazonaws.com/FrackFinder/Tadpole/Jefferson/2010/2010_X-078.8574_Y0040.9558.png</v>
      </c>
      <c r="G183" t="s">
        <v>19</v>
      </c>
      <c r="H183" t="s">
        <v>239</v>
      </c>
      <c r="I183">
        <v>9</v>
      </c>
      <c r="J183">
        <v>1</v>
      </c>
      <c r="K183">
        <v>90</v>
      </c>
      <c r="L183">
        <v>10</v>
      </c>
      <c r="M183">
        <v>10</v>
      </c>
      <c r="N183">
        <v>10</v>
      </c>
      <c r="O183">
        <v>100</v>
      </c>
      <c r="P183" t="s">
        <v>843</v>
      </c>
      <c r="Q183" t="s">
        <v>844</v>
      </c>
      <c r="S183">
        <v>1</v>
      </c>
      <c r="T183">
        <v>1</v>
      </c>
    </row>
    <row r="184" spans="1:20" x14ac:dyDescent="0.25">
      <c r="A184">
        <v>256874</v>
      </c>
      <c r="B184" t="s">
        <v>825</v>
      </c>
      <c r="C184">
        <v>2010</v>
      </c>
      <c r="D184" t="s">
        <v>801</v>
      </c>
      <c r="E184" t="s">
        <v>826</v>
      </c>
      <c r="F184" s="5" t="str">
        <f t="shared" si="2"/>
        <v>https://s3.amazonaws.com/FrackFinder/Tadpole/Jefferson/2010/2010_X-078.9045_Y0041.2907.png</v>
      </c>
      <c r="G184" t="s">
        <v>19</v>
      </c>
      <c r="H184" t="s">
        <v>20</v>
      </c>
      <c r="I184">
        <v>9</v>
      </c>
      <c r="J184">
        <v>1</v>
      </c>
      <c r="K184">
        <v>90</v>
      </c>
      <c r="L184">
        <v>10</v>
      </c>
      <c r="M184">
        <v>10</v>
      </c>
      <c r="N184">
        <v>10</v>
      </c>
      <c r="O184">
        <v>100</v>
      </c>
      <c r="P184" t="s">
        <v>827</v>
      </c>
      <c r="Q184" t="s">
        <v>828</v>
      </c>
      <c r="S184">
        <v>1</v>
      </c>
      <c r="T184">
        <v>1</v>
      </c>
    </row>
    <row r="185" spans="1:20" x14ac:dyDescent="0.25">
      <c r="A185">
        <v>256884</v>
      </c>
      <c r="B185" t="s">
        <v>865</v>
      </c>
      <c r="C185">
        <v>2010</v>
      </c>
      <c r="D185" t="s">
        <v>801</v>
      </c>
      <c r="E185" t="s">
        <v>866</v>
      </c>
      <c r="F185" s="5" t="str">
        <f t="shared" si="2"/>
        <v>https://s3.amazonaws.com/FrackFinder/Tadpole/Jefferson/2010/2010_X-078.9139_Y0041.2950.png</v>
      </c>
      <c r="G185" t="s">
        <v>20</v>
      </c>
      <c r="H185" t="s">
        <v>239</v>
      </c>
      <c r="I185">
        <v>9</v>
      </c>
      <c r="J185">
        <v>1</v>
      </c>
      <c r="K185">
        <v>90</v>
      </c>
      <c r="L185">
        <v>10</v>
      </c>
      <c r="M185">
        <v>10</v>
      </c>
      <c r="N185">
        <v>10</v>
      </c>
      <c r="O185">
        <v>100</v>
      </c>
      <c r="P185" t="s">
        <v>867</v>
      </c>
      <c r="Q185" t="s">
        <v>868</v>
      </c>
      <c r="S185">
        <v>1</v>
      </c>
      <c r="T185">
        <v>1</v>
      </c>
    </row>
    <row r="186" spans="1:20" x14ac:dyDescent="0.25">
      <c r="A186">
        <v>256875</v>
      </c>
      <c r="B186" t="s">
        <v>829</v>
      </c>
      <c r="C186">
        <v>2010</v>
      </c>
      <c r="D186" t="s">
        <v>801</v>
      </c>
      <c r="E186" t="s">
        <v>830</v>
      </c>
      <c r="F186" s="5" t="str">
        <f t="shared" si="2"/>
        <v>https://s3.amazonaws.com/FrackFinder/Tadpole/Jefferson/2010/2010_X-079.1652_Y0040.9773.png</v>
      </c>
      <c r="G186" t="s">
        <v>19</v>
      </c>
      <c r="H186" t="s">
        <v>20</v>
      </c>
      <c r="I186">
        <v>9</v>
      </c>
      <c r="J186">
        <v>1</v>
      </c>
      <c r="K186">
        <v>90</v>
      </c>
      <c r="L186">
        <v>10</v>
      </c>
      <c r="M186">
        <v>10</v>
      </c>
      <c r="N186">
        <v>10</v>
      </c>
      <c r="O186">
        <v>100</v>
      </c>
      <c r="P186" t="s">
        <v>831</v>
      </c>
      <c r="Q186" t="s">
        <v>832</v>
      </c>
      <c r="S186">
        <v>1</v>
      </c>
      <c r="T186">
        <v>1</v>
      </c>
    </row>
    <row r="187" spans="1:20" x14ac:dyDescent="0.25">
      <c r="A187">
        <v>256915</v>
      </c>
      <c r="B187" t="s">
        <v>991</v>
      </c>
      <c r="C187">
        <v>2010</v>
      </c>
      <c r="D187" t="s">
        <v>907</v>
      </c>
      <c r="E187" t="s">
        <v>992</v>
      </c>
      <c r="F187" s="5" t="str">
        <f t="shared" si="2"/>
        <v>https://s3.amazonaws.com/FrackFinder/Tadpole/McKean/2010/2010_X-078.2537_Y0041.6712.png</v>
      </c>
      <c r="G187" t="s">
        <v>37</v>
      </c>
      <c r="H187" t="s">
        <v>20</v>
      </c>
      <c r="I187">
        <v>9</v>
      </c>
      <c r="J187">
        <v>1</v>
      </c>
      <c r="K187">
        <v>90</v>
      </c>
      <c r="L187">
        <v>10</v>
      </c>
      <c r="M187">
        <v>10</v>
      </c>
      <c r="N187">
        <v>10</v>
      </c>
      <c r="O187">
        <v>100</v>
      </c>
      <c r="P187" t="s">
        <v>993</v>
      </c>
      <c r="Q187" t="s">
        <v>994</v>
      </c>
      <c r="S187">
        <v>1</v>
      </c>
      <c r="T187">
        <v>1</v>
      </c>
    </row>
    <row r="188" spans="1:20" x14ac:dyDescent="0.25">
      <c r="A188">
        <v>256903</v>
      </c>
      <c r="B188" t="s">
        <v>943</v>
      </c>
      <c r="C188">
        <v>2010</v>
      </c>
      <c r="D188" t="s">
        <v>907</v>
      </c>
      <c r="E188" t="s">
        <v>944</v>
      </c>
      <c r="F188" s="5" t="str">
        <f t="shared" si="2"/>
        <v>https://s3.amazonaws.com/FrackFinder/Tadpole/McKean/2010/2010_X-078.2976_Y0041.6366.png</v>
      </c>
      <c r="G188" t="s">
        <v>20</v>
      </c>
      <c r="H188" t="s">
        <v>37</v>
      </c>
      <c r="I188">
        <v>10</v>
      </c>
      <c r="J188">
        <v>1</v>
      </c>
      <c r="K188">
        <v>90</v>
      </c>
      <c r="L188">
        <v>9</v>
      </c>
      <c r="M188">
        <v>11</v>
      </c>
      <c r="N188">
        <v>10</v>
      </c>
      <c r="O188">
        <v>110</v>
      </c>
      <c r="P188" t="s">
        <v>945</v>
      </c>
      <c r="Q188" t="s">
        <v>946</v>
      </c>
      <c r="S188">
        <v>1</v>
      </c>
      <c r="T188">
        <v>1</v>
      </c>
    </row>
    <row r="189" spans="1:20" x14ac:dyDescent="0.25">
      <c r="A189">
        <v>256894</v>
      </c>
      <c r="B189" t="s">
        <v>906</v>
      </c>
      <c r="C189">
        <v>2010</v>
      </c>
      <c r="D189" t="s">
        <v>907</v>
      </c>
      <c r="E189" t="s">
        <v>908</v>
      </c>
      <c r="F189" s="5" t="str">
        <f t="shared" si="2"/>
        <v>https://s3.amazonaws.com/FrackFinder/Tadpole/McKean/2010/2010_X-078.3700_Y0041.6373.png</v>
      </c>
      <c r="G189" t="s">
        <v>37</v>
      </c>
      <c r="H189" t="s">
        <v>20</v>
      </c>
      <c r="I189">
        <v>9</v>
      </c>
      <c r="J189">
        <v>1</v>
      </c>
      <c r="K189">
        <v>90</v>
      </c>
      <c r="L189">
        <v>10</v>
      </c>
      <c r="M189">
        <v>10</v>
      </c>
      <c r="N189">
        <v>10</v>
      </c>
      <c r="O189">
        <v>100</v>
      </c>
      <c r="P189" t="s">
        <v>909</v>
      </c>
      <c r="Q189" t="s">
        <v>910</v>
      </c>
      <c r="S189">
        <v>1</v>
      </c>
      <c r="T189">
        <v>1</v>
      </c>
    </row>
    <row r="190" spans="1:20" x14ac:dyDescent="0.25">
      <c r="A190">
        <v>256920</v>
      </c>
      <c r="B190" t="s">
        <v>1011</v>
      </c>
      <c r="C190">
        <v>2010</v>
      </c>
      <c r="D190" t="s">
        <v>907</v>
      </c>
      <c r="E190" t="s">
        <v>1012</v>
      </c>
      <c r="F190" s="5" t="str">
        <f t="shared" si="2"/>
        <v>https://s3.amazonaws.com/FrackFinder/Tadpole/McKean/2010/2010_X-078.5022_Y0041.6794.png</v>
      </c>
      <c r="G190" t="s">
        <v>20</v>
      </c>
      <c r="H190" t="s">
        <v>19</v>
      </c>
      <c r="I190">
        <v>9</v>
      </c>
      <c r="J190">
        <v>1</v>
      </c>
      <c r="K190">
        <v>90</v>
      </c>
      <c r="L190">
        <v>10</v>
      </c>
      <c r="M190">
        <v>10</v>
      </c>
      <c r="N190">
        <v>10</v>
      </c>
      <c r="O190">
        <v>100</v>
      </c>
      <c r="P190" t="s">
        <v>1013</v>
      </c>
      <c r="Q190" t="s">
        <v>1014</v>
      </c>
      <c r="S190">
        <v>1</v>
      </c>
      <c r="T190">
        <v>1</v>
      </c>
    </row>
    <row r="191" spans="1:20" x14ac:dyDescent="0.25">
      <c r="A191">
        <v>256923</v>
      </c>
      <c r="B191" t="s">
        <v>1023</v>
      </c>
      <c r="C191">
        <v>2010</v>
      </c>
      <c r="D191" t="s">
        <v>907</v>
      </c>
      <c r="E191" t="s">
        <v>1024</v>
      </c>
      <c r="F191" s="5" t="str">
        <f t="shared" si="2"/>
        <v>https://s3.amazonaws.com/FrackFinder/Tadpole/McKean/2010/2010_X-078.5451_Y0041.7904.png</v>
      </c>
      <c r="G191" t="s">
        <v>20</v>
      </c>
      <c r="H191" t="s">
        <v>19</v>
      </c>
      <c r="I191">
        <v>9</v>
      </c>
      <c r="J191">
        <v>1</v>
      </c>
      <c r="K191">
        <v>90</v>
      </c>
      <c r="L191">
        <v>10</v>
      </c>
      <c r="M191">
        <v>10</v>
      </c>
      <c r="N191">
        <v>10</v>
      </c>
      <c r="O191">
        <v>100</v>
      </c>
      <c r="P191" t="s">
        <v>1025</v>
      </c>
      <c r="Q191" t="s">
        <v>1026</v>
      </c>
      <c r="S191">
        <v>1</v>
      </c>
      <c r="T191">
        <v>1</v>
      </c>
    </row>
    <row r="192" spans="1:20" x14ac:dyDescent="0.25">
      <c r="A192">
        <v>256904</v>
      </c>
      <c r="B192" t="s">
        <v>947</v>
      </c>
      <c r="C192">
        <v>2010</v>
      </c>
      <c r="D192" t="s">
        <v>907</v>
      </c>
      <c r="E192" t="s">
        <v>948</v>
      </c>
      <c r="F192" s="5" t="str">
        <f t="shared" si="2"/>
        <v>https://s3.amazonaws.com/FrackFinder/Tadpole/McKean/2010/2010_X-078.6134_Y0041.8827.png</v>
      </c>
      <c r="G192" t="s">
        <v>19</v>
      </c>
      <c r="H192" t="s">
        <v>239</v>
      </c>
      <c r="I192">
        <v>10</v>
      </c>
      <c r="J192">
        <v>1</v>
      </c>
      <c r="K192">
        <v>90</v>
      </c>
      <c r="L192">
        <v>9</v>
      </c>
      <c r="M192">
        <v>11</v>
      </c>
      <c r="N192">
        <v>10</v>
      </c>
      <c r="O192">
        <v>110</v>
      </c>
      <c r="P192" t="s">
        <v>949</v>
      </c>
      <c r="Q192" t="s">
        <v>950</v>
      </c>
      <c r="S192">
        <v>1</v>
      </c>
      <c r="T192">
        <v>1</v>
      </c>
    </row>
    <row r="193" spans="1:20" x14ac:dyDescent="0.25">
      <c r="A193">
        <v>256919</v>
      </c>
      <c r="B193" t="s">
        <v>1007</v>
      </c>
      <c r="C193">
        <v>2010</v>
      </c>
      <c r="D193" t="s">
        <v>907</v>
      </c>
      <c r="E193" t="s">
        <v>1008</v>
      </c>
      <c r="F193" s="5" t="str">
        <f t="shared" si="2"/>
        <v>https://s3.amazonaws.com/FrackFinder/Tadpole/McKean/2010/2010_X-078.7245_Y0041.6393.png</v>
      </c>
      <c r="G193" t="s">
        <v>19</v>
      </c>
      <c r="H193" t="s">
        <v>20</v>
      </c>
      <c r="I193">
        <v>9</v>
      </c>
      <c r="J193">
        <v>1</v>
      </c>
      <c r="K193">
        <v>90</v>
      </c>
      <c r="L193">
        <v>10</v>
      </c>
      <c r="M193">
        <v>10</v>
      </c>
      <c r="N193">
        <v>10</v>
      </c>
      <c r="O193">
        <v>100</v>
      </c>
      <c r="P193" t="s">
        <v>1009</v>
      </c>
      <c r="Q193" t="s">
        <v>1010</v>
      </c>
      <c r="S193">
        <v>1</v>
      </c>
      <c r="T193">
        <v>1</v>
      </c>
    </row>
    <row r="194" spans="1:20" x14ac:dyDescent="0.25">
      <c r="A194">
        <v>256926</v>
      </c>
      <c r="B194" t="s">
        <v>1035</v>
      </c>
      <c r="C194">
        <v>2010</v>
      </c>
      <c r="D194" t="s">
        <v>1036</v>
      </c>
      <c r="E194" t="s">
        <v>1037</v>
      </c>
      <c r="F194" s="5" t="str">
        <f t="shared" ref="F194:F257" si="3">HYPERLINK(E194)</f>
        <v>https://s3.amazonaws.com/FrackFinder/Tadpole/Mercer/2010/2010_X-080.2657_Y0041.3687.png</v>
      </c>
      <c r="G194" t="s">
        <v>19</v>
      </c>
      <c r="H194" t="s">
        <v>20</v>
      </c>
      <c r="I194">
        <v>9</v>
      </c>
      <c r="J194">
        <v>1</v>
      </c>
      <c r="K194">
        <v>90</v>
      </c>
      <c r="L194">
        <v>10</v>
      </c>
      <c r="M194">
        <v>10</v>
      </c>
      <c r="N194">
        <v>10</v>
      </c>
      <c r="O194">
        <v>100</v>
      </c>
      <c r="P194" t="s">
        <v>1038</v>
      </c>
      <c r="Q194" t="s">
        <v>1039</v>
      </c>
      <c r="S194">
        <v>1</v>
      </c>
      <c r="T194">
        <v>1</v>
      </c>
    </row>
    <row r="195" spans="1:20" x14ac:dyDescent="0.25">
      <c r="A195">
        <v>256930</v>
      </c>
      <c r="B195" t="s">
        <v>1052</v>
      </c>
      <c r="C195">
        <v>2010</v>
      </c>
      <c r="D195" t="s">
        <v>1036</v>
      </c>
      <c r="E195" t="s">
        <v>1053</v>
      </c>
      <c r="F195" s="5" t="str">
        <f t="shared" si="3"/>
        <v>https://s3.amazonaws.com/FrackFinder/Tadpole/Mercer/2010/2010_X-080.2816_Y0041.4686.png</v>
      </c>
      <c r="G195" t="s">
        <v>19</v>
      </c>
      <c r="H195" t="s">
        <v>20</v>
      </c>
      <c r="I195">
        <v>9</v>
      </c>
      <c r="J195">
        <v>1</v>
      </c>
      <c r="K195">
        <v>90</v>
      </c>
      <c r="L195">
        <v>10</v>
      </c>
      <c r="M195">
        <v>10</v>
      </c>
      <c r="N195">
        <v>10</v>
      </c>
      <c r="O195">
        <v>100</v>
      </c>
      <c r="P195" t="s">
        <v>1054</v>
      </c>
      <c r="Q195" t="s">
        <v>1055</v>
      </c>
      <c r="S195">
        <v>1</v>
      </c>
      <c r="T195">
        <v>1</v>
      </c>
    </row>
    <row r="196" spans="1:20" x14ac:dyDescent="0.25">
      <c r="A196">
        <v>256933</v>
      </c>
      <c r="B196" t="s">
        <v>1064</v>
      </c>
      <c r="C196">
        <v>2010</v>
      </c>
      <c r="D196" t="s">
        <v>1036</v>
      </c>
      <c r="E196" t="s">
        <v>1065</v>
      </c>
      <c r="F196" s="5" t="str">
        <f t="shared" si="3"/>
        <v>https://s3.amazonaws.com/FrackFinder/Tadpole/Mercer/2010/2010_X-080.2831_Y0041.3664.png</v>
      </c>
      <c r="G196" t="s">
        <v>19</v>
      </c>
      <c r="H196" t="s">
        <v>20</v>
      </c>
      <c r="I196">
        <v>9</v>
      </c>
      <c r="J196">
        <v>1</v>
      </c>
      <c r="K196">
        <v>90</v>
      </c>
      <c r="L196">
        <v>10</v>
      </c>
      <c r="M196">
        <v>10</v>
      </c>
      <c r="N196">
        <v>10</v>
      </c>
      <c r="O196">
        <v>100</v>
      </c>
      <c r="P196" t="s">
        <v>1066</v>
      </c>
      <c r="Q196" t="s">
        <v>1067</v>
      </c>
      <c r="S196">
        <v>1</v>
      </c>
      <c r="T196">
        <v>1</v>
      </c>
    </row>
    <row r="197" spans="1:20" x14ac:dyDescent="0.25">
      <c r="A197">
        <v>256935</v>
      </c>
      <c r="B197" t="s">
        <v>1072</v>
      </c>
      <c r="C197">
        <v>2010</v>
      </c>
      <c r="D197" t="s">
        <v>1036</v>
      </c>
      <c r="E197" t="s">
        <v>1073</v>
      </c>
      <c r="F197" s="5" t="str">
        <f t="shared" si="3"/>
        <v>https://s3.amazonaws.com/FrackFinder/Tadpole/Mercer/2010/2010_X-080.3097_Y0041.3210.png</v>
      </c>
      <c r="G197" t="s">
        <v>19</v>
      </c>
      <c r="H197" t="s">
        <v>239</v>
      </c>
      <c r="I197">
        <v>9</v>
      </c>
      <c r="J197">
        <v>1</v>
      </c>
      <c r="K197">
        <v>90</v>
      </c>
      <c r="L197">
        <v>10</v>
      </c>
      <c r="M197">
        <v>10</v>
      </c>
      <c r="N197">
        <v>10</v>
      </c>
      <c r="O197">
        <v>100</v>
      </c>
      <c r="P197" t="s">
        <v>1074</v>
      </c>
      <c r="Q197" t="s">
        <v>1075</v>
      </c>
      <c r="S197">
        <v>1</v>
      </c>
      <c r="T197">
        <v>1</v>
      </c>
    </row>
    <row r="198" spans="1:20" x14ac:dyDescent="0.25">
      <c r="A198">
        <v>256928</v>
      </c>
      <c r="B198" t="s">
        <v>1044</v>
      </c>
      <c r="C198">
        <v>2010</v>
      </c>
      <c r="D198" t="s">
        <v>1036</v>
      </c>
      <c r="E198" t="s">
        <v>1045</v>
      </c>
      <c r="F198" s="5" t="str">
        <f t="shared" si="3"/>
        <v>https://s3.amazonaws.com/FrackFinder/Tadpole/Mercer/2010/2010_X-080.5127_Y0041.3877.png</v>
      </c>
      <c r="G198" t="s">
        <v>19</v>
      </c>
      <c r="H198" t="s">
        <v>20</v>
      </c>
      <c r="I198">
        <v>9</v>
      </c>
      <c r="J198">
        <v>1</v>
      </c>
      <c r="K198">
        <v>90</v>
      </c>
      <c r="L198">
        <v>10</v>
      </c>
      <c r="M198">
        <v>10</v>
      </c>
      <c r="N198">
        <v>10</v>
      </c>
      <c r="O198">
        <v>100</v>
      </c>
      <c r="P198" t="s">
        <v>1046</v>
      </c>
      <c r="Q198" t="s">
        <v>1047</v>
      </c>
      <c r="S198">
        <v>1</v>
      </c>
      <c r="T198">
        <v>1</v>
      </c>
    </row>
    <row r="199" spans="1:20" x14ac:dyDescent="0.25">
      <c r="A199">
        <v>256941</v>
      </c>
      <c r="B199" t="s">
        <v>1097</v>
      </c>
      <c r="C199">
        <v>2010</v>
      </c>
      <c r="D199" t="s">
        <v>1077</v>
      </c>
      <c r="E199" t="s">
        <v>1098</v>
      </c>
      <c r="F199" s="5" t="str">
        <f t="shared" si="3"/>
        <v>https://s3.amazonaws.com/FrackFinder/Tadpole/Potter/2010/2010_X-077.6034_Y0041.6853.png</v>
      </c>
      <c r="G199" t="s">
        <v>37</v>
      </c>
      <c r="H199" t="s">
        <v>20</v>
      </c>
      <c r="I199">
        <v>9</v>
      </c>
      <c r="J199">
        <v>1</v>
      </c>
      <c r="K199">
        <v>90</v>
      </c>
      <c r="L199">
        <v>10</v>
      </c>
      <c r="M199">
        <v>10</v>
      </c>
      <c r="N199">
        <v>10</v>
      </c>
      <c r="O199">
        <v>100</v>
      </c>
      <c r="P199" t="s">
        <v>1099</v>
      </c>
      <c r="Q199" t="s">
        <v>1100</v>
      </c>
      <c r="S199">
        <v>1</v>
      </c>
      <c r="T199">
        <v>1</v>
      </c>
    </row>
    <row r="200" spans="1:20" x14ac:dyDescent="0.25">
      <c r="A200">
        <v>256936</v>
      </c>
      <c r="B200" t="s">
        <v>1076</v>
      </c>
      <c r="C200">
        <v>2010</v>
      </c>
      <c r="D200" t="s">
        <v>1077</v>
      </c>
      <c r="E200" t="s">
        <v>1078</v>
      </c>
      <c r="F200" s="5" t="str">
        <f t="shared" si="3"/>
        <v>https://s3.amazonaws.com/FrackFinder/Tadpole/Potter/2010/2010_X-077.6061_Y0041.6734.png</v>
      </c>
      <c r="G200" t="s">
        <v>37</v>
      </c>
      <c r="H200" t="s">
        <v>20</v>
      </c>
      <c r="I200">
        <v>9</v>
      </c>
      <c r="J200">
        <v>1</v>
      </c>
      <c r="K200">
        <v>90</v>
      </c>
      <c r="L200">
        <v>10</v>
      </c>
      <c r="M200">
        <v>10</v>
      </c>
      <c r="N200">
        <v>10</v>
      </c>
      <c r="O200">
        <v>100</v>
      </c>
      <c r="P200" t="s">
        <v>1079</v>
      </c>
      <c r="Q200" t="s">
        <v>1080</v>
      </c>
      <c r="S200">
        <v>1</v>
      </c>
      <c r="T200">
        <v>1</v>
      </c>
    </row>
    <row r="201" spans="1:20" x14ac:dyDescent="0.25">
      <c r="A201">
        <v>256958</v>
      </c>
      <c r="B201" t="s">
        <v>1165</v>
      </c>
      <c r="C201">
        <v>2010</v>
      </c>
      <c r="D201" t="s">
        <v>1077</v>
      </c>
      <c r="E201" t="s">
        <v>1166</v>
      </c>
      <c r="F201" s="5" t="str">
        <f t="shared" si="3"/>
        <v>https://s3.amazonaws.com/FrackFinder/Tadpole/Potter/2010/2010_X-077.6146_Y0041.6682.png</v>
      </c>
      <c r="G201" t="s">
        <v>37</v>
      </c>
      <c r="H201" t="s">
        <v>20</v>
      </c>
      <c r="I201">
        <v>9</v>
      </c>
      <c r="J201">
        <v>1</v>
      </c>
      <c r="K201">
        <v>90</v>
      </c>
      <c r="L201">
        <v>10</v>
      </c>
      <c r="M201">
        <v>10</v>
      </c>
      <c r="N201">
        <v>10</v>
      </c>
      <c r="O201">
        <v>100</v>
      </c>
      <c r="P201" t="s">
        <v>1167</v>
      </c>
      <c r="Q201" t="s">
        <v>1168</v>
      </c>
      <c r="S201">
        <v>1</v>
      </c>
      <c r="T201">
        <v>1</v>
      </c>
    </row>
    <row r="202" spans="1:20" x14ac:dyDescent="0.25">
      <c r="A202">
        <v>256968</v>
      </c>
      <c r="B202" t="s">
        <v>1205</v>
      </c>
      <c r="C202">
        <v>2010</v>
      </c>
      <c r="D202" t="s">
        <v>1077</v>
      </c>
      <c r="E202" t="s">
        <v>1206</v>
      </c>
      <c r="F202" s="5" t="str">
        <f t="shared" si="3"/>
        <v>https://s3.amazonaws.com/FrackFinder/Tadpole/Potter/2010/2010_X-077.6306_Y0041.9495.png</v>
      </c>
      <c r="G202" t="s">
        <v>19</v>
      </c>
      <c r="H202" t="s">
        <v>20</v>
      </c>
      <c r="I202">
        <v>9</v>
      </c>
      <c r="J202">
        <v>1</v>
      </c>
      <c r="K202">
        <v>90</v>
      </c>
      <c r="L202">
        <v>10</v>
      </c>
      <c r="M202">
        <v>10</v>
      </c>
      <c r="N202">
        <v>10</v>
      </c>
      <c r="O202">
        <v>100</v>
      </c>
      <c r="P202" t="s">
        <v>1207</v>
      </c>
      <c r="Q202" t="s">
        <v>1208</v>
      </c>
      <c r="S202">
        <v>1</v>
      </c>
      <c r="T202">
        <v>1</v>
      </c>
    </row>
    <row r="203" spans="1:20" x14ac:dyDescent="0.25">
      <c r="A203">
        <v>256959</v>
      </c>
      <c r="B203" t="s">
        <v>1169</v>
      </c>
      <c r="C203">
        <v>2010</v>
      </c>
      <c r="D203" t="s">
        <v>1077</v>
      </c>
      <c r="E203" t="s">
        <v>1170</v>
      </c>
      <c r="F203" s="5" t="str">
        <f t="shared" si="3"/>
        <v>https://s3.amazonaws.com/FrackFinder/Tadpole/Potter/2010/2010_X-077.6319_Y0041.6905.png</v>
      </c>
      <c r="G203" t="s">
        <v>19</v>
      </c>
      <c r="H203" t="s">
        <v>20</v>
      </c>
      <c r="I203">
        <v>9</v>
      </c>
      <c r="J203">
        <v>1</v>
      </c>
      <c r="K203">
        <v>90</v>
      </c>
      <c r="L203">
        <v>10</v>
      </c>
      <c r="M203">
        <v>10</v>
      </c>
      <c r="N203">
        <v>10</v>
      </c>
      <c r="O203">
        <v>100</v>
      </c>
      <c r="P203" t="s">
        <v>1171</v>
      </c>
      <c r="Q203" t="s">
        <v>1172</v>
      </c>
      <c r="S203">
        <v>1</v>
      </c>
      <c r="T203">
        <v>1</v>
      </c>
    </row>
    <row r="204" spans="1:20" x14ac:dyDescent="0.25">
      <c r="A204">
        <v>256947</v>
      </c>
      <c r="B204" t="s">
        <v>1121</v>
      </c>
      <c r="C204">
        <v>2010</v>
      </c>
      <c r="D204" t="s">
        <v>1077</v>
      </c>
      <c r="E204" t="s">
        <v>1122</v>
      </c>
      <c r="F204" s="5" t="str">
        <f t="shared" si="3"/>
        <v>https://s3.amazonaws.com/FrackFinder/Tadpole/Potter/2010/2010_X-077.6615_Y0041.6890.png</v>
      </c>
      <c r="G204" t="s">
        <v>20</v>
      </c>
      <c r="H204" t="s">
        <v>239</v>
      </c>
      <c r="I204">
        <v>9</v>
      </c>
      <c r="J204">
        <v>1</v>
      </c>
      <c r="K204">
        <v>90</v>
      </c>
      <c r="L204">
        <v>10</v>
      </c>
      <c r="M204">
        <v>10</v>
      </c>
      <c r="N204">
        <v>10</v>
      </c>
      <c r="O204">
        <v>100</v>
      </c>
      <c r="P204" t="s">
        <v>1123</v>
      </c>
      <c r="Q204" t="s">
        <v>1124</v>
      </c>
      <c r="S204">
        <v>1</v>
      </c>
      <c r="T204">
        <v>1</v>
      </c>
    </row>
    <row r="205" spans="1:20" x14ac:dyDescent="0.25">
      <c r="A205">
        <v>256940</v>
      </c>
      <c r="B205" t="s">
        <v>1093</v>
      </c>
      <c r="C205">
        <v>2010</v>
      </c>
      <c r="D205" t="s">
        <v>1077</v>
      </c>
      <c r="E205" t="s">
        <v>1094</v>
      </c>
      <c r="F205" s="5" t="str">
        <f t="shared" si="3"/>
        <v>https://s3.amazonaws.com/FrackFinder/Tadpole/Potter/2010/2010_X-077.6649_Y0041.8743.png</v>
      </c>
      <c r="G205" t="s">
        <v>20</v>
      </c>
      <c r="H205" t="s">
        <v>19</v>
      </c>
      <c r="I205">
        <v>9</v>
      </c>
      <c r="J205">
        <v>1</v>
      </c>
      <c r="K205">
        <v>90</v>
      </c>
      <c r="L205">
        <v>10</v>
      </c>
      <c r="M205">
        <v>10</v>
      </c>
      <c r="N205">
        <v>10</v>
      </c>
      <c r="O205">
        <v>100</v>
      </c>
      <c r="P205" t="s">
        <v>1095</v>
      </c>
      <c r="Q205" t="s">
        <v>1096</v>
      </c>
      <c r="S205">
        <v>1</v>
      </c>
      <c r="T205">
        <v>1</v>
      </c>
    </row>
    <row r="206" spans="1:20" x14ac:dyDescent="0.25">
      <c r="A206">
        <v>256942</v>
      </c>
      <c r="B206" t="s">
        <v>1101</v>
      </c>
      <c r="C206">
        <v>2010</v>
      </c>
      <c r="D206" t="s">
        <v>1077</v>
      </c>
      <c r="E206" t="s">
        <v>1102</v>
      </c>
      <c r="F206" s="5" t="str">
        <f t="shared" si="3"/>
        <v>https://s3.amazonaws.com/FrackFinder/Tadpole/Potter/2010/2010_X-077.8799_Y0041.8401.png</v>
      </c>
      <c r="G206" t="s">
        <v>19</v>
      </c>
      <c r="H206" t="s">
        <v>20</v>
      </c>
      <c r="I206">
        <v>9</v>
      </c>
      <c r="J206">
        <v>1</v>
      </c>
      <c r="K206">
        <v>90</v>
      </c>
      <c r="L206">
        <v>10</v>
      </c>
      <c r="M206">
        <v>10</v>
      </c>
      <c r="N206">
        <v>10</v>
      </c>
      <c r="O206">
        <v>100</v>
      </c>
      <c r="P206" t="s">
        <v>1103</v>
      </c>
      <c r="Q206" t="s">
        <v>1104</v>
      </c>
      <c r="S206">
        <v>1</v>
      </c>
      <c r="T206">
        <v>1</v>
      </c>
    </row>
    <row r="207" spans="1:20" x14ac:dyDescent="0.25">
      <c r="A207">
        <v>256937</v>
      </c>
      <c r="B207" t="s">
        <v>1081</v>
      </c>
      <c r="C207">
        <v>2010</v>
      </c>
      <c r="D207" t="s">
        <v>1077</v>
      </c>
      <c r="E207" t="s">
        <v>1082</v>
      </c>
      <c r="F207" s="5" t="str">
        <f t="shared" si="3"/>
        <v>https://s3.amazonaws.com/FrackFinder/Tadpole/Potter/2010/2010_X-077.9332_Y0041.7655.png</v>
      </c>
      <c r="G207" t="s">
        <v>19</v>
      </c>
      <c r="H207" t="s">
        <v>20</v>
      </c>
      <c r="I207">
        <v>9</v>
      </c>
      <c r="J207">
        <v>1</v>
      </c>
      <c r="K207">
        <v>90</v>
      </c>
      <c r="L207">
        <v>10</v>
      </c>
      <c r="M207">
        <v>10</v>
      </c>
      <c r="N207">
        <v>10</v>
      </c>
      <c r="O207">
        <v>100</v>
      </c>
      <c r="P207" t="s">
        <v>1083</v>
      </c>
      <c r="Q207" t="s">
        <v>1084</v>
      </c>
      <c r="S207">
        <v>1</v>
      </c>
      <c r="T207">
        <v>1</v>
      </c>
    </row>
    <row r="208" spans="1:20" x14ac:dyDescent="0.25">
      <c r="A208">
        <v>256957</v>
      </c>
      <c r="B208" t="s">
        <v>1161</v>
      </c>
      <c r="C208">
        <v>2010</v>
      </c>
      <c r="D208" t="s">
        <v>1077</v>
      </c>
      <c r="E208" t="s">
        <v>1162</v>
      </c>
      <c r="F208" s="5" t="str">
        <f t="shared" si="3"/>
        <v>https://s3.amazonaws.com/FrackFinder/Tadpole/Potter/2010/2010_X-078.1430_Y0041.7801.png</v>
      </c>
      <c r="G208" t="s">
        <v>20</v>
      </c>
      <c r="H208" t="s">
        <v>239</v>
      </c>
      <c r="I208">
        <v>9</v>
      </c>
      <c r="J208">
        <v>1</v>
      </c>
      <c r="K208">
        <v>90</v>
      </c>
      <c r="L208">
        <v>10</v>
      </c>
      <c r="M208">
        <v>10</v>
      </c>
      <c r="N208">
        <v>10</v>
      </c>
      <c r="O208">
        <v>100</v>
      </c>
      <c r="P208" t="s">
        <v>1163</v>
      </c>
      <c r="Q208" t="s">
        <v>1164</v>
      </c>
      <c r="S208">
        <v>1</v>
      </c>
      <c r="T208">
        <v>1</v>
      </c>
    </row>
    <row r="209" spans="1:20" x14ac:dyDescent="0.25">
      <c r="A209">
        <v>256938</v>
      </c>
      <c r="B209" t="s">
        <v>1085</v>
      </c>
      <c r="C209">
        <v>2010</v>
      </c>
      <c r="D209" t="s">
        <v>1077</v>
      </c>
      <c r="E209" t="s">
        <v>1086</v>
      </c>
      <c r="F209" s="5" t="str">
        <f t="shared" si="3"/>
        <v>https://s3.amazonaws.com/FrackFinder/Tadpole/Potter/2010/2010_X-078.1560_Y0041.8783.png</v>
      </c>
      <c r="G209" t="s">
        <v>20</v>
      </c>
      <c r="H209" t="s">
        <v>19</v>
      </c>
      <c r="I209">
        <v>9</v>
      </c>
      <c r="J209">
        <v>1</v>
      </c>
      <c r="K209">
        <v>90</v>
      </c>
      <c r="L209">
        <v>10</v>
      </c>
      <c r="M209">
        <v>10</v>
      </c>
      <c r="N209">
        <v>10</v>
      </c>
      <c r="O209">
        <v>100</v>
      </c>
      <c r="P209" t="s">
        <v>1087</v>
      </c>
      <c r="Q209" t="s">
        <v>1088</v>
      </c>
      <c r="S209">
        <v>1</v>
      </c>
      <c r="T209">
        <v>1</v>
      </c>
    </row>
    <row r="210" spans="1:20" x14ac:dyDescent="0.25">
      <c r="A210">
        <v>256969</v>
      </c>
      <c r="B210" t="s">
        <v>1209</v>
      </c>
      <c r="C210">
        <v>2010</v>
      </c>
      <c r="D210" t="s">
        <v>1077</v>
      </c>
      <c r="E210" t="s">
        <v>1210</v>
      </c>
      <c r="F210" s="5" t="str">
        <f t="shared" si="3"/>
        <v>https://s3.amazonaws.com/FrackFinder/Tadpole/Potter/2010/2010_X-078.1573_Y0041.8477.png</v>
      </c>
      <c r="G210" t="s">
        <v>20</v>
      </c>
      <c r="H210" t="s">
        <v>37</v>
      </c>
      <c r="I210">
        <v>9</v>
      </c>
      <c r="J210">
        <v>1</v>
      </c>
      <c r="K210">
        <v>90</v>
      </c>
      <c r="L210">
        <v>10</v>
      </c>
      <c r="M210">
        <v>10</v>
      </c>
      <c r="N210">
        <v>10</v>
      </c>
      <c r="O210">
        <v>100</v>
      </c>
      <c r="P210" t="s">
        <v>1211</v>
      </c>
      <c r="Q210" t="s">
        <v>1212</v>
      </c>
      <c r="S210">
        <v>1</v>
      </c>
      <c r="T210">
        <v>1</v>
      </c>
    </row>
    <row r="211" spans="1:20" x14ac:dyDescent="0.25">
      <c r="A211">
        <v>256967</v>
      </c>
      <c r="B211" t="s">
        <v>1201</v>
      </c>
      <c r="C211">
        <v>2010</v>
      </c>
      <c r="D211" t="s">
        <v>1077</v>
      </c>
      <c r="E211" t="s">
        <v>1202</v>
      </c>
      <c r="F211" s="5" t="str">
        <f t="shared" si="3"/>
        <v>https://s3.amazonaws.com/FrackFinder/Tadpole/Potter/2010/2010_X-078.1683_Y0041.8519.png</v>
      </c>
      <c r="G211" t="s">
        <v>19</v>
      </c>
      <c r="H211" t="s">
        <v>20</v>
      </c>
      <c r="I211">
        <v>9</v>
      </c>
      <c r="J211">
        <v>1</v>
      </c>
      <c r="K211">
        <v>90</v>
      </c>
      <c r="L211">
        <v>10</v>
      </c>
      <c r="M211">
        <v>10</v>
      </c>
      <c r="N211">
        <v>10</v>
      </c>
      <c r="O211">
        <v>100</v>
      </c>
      <c r="P211" t="s">
        <v>1203</v>
      </c>
      <c r="Q211" t="s">
        <v>1204</v>
      </c>
      <c r="S211">
        <v>1</v>
      </c>
      <c r="T211">
        <v>1</v>
      </c>
    </row>
    <row r="212" spans="1:20" x14ac:dyDescent="0.25">
      <c r="A212">
        <v>256966</v>
      </c>
      <c r="B212" t="s">
        <v>1197</v>
      </c>
      <c r="C212">
        <v>2010</v>
      </c>
      <c r="D212" t="s">
        <v>1077</v>
      </c>
      <c r="E212" t="s">
        <v>1198</v>
      </c>
      <c r="F212" s="5" t="str">
        <f t="shared" si="3"/>
        <v>https://s3.amazonaws.com/FrackFinder/Tadpole/Potter/2010/2010_X-078.1684_Y0041.7279.png</v>
      </c>
      <c r="G212" t="s">
        <v>20</v>
      </c>
      <c r="H212" t="s">
        <v>37</v>
      </c>
      <c r="I212">
        <v>9</v>
      </c>
      <c r="J212">
        <v>1</v>
      </c>
      <c r="K212">
        <v>90</v>
      </c>
      <c r="L212">
        <v>10</v>
      </c>
      <c r="M212">
        <v>10</v>
      </c>
      <c r="N212">
        <v>10</v>
      </c>
      <c r="O212">
        <v>100</v>
      </c>
      <c r="P212" t="s">
        <v>1199</v>
      </c>
      <c r="Q212" t="s">
        <v>1200</v>
      </c>
      <c r="S212">
        <v>1</v>
      </c>
      <c r="T212">
        <v>1</v>
      </c>
    </row>
    <row r="213" spans="1:20" x14ac:dyDescent="0.25">
      <c r="A213">
        <v>256980</v>
      </c>
      <c r="B213" t="s">
        <v>1254</v>
      </c>
      <c r="C213">
        <v>2010</v>
      </c>
      <c r="D213" t="s">
        <v>1214</v>
      </c>
      <c r="E213" t="s">
        <v>1255</v>
      </c>
      <c r="F213" s="5" t="str">
        <f t="shared" si="3"/>
        <v>https://s3.amazonaws.com/FrackFinder/Tadpole/Somerset/2010/2010_X-078.7620_Y0040.1314.png</v>
      </c>
      <c r="G213" t="s">
        <v>20</v>
      </c>
      <c r="H213" t="s">
        <v>37</v>
      </c>
      <c r="I213">
        <v>9</v>
      </c>
      <c r="J213">
        <v>1</v>
      </c>
      <c r="K213">
        <v>90</v>
      </c>
      <c r="L213">
        <v>10</v>
      </c>
      <c r="M213">
        <v>10</v>
      </c>
      <c r="N213">
        <v>10</v>
      </c>
      <c r="O213">
        <v>100</v>
      </c>
      <c r="P213" t="s">
        <v>1256</v>
      </c>
      <c r="Q213" t="s">
        <v>1257</v>
      </c>
      <c r="S213">
        <v>1</v>
      </c>
      <c r="T213">
        <v>1</v>
      </c>
    </row>
    <row r="214" spans="1:20" x14ac:dyDescent="0.25">
      <c r="A214">
        <v>256972</v>
      </c>
      <c r="B214" t="s">
        <v>1222</v>
      </c>
      <c r="C214">
        <v>2010</v>
      </c>
      <c r="D214" t="s">
        <v>1214</v>
      </c>
      <c r="E214" t="s">
        <v>1223</v>
      </c>
      <c r="F214" s="5" t="str">
        <f t="shared" si="3"/>
        <v>https://s3.amazonaws.com/FrackFinder/Tadpole/Somerset/2010/2010_X-078.8422_Y0039.7547.png</v>
      </c>
      <c r="G214" t="s">
        <v>20</v>
      </c>
      <c r="H214" t="s">
        <v>19</v>
      </c>
      <c r="I214">
        <v>9</v>
      </c>
      <c r="J214">
        <v>1</v>
      </c>
      <c r="K214">
        <v>90</v>
      </c>
      <c r="L214">
        <v>10</v>
      </c>
      <c r="M214">
        <v>10</v>
      </c>
      <c r="N214">
        <v>10</v>
      </c>
      <c r="O214">
        <v>100</v>
      </c>
      <c r="P214" t="s">
        <v>1224</v>
      </c>
      <c r="Q214" t="s">
        <v>1225</v>
      </c>
      <c r="S214">
        <v>1</v>
      </c>
      <c r="T214">
        <v>1</v>
      </c>
    </row>
    <row r="215" spans="1:20" x14ac:dyDescent="0.25">
      <c r="A215">
        <v>256983</v>
      </c>
      <c r="B215" t="s">
        <v>1266</v>
      </c>
      <c r="C215">
        <v>2010</v>
      </c>
      <c r="D215" t="s">
        <v>1214</v>
      </c>
      <c r="E215" t="s">
        <v>1267</v>
      </c>
      <c r="F215" s="5" t="str">
        <f t="shared" si="3"/>
        <v>https://s3.amazonaws.com/FrackFinder/Tadpole/Somerset/2010/2010_X-078.9718_Y0039.7766.png</v>
      </c>
      <c r="G215" t="s">
        <v>20</v>
      </c>
      <c r="H215" t="s">
        <v>37</v>
      </c>
      <c r="I215">
        <v>9</v>
      </c>
      <c r="J215">
        <v>1</v>
      </c>
      <c r="K215">
        <v>90</v>
      </c>
      <c r="L215">
        <v>10</v>
      </c>
      <c r="M215">
        <v>10</v>
      </c>
      <c r="N215">
        <v>10</v>
      </c>
      <c r="O215">
        <v>100</v>
      </c>
      <c r="P215" t="s">
        <v>1268</v>
      </c>
      <c r="Q215" t="s">
        <v>1269</v>
      </c>
      <c r="S215">
        <v>1</v>
      </c>
      <c r="T215">
        <v>1</v>
      </c>
    </row>
    <row r="216" spans="1:20" x14ac:dyDescent="0.25">
      <c r="A216">
        <v>256971</v>
      </c>
      <c r="B216" t="s">
        <v>1218</v>
      </c>
      <c r="C216">
        <v>2010</v>
      </c>
      <c r="D216" t="s">
        <v>1214</v>
      </c>
      <c r="E216" t="s">
        <v>1219</v>
      </c>
      <c r="F216" s="5" t="str">
        <f t="shared" si="3"/>
        <v>https://s3.amazonaws.com/FrackFinder/Tadpole/Somerset/2010/2010_X-079.3425_Y0039.7881.png</v>
      </c>
      <c r="G216" t="s">
        <v>19</v>
      </c>
      <c r="H216" t="s">
        <v>20</v>
      </c>
      <c r="I216">
        <v>9</v>
      </c>
      <c r="J216">
        <v>1</v>
      </c>
      <c r="K216">
        <v>90</v>
      </c>
      <c r="L216">
        <v>10</v>
      </c>
      <c r="M216">
        <v>10</v>
      </c>
      <c r="N216">
        <v>10</v>
      </c>
      <c r="O216">
        <v>100</v>
      </c>
      <c r="P216" t="s">
        <v>1220</v>
      </c>
      <c r="Q216" t="s">
        <v>1221</v>
      </c>
      <c r="S216">
        <v>1</v>
      </c>
      <c r="T216">
        <v>1</v>
      </c>
    </row>
    <row r="217" spans="1:20" x14ac:dyDescent="0.25">
      <c r="A217">
        <v>257011</v>
      </c>
      <c r="B217" t="s">
        <v>1379</v>
      </c>
      <c r="C217">
        <v>2010</v>
      </c>
      <c r="D217" t="s">
        <v>1275</v>
      </c>
      <c r="E217" t="s">
        <v>1380</v>
      </c>
      <c r="F217" s="5" t="str">
        <f t="shared" si="3"/>
        <v>https://s3.amazonaws.com/FrackFinder/Tadpole/Sullivan/2010/2010_X-076.2301_Y0041.5333.png</v>
      </c>
      <c r="G217" t="s">
        <v>19</v>
      </c>
      <c r="H217" t="s">
        <v>239</v>
      </c>
      <c r="I217">
        <v>9</v>
      </c>
      <c r="J217">
        <v>1</v>
      </c>
      <c r="K217">
        <v>90</v>
      </c>
      <c r="L217">
        <v>10</v>
      </c>
      <c r="M217">
        <v>10</v>
      </c>
      <c r="N217">
        <v>10</v>
      </c>
      <c r="O217">
        <v>100</v>
      </c>
      <c r="P217" t="s">
        <v>1381</v>
      </c>
      <c r="Q217" t="s">
        <v>1382</v>
      </c>
      <c r="S217">
        <v>1</v>
      </c>
      <c r="T217">
        <v>1</v>
      </c>
    </row>
    <row r="218" spans="1:20" x14ac:dyDescent="0.25">
      <c r="A218">
        <v>256996</v>
      </c>
      <c r="B218" t="s">
        <v>1319</v>
      </c>
      <c r="C218">
        <v>2010</v>
      </c>
      <c r="D218" t="s">
        <v>1275</v>
      </c>
      <c r="E218" t="s">
        <v>1320</v>
      </c>
      <c r="F218" s="5" t="str">
        <f t="shared" si="3"/>
        <v>https://s3.amazonaws.com/FrackFinder/Tadpole/Sullivan/2010/2010_X-076.2959_Y0041.5445.png</v>
      </c>
      <c r="G218" t="s">
        <v>19</v>
      </c>
      <c r="H218" t="s">
        <v>20</v>
      </c>
      <c r="I218">
        <v>9</v>
      </c>
      <c r="J218">
        <v>1</v>
      </c>
      <c r="K218">
        <v>90</v>
      </c>
      <c r="L218">
        <v>10</v>
      </c>
      <c r="M218">
        <v>10</v>
      </c>
      <c r="N218">
        <v>10</v>
      </c>
      <c r="O218">
        <v>100</v>
      </c>
      <c r="P218" t="s">
        <v>1321</v>
      </c>
      <c r="Q218" t="s">
        <v>1322</v>
      </c>
      <c r="S218">
        <v>1</v>
      </c>
      <c r="T218">
        <v>1</v>
      </c>
    </row>
    <row r="219" spans="1:20" x14ac:dyDescent="0.25">
      <c r="A219">
        <v>257040</v>
      </c>
      <c r="B219" t="s">
        <v>1495</v>
      </c>
      <c r="C219">
        <v>2010</v>
      </c>
      <c r="D219" t="s">
        <v>1275</v>
      </c>
      <c r="E219" t="s">
        <v>1496</v>
      </c>
      <c r="F219" s="5" t="str">
        <f t="shared" si="3"/>
        <v>https://s3.amazonaws.com/FrackFinder/Tadpole/Sullivan/2010/2010_X-076.3304_Y0041.5337.png</v>
      </c>
      <c r="G219" t="s">
        <v>19</v>
      </c>
      <c r="H219" t="s">
        <v>20</v>
      </c>
      <c r="I219">
        <v>9</v>
      </c>
      <c r="J219">
        <v>1</v>
      </c>
      <c r="K219">
        <v>90</v>
      </c>
      <c r="L219">
        <v>10</v>
      </c>
      <c r="M219">
        <v>10</v>
      </c>
      <c r="N219">
        <v>10</v>
      </c>
      <c r="O219">
        <v>100</v>
      </c>
      <c r="P219" t="s">
        <v>1497</v>
      </c>
      <c r="Q219" t="s">
        <v>1498</v>
      </c>
      <c r="S219">
        <v>1</v>
      </c>
      <c r="T219">
        <v>1</v>
      </c>
    </row>
    <row r="220" spans="1:20" x14ac:dyDescent="0.25">
      <c r="A220">
        <v>257014</v>
      </c>
      <c r="B220" t="s">
        <v>1391</v>
      </c>
      <c r="C220">
        <v>2010</v>
      </c>
      <c r="D220" t="s">
        <v>1275</v>
      </c>
      <c r="E220" t="s">
        <v>1392</v>
      </c>
      <c r="F220" s="5" t="str">
        <f t="shared" si="3"/>
        <v>https://s3.amazonaws.com/FrackFinder/Tadpole/Sullivan/2010/2010_X-076.3495_Y0041.5265.png</v>
      </c>
      <c r="G220" t="s">
        <v>20</v>
      </c>
      <c r="H220" t="s">
        <v>37</v>
      </c>
      <c r="I220">
        <v>9</v>
      </c>
      <c r="J220">
        <v>1</v>
      </c>
      <c r="K220">
        <v>90</v>
      </c>
      <c r="L220">
        <v>10</v>
      </c>
      <c r="M220">
        <v>10</v>
      </c>
      <c r="N220">
        <v>10</v>
      </c>
      <c r="O220">
        <v>100</v>
      </c>
      <c r="P220" t="s">
        <v>1393</v>
      </c>
      <c r="Q220" t="s">
        <v>1394</v>
      </c>
      <c r="S220">
        <v>1</v>
      </c>
      <c r="T220">
        <v>1</v>
      </c>
    </row>
    <row r="221" spans="1:20" x14ac:dyDescent="0.25">
      <c r="A221">
        <v>257039</v>
      </c>
      <c r="B221" t="s">
        <v>1491</v>
      </c>
      <c r="C221">
        <v>2010</v>
      </c>
      <c r="D221" t="s">
        <v>1275</v>
      </c>
      <c r="E221" t="s">
        <v>1492</v>
      </c>
      <c r="F221" s="5" t="str">
        <f t="shared" si="3"/>
        <v>https://s3.amazonaws.com/FrackFinder/Tadpole/Sullivan/2010/2010_X-076.3506_Y0041.5064.png</v>
      </c>
      <c r="G221" t="s">
        <v>19</v>
      </c>
      <c r="H221" t="s">
        <v>20</v>
      </c>
      <c r="I221">
        <v>9</v>
      </c>
      <c r="J221">
        <v>1</v>
      </c>
      <c r="K221">
        <v>90</v>
      </c>
      <c r="L221">
        <v>10</v>
      </c>
      <c r="M221">
        <v>10</v>
      </c>
      <c r="N221">
        <v>10</v>
      </c>
      <c r="O221">
        <v>100</v>
      </c>
      <c r="P221" t="s">
        <v>1493</v>
      </c>
      <c r="Q221" t="s">
        <v>1494</v>
      </c>
      <c r="S221">
        <v>1</v>
      </c>
      <c r="T221">
        <v>1</v>
      </c>
    </row>
    <row r="222" spans="1:20" x14ac:dyDescent="0.25">
      <c r="A222">
        <v>256987</v>
      </c>
      <c r="B222" t="s">
        <v>1283</v>
      </c>
      <c r="C222">
        <v>2010</v>
      </c>
      <c r="D222" t="s">
        <v>1275</v>
      </c>
      <c r="E222" t="s">
        <v>1284</v>
      </c>
      <c r="F222" s="5" t="str">
        <f t="shared" si="3"/>
        <v>https://s3.amazonaws.com/FrackFinder/Tadpole/Sullivan/2010/2010_X-076.3704_Y0041.5223.png</v>
      </c>
      <c r="G222" t="s">
        <v>19</v>
      </c>
      <c r="H222" t="s">
        <v>20</v>
      </c>
      <c r="I222">
        <v>9</v>
      </c>
      <c r="J222">
        <v>1</v>
      </c>
      <c r="K222">
        <v>90</v>
      </c>
      <c r="L222">
        <v>10</v>
      </c>
      <c r="M222">
        <v>10</v>
      </c>
      <c r="N222">
        <v>10</v>
      </c>
      <c r="O222">
        <v>100</v>
      </c>
      <c r="P222" t="s">
        <v>1285</v>
      </c>
      <c r="Q222" t="s">
        <v>1286</v>
      </c>
      <c r="S222">
        <v>1</v>
      </c>
      <c r="T222">
        <v>1</v>
      </c>
    </row>
    <row r="223" spans="1:20" x14ac:dyDescent="0.25">
      <c r="A223">
        <v>257003</v>
      </c>
      <c r="B223" t="s">
        <v>1347</v>
      </c>
      <c r="C223">
        <v>2010</v>
      </c>
      <c r="D223" t="s">
        <v>1275</v>
      </c>
      <c r="E223" t="s">
        <v>1348</v>
      </c>
      <c r="F223" s="5" t="str">
        <f t="shared" si="3"/>
        <v>https://s3.amazonaws.com/FrackFinder/Tadpole/Sullivan/2010/2010_X-076.3853_Y0041.5452.png</v>
      </c>
      <c r="G223" t="s">
        <v>19</v>
      </c>
      <c r="H223" t="s">
        <v>20</v>
      </c>
      <c r="I223">
        <v>9</v>
      </c>
      <c r="J223">
        <v>1</v>
      </c>
      <c r="K223">
        <v>90</v>
      </c>
      <c r="L223">
        <v>10</v>
      </c>
      <c r="M223">
        <v>10</v>
      </c>
      <c r="N223">
        <v>10</v>
      </c>
      <c r="O223">
        <v>100</v>
      </c>
      <c r="P223" t="s">
        <v>1349</v>
      </c>
      <c r="Q223" t="s">
        <v>1350</v>
      </c>
      <c r="S223">
        <v>1</v>
      </c>
      <c r="T223">
        <v>1</v>
      </c>
    </row>
    <row r="224" spans="1:20" x14ac:dyDescent="0.25">
      <c r="A224">
        <v>257002</v>
      </c>
      <c r="B224" t="s">
        <v>1343</v>
      </c>
      <c r="C224">
        <v>2010</v>
      </c>
      <c r="D224" t="s">
        <v>1275</v>
      </c>
      <c r="E224" t="s">
        <v>1344</v>
      </c>
      <c r="F224" s="5" t="str">
        <f t="shared" si="3"/>
        <v>https://s3.amazonaws.com/FrackFinder/Tadpole/Sullivan/2010/2010_X-076.4013_Y0041.4619.png</v>
      </c>
      <c r="G224" t="s">
        <v>19</v>
      </c>
      <c r="H224" t="s">
        <v>20</v>
      </c>
      <c r="I224">
        <v>9</v>
      </c>
      <c r="J224">
        <v>1</v>
      </c>
      <c r="K224">
        <v>90</v>
      </c>
      <c r="L224">
        <v>10</v>
      </c>
      <c r="M224">
        <v>10</v>
      </c>
      <c r="N224">
        <v>10</v>
      </c>
      <c r="O224">
        <v>100</v>
      </c>
      <c r="P224" t="s">
        <v>1345</v>
      </c>
      <c r="Q224" t="s">
        <v>1346</v>
      </c>
      <c r="S224">
        <v>1</v>
      </c>
      <c r="T224">
        <v>1</v>
      </c>
    </row>
    <row r="225" spans="1:20" x14ac:dyDescent="0.25">
      <c r="A225">
        <v>257012</v>
      </c>
      <c r="B225" t="s">
        <v>1383</v>
      </c>
      <c r="C225">
        <v>2010</v>
      </c>
      <c r="D225" t="s">
        <v>1275</v>
      </c>
      <c r="E225" t="s">
        <v>1384</v>
      </c>
      <c r="F225" s="5" t="str">
        <f t="shared" si="3"/>
        <v>https://s3.amazonaws.com/FrackFinder/Tadpole/Sullivan/2010/2010_X-076.4037_Y0041.5424.png</v>
      </c>
      <c r="G225" t="s">
        <v>19</v>
      </c>
      <c r="H225" t="s">
        <v>37</v>
      </c>
      <c r="I225">
        <v>9</v>
      </c>
      <c r="J225">
        <v>1</v>
      </c>
      <c r="K225">
        <v>90</v>
      </c>
      <c r="L225">
        <v>10</v>
      </c>
      <c r="M225">
        <v>10</v>
      </c>
      <c r="N225">
        <v>10</v>
      </c>
      <c r="O225">
        <v>100</v>
      </c>
      <c r="P225" t="s">
        <v>1385</v>
      </c>
      <c r="Q225" t="s">
        <v>1386</v>
      </c>
      <c r="S225">
        <v>1</v>
      </c>
      <c r="T225">
        <v>1</v>
      </c>
    </row>
    <row r="226" spans="1:20" x14ac:dyDescent="0.25">
      <c r="A226">
        <v>256999</v>
      </c>
      <c r="B226" t="s">
        <v>1331</v>
      </c>
      <c r="C226">
        <v>2010</v>
      </c>
      <c r="D226" t="s">
        <v>1275</v>
      </c>
      <c r="E226" t="s">
        <v>1332</v>
      </c>
      <c r="F226" s="5" t="str">
        <f t="shared" si="3"/>
        <v>https://s3.amazonaws.com/FrackFinder/Tadpole/Sullivan/2010/2010_X-076.4269_Y0041.5459.png</v>
      </c>
      <c r="G226" t="s">
        <v>19</v>
      </c>
      <c r="H226" t="s">
        <v>20</v>
      </c>
      <c r="I226">
        <v>9</v>
      </c>
      <c r="J226">
        <v>1</v>
      </c>
      <c r="K226">
        <v>90</v>
      </c>
      <c r="L226">
        <v>10</v>
      </c>
      <c r="M226">
        <v>10</v>
      </c>
      <c r="N226">
        <v>10</v>
      </c>
      <c r="O226">
        <v>100</v>
      </c>
      <c r="P226" t="s">
        <v>1333</v>
      </c>
      <c r="Q226" t="s">
        <v>1334</v>
      </c>
      <c r="S226">
        <v>1</v>
      </c>
      <c r="T226">
        <v>1</v>
      </c>
    </row>
    <row r="227" spans="1:20" x14ac:dyDescent="0.25">
      <c r="A227">
        <v>256991</v>
      </c>
      <c r="B227" t="s">
        <v>1299</v>
      </c>
      <c r="C227">
        <v>2010</v>
      </c>
      <c r="D227" t="s">
        <v>1275</v>
      </c>
      <c r="E227" t="s">
        <v>1300</v>
      </c>
      <c r="F227" s="5" t="str">
        <f t="shared" si="3"/>
        <v>https://s3.amazonaws.com/FrackFinder/Tadpole/Sullivan/2010/2010_X-076.4290_Y0041.5309.png</v>
      </c>
      <c r="G227" t="s">
        <v>19</v>
      </c>
      <c r="H227" t="s">
        <v>37</v>
      </c>
      <c r="I227">
        <v>9</v>
      </c>
      <c r="J227">
        <v>1</v>
      </c>
      <c r="K227">
        <v>90</v>
      </c>
      <c r="L227">
        <v>10</v>
      </c>
      <c r="M227">
        <v>10</v>
      </c>
      <c r="N227">
        <v>10</v>
      </c>
      <c r="O227">
        <v>100</v>
      </c>
      <c r="P227" t="s">
        <v>1301</v>
      </c>
      <c r="Q227" t="s">
        <v>1302</v>
      </c>
      <c r="S227">
        <v>1</v>
      </c>
      <c r="T227">
        <v>1</v>
      </c>
    </row>
    <row r="228" spans="1:20" x14ac:dyDescent="0.25">
      <c r="A228">
        <v>257042</v>
      </c>
      <c r="B228" t="s">
        <v>1503</v>
      </c>
      <c r="C228">
        <v>2010</v>
      </c>
      <c r="D228" t="s">
        <v>1275</v>
      </c>
      <c r="E228" t="s">
        <v>1504</v>
      </c>
      <c r="F228" s="5" t="str">
        <f t="shared" si="3"/>
        <v>https://s3.amazonaws.com/FrackFinder/Tadpole/Sullivan/2010/2010_X-076.4499_Y0041.5589.png</v>
      </c>
      <c r="G228" t="s">
        <v>19</v>
      </c>
      <c r="H228" t="s">
        <v>20</v>
      </c>
      <c r="I228">
        <v>9</v>
      </c>
      <c r="J228">
        <v>1</v>
      </c>
      <c r="K228">
        <v>90</v>
      </c>
      <c r="L228">
        <v>10</v>
      </c>
      <c r="M228">
        <v>10</v>
      </c>
      <c r="N228">
        <v>10</v>
      </c>
      <c r="O228">
        <v>100</v>
      </c>
      <c r="P228" t="s">
        <v>1505</v>
      </c>
      <c r="Q228" t="s">
        <v>1506</v>
      </c>
      <c r="S228">
        <v>1</v>
      </c>
      <c r="T228">
        <v>1</v>
      </c>
    </row>
    <row r="229" spans="1:20" x14ac:dyDescent="0.25">
      <c r="A229">
        <v>257016</v>
      </c>
      <c r="B229" t="s">
        <v>1399</v>
      </c>
      <c r="C229">
        <v>2010</v>
      </c>
      <c r="D229" t="s">
        <v>1275</v>
      </c>
      <c r="E229" t="s">
        <v>1400</v>
      </c>
      <c r="F229" s="5" t="str">
        <f t="shared" si="3"/>
        <v>https://s3.amazonaws.com/FrackFinder/Tadpole/Sullivan/2010/2010_X-076.4678_Y0041.5550.png</v>
      </c>
      <c r="G229" t="s">
        <v>20</v>
      </c>
      <c r="H229" t="s">
        <v>37</v>
      </c>
      <c r="I229">
        <v>9</v>
      </c>
      <c r="J229">
        <v>1</v>
      </c>
      <c r="K229">
        <v>90</v>
      </c>
      <c r="L229">
        <v>10</v>
      </c>
      <c r="M229">
        <v>10</v>
      </c>
      <c r="N229">
        <v>10</v>
      </c>
      <c r="O229">
        <v>100</v>
      </c>
      <c r="P229" t="s">
        <v>1401</v>
      </c>
      <c r="Q229" t="s">
        <v>1402</v>
      </c>
      <c r="S229">
        <v>1</v>
      </c>
      <c r="T229">
        <v>1</v>
      </c>
    </row>
    <row r="230" spans="1:20" x14ac:dyDescent="0.25">
      <c r="A230">
        <v>257036</v>
      </c>
      <c r="B230" t="s">
        <v>1479</v>
      </c>
      <c r="C230">
        <v>2010</v>
      </c>
      <c r="D230" t="s">
        <v>1275</v>
      </c>
      <c r="E230" t="s">
        <v>1480</v>
      </c>
      <c r="F230" s="5" t="str">
        <f t="shared" si="3"/>
        <v>https://s3.amazonaws.com/FrackFinder/Tadpole/Sullivan/2010/2010_X-076.4844_Y0041.5477.png</v>
      </c>
      <c r="G230" t="s">
        <v>20</v>
      </c>
      <c r="H230" t="s">
        <v>37</v>
      </c>
      <c r="I230">
        <v>9</v>
      </c>
      <c r="J230">
        <v>1</v>
      </c>
      <c r="K230">
        <v>90</v>
      </c>
      <c r="L230">
        <v>10</v>
      </c>
      <c r="M230">
        <v>10</v>
      </c>
      <c r="N230">
        <v>10</v>
      </c>
      <c r="O230">
        <v>100</v>
      </c>
      <c r="P230" t="s">
        <v>1481</v>
      </c>
      <c r="Q230" t="s">
        <v>1482</v>
      </c>
      <c r="S230">
        <v>1</v>
      </c>
      <c r="T230">
        <v>1</v>
      </c>
    </row>
    <row r="231" spans="1:20" x14ac:dyDescent="0.25">
      <c r="A231">
        <v>256988</v>
      </c>
      <c r="B231" t="s">
        <v>1287</v>
      </c>
      <c r="C231">
        <v>2010</v>
      </c>
      <c r="D231" t="s">
        <v>1275</v>
      </c>
      <c r="E231" t="s">
        <v>1288</v>
      </c>
      <c r="F231" s="5" t="str">
        <f t="shared" si="3"/>
        <v>https://s3.amazonaws.com/FrackFinder/Tadpole/Sullivan/2010/2010_X-076.5112_Y0041.5318.png</v>
      </c>
      <c r="G231" t="s">
        <v>19</v>
      </c>
      <c r="H231" t="s">
        <v>20</v>
      </c>
      <c r="I231">
        <v>9</v>
      </c>
      <c r="J231">
        <v>1</v>
      </c>
      <c r="K231">
        <v>90</v>
      </c>
      <c r="L231">
        <v>10</v>
      </c>
      <c r="M231">
        <v>10</v>
      </c>
      <c r="N231">
        <v>10</v>
      </c>
      <c r="O231">
        <v>100</v>
      </c>
      <c r="P231" t="s">
        <v>1289</v>
      </c>
      <c r="Q231" t="s">
        <v>1290</v>
      </c>
      <c r="S231">
        <v>1</v>
      </c>
      <c r="T231">
        <v>1</v>
      </c>
    </row>
    <row r="232" spans="1:20" x14ac:dyDescent="0.25">
      <c r="A232">
        <v>256993</v>
      </c>
      <c r="B232" t="s">
        <v>1307</v>
      </c>
      <c r="C232">
        <v>2010</v>
      </c>
      <c r="D232" t="s">
        <v>1275</v>
      </c>
      <c r="E232" t="s">
        <v>1308</v>
      </c>
      <c r="F232" s="5" t="str">
        <f t="shared" si="3"/>
        <v>https://s3.amazonaws.com/FrackFinder/Tadpole/Sullivan/2010/2010_X-076.5146_Y0041.5478.png</v>
      </c>
      <c r="G232" t="s">
        <v>19</v>
      </c>
      <c r="H232" t="s">
        <v>20</v>
      </c>
      <c r="I232">
        <v>9</v>
      </c>
      <c r="J232">
        <v>1</v>
      </c>
      <c r="K232">
        <v>90</v>
      </c>
      <c r="L232">
        <v>10</v>
      </c>
      <c r="M232">
        <v>10</v>
      </c>
      <c r="N232">
        <v>10</v>
      </c>
      <c r="O232">
        <v>100</v>
      </c>
      <c r="P232" t="s">
        <v>1309</v>
      </c>
      <c r="Q232" t="s">
        <v>1310</v>
      </c>
      <c r="S232">
        <v>1</v>
      </c>
      <c r="T232">
        <v>1</v>
      </c>
    </row>
    <row r="233" spans="1:20" x14ac:dyDescent="0.25">
      <c r="A233">
        <v>257023</v>
      </c>
      <c r="B233" t="s">
        <v>1427</v>
      </c>
      <c r="C233">
        <v>2010</v>
      </c>
      <c r="D233" t="s">
        <v>1275</v>
      </c>
      <c r="E233" t="s">
        <v>1428</v>
      </c>
      <c r="F233" s="5" t="str">
        <f t="shared" si="3"/>
        <v>https://s3.amazonaws.com/FrackFinder/Tadpole/Sullivan/2010/2010_X-076.5306_Y0041.5567.png</v>
      </c>
      <c r="G233" t="s">
        <v>20</v>
      </c>
      <c r="H233" t="s">
        <v>37</v>
      </c>
      <c r="I233">
        <v>9</v>
      </c>
      <c r="J233">
        <v>1</v>
      </c>
      <c r="K233">
        <v>90</v>
      </c>
      <c r="L233">
        <v>10</v>
      </c>
      <c r="M233">
        <v>10</v>
      </c>
      <c r="N233">
        <v>10</v>
      </c>
      <c r="O233">
        <v>100</v>
      </c>
      <c r="P233" t="s">
        <v>1429</v>
      </c>
      <c r="Q233" t="s">
        <v>1430</v>
      </c>
      <c r="S233">
        <v>1</v>
      </c>
      <c r="T233">
        <v>1</v>
      </c>
    </row>
    <row r="234" spans="1:20" x14ac:dyDescent="0.25">
      <c r="A234">
        <v>257015</v>
      </c>
      <c r="B234" t="s">
        <v>1395</v>
      </c>
      <c r="C234">
        <v>2010</v>
      </c>
      <c r="D234" t="s">
        <v>1275</v>
      </c>
      <c r="E234" t="s">
        <v>1396</v>
      </c>
      <c r="F234" s="5" t="str">
        <f t="shared" si="3"/>
        <v>https://s3.amazonaws.com/FrackFinder/Tadpole/Sullivan/2010/2010_X-076.5690_Y0041.3240.png</v>
      </c>
      <c r="G234" t="s">
        <v>19</v>
      </c>
      <c r="H234" t="s">
        <v>20</v>
      </c>
      <c r="I234">
        <v>9</v>
      </c>
      <c r="J234">
        <v>1</v>
      </c>
      <c r="K234">
        <v>90</v>
      </c>
      <c r="L234">
        <v>10</v>
      </c>
      <c r="M234">
        <v>10</v>
      </c>
      <c r="N234">
        <v>10</v>
      </c>
      <c r="O234">
        <v>100</v>
      </c>
      <c r="P234" t="s">
        <v>1397</v>
      </c>
      <c r="Q234" t="s">
        <v>1398</v>
      </c>
      <c r="S234">
        <v>1</v>
      </c>
      <c r="T234">
        <v>1</v>
      </c>
    </row>
    <row r="235" spans="1:20" x14ac:dyDescent="0.25">
      <c r="A235">
        <v>257032</v>
      </c>
      <c r="B235" t="s">
        <v>1463</v>
      </c>
      <c r="C235">
        <v>2010</v>
      </c>
      <c r="D235" t="s">
        <v>1275</v>
      </c>
      <c r="E235" t="s">
        <v>1464</v>
      </c>
      <c r="F235" s="5" t="str">
        <f t="shared" si="3"/>
        <v>https://s3.amazonaws.com/FrackFinder/Tadpole/Sullivan/2010/2010_X-076.5705_Y0041.5589.png</v>
      </c>
      <c r="G235" t="s">
        <v>19</v>
      </c>
      <c r="H235" t="s">
        <v>37</v>
      </c>
      <c r="I235">
        <v>9</v>
      </c>
      <c r="J235">
        <v>1</v>
      </c>
      <c r="K235">
        <v>90</v>
      </c>
      <c r="L235">
        <v>10</v>
      </c>
      <c r="M235">
        <v>10</v>
      </c>
      <c r="N235">
        <v>10</v>
      </c>
      <c r="O235">
        <v>100</v>
      </c>
      <c r="P235" t="s">
        <v>1465</v>
      </c>
      <c r="Q235" t="s">
        <v>1466</v>
      </c>
      <c r="S235">
        <v>1</v>
      </c>
      <c r="T235">
        <v>1</v>
      </c>
    </row>
    <row r="236" spans="1:20" x14ac:dyDescent="0.25">
      <c r="A236">
        <v>257013</v>
      </c>
      <c r="B236" t="s">
        <v>1387</v>
      </c>
      <c r="C236">
        <v>2010</v>
      </c>
      <c r="D236" t="s">
        <v>1275</v>
      </c>
      <c r="E236" t="s">
        <v>1388</v>
      </c>
      <c r="F236" s="5" t="str">
        <f t="shared" si="3"/>
        <v>https://s3.amazonaws.com/FrackFinder/Tadpole/Sullivan/2010/2010_X-076.5919_Y0041.5353.png</v>
      </c>
      <c r="G236" t="s">
        <v>19</v>
      </c>
      <c r="H236" t="s">
        <v>20</v>
      </c>
      <c r="I236">
        <v>9</v>
      </c>
      <c r="J236">
        <v>1</v>
      </c>
      <c r="K236">
        <v>90</v>
      </c>
      <c r="L236">
        <v>10</v>
      </c>
      <c r="M236">
        <v>10</v>
      </c>
      <c r="N236">
        <v>10</v>
      </c>
      <c r="O236">
        <v>100</v>
      </c>
      <c r="P236" t="s">
        <v>1389</v>
      </c>
      <c r="Q236" t="s">
        <v>1390</v>
      </c>
      <c r="S236">
        <v>1</v>
      </c>
      <c r="T236">
        <v>1</v>
      </c>
    </row>
    <row r="237" spans="1:20" x14ac:dyDescent="0.25">
      <c r="A237">
        <v>257004</v>
      </c>
      <c r="B237" t="s">
        <v>1351</v>
      </c>
      <c r="C237">
        <v>2010</v>
      </c>
      <c r="D237" t="s">
        <v>1275</v>
      </c>
      <c r="E237" t="s">
        <v>1352</v>
      </c>
      <c r="F237" s="5" t="str">
        <f t="shared" si="3"/>
        <v>https://s3.amazonaws.com/FrackFinder/Tadpole/Sullivan/2010/2010_X-076.6069_Y0041.5643.png</v>
      </c>
      <c r="G237" t="s">
        <v>19</v>
      </c>
      <c r="H237" t="s">
        <v>20</v>
      </c>
      <c r="I237">
        <v>9</v>
      </c>
      <c r="J237">
        <v>1</v>
      </c>
      <c r="K237">
        <v>90</v>
      </c>
      <c r="L237">
        <v>10</v>
      </c>
      <c r="M237">
        <v>10</v>
      </c>
      <c r="N237">
        <v>10</v>
      </c>
      <c r="O237">
        <v>100</v>
      </c>
      <c r="P237" t="s">
        <v>1353</v>
      </c>
      <c r="Q237" t="s">
        <v>1354</v>
      </c>
      <c r="S237">
        <v>1</v>
      </c>
      <c r="T237">
        <v>1</v>
      </c>
    </row>
    <row r="238" spans="1:20" x14ac:dyDescent="0.25">
      <c r="A238">
        <v>256985</v>
      </c>
      <c r="B238" t="s">
        <v>1274</v>
      </c>
      <c r="C238">
        <v>2010</v>
      </c>
      <c r="D238" t="s">
        <v>1275</v>
      </c>
      <c r="E238" t="s">
        <v>1276</v>
      </c>
      <c r="F238" s="5" t="str">
        <f t="shared" si="3"/>
        <v>https://s3.amazonaws.com/FrackFinder/Tadpole/Sullivan/2010/2010_X-076.6120_Y0041.5359.png</v>
      </c>
      <c r="G238" t="s">
        <v>19</v>
      </c>
      <c r="H238" t="s">
        <v>37</v>
      </c>
      <c r="I238">
        <v>9</v>
      </c>
      <c r="J238">
        <v>1</v>
      </c>
      <c r="K238">
        <v>90</v>
      </c>
      <c r="L238">
        <v>10</v>
      </c>
      <c r="M238">
        <v>10</v>
      </c>
      <c r="N238">
        <v>10</v>
      </c>
      <c r="O238">
        <v>100</v>
      </c>
      <c r="P238" t="s">
        <v>1277</v>
      </c>
      <c r="Q238" t="s">
        <v>1278</v>
      </c>
      <c r="S238">
        <v>1</v>
      </c>
      <c r="T238">
        <v>1</v>
      </c>
    </row>
    <row r="239" spans="1:20" x14ac:dyDescent="0.25">
      <c r="A239">
        <v>257005</v>
      </c>
      <c r="B239" t="s">
        <v>1355</v>
      </c>
      <c r="C239">
        <v>2010</v>
      </c>
      <c r="D239" t="s">
        <v>1275</v>
      </c>
      <c r="E239" t="s">
        <v>1356</v>
      </c>
      <c r="F239" s="5" t="str">
        <f t="shared" si="3"/>
        <v>https://s3.amazonaws.com/FrackFinder/Tadpole/Sullivan/2010/2010_X-076.6308_Y0041.5148.png</v>
      </c>
      <c r="G239" t="s">
        <v>19</v>
      </c>
      <c r="H239" t="s">
        <v>20</v>
      </c>
      <c r="I239">
        <v>9</v>
      </c>
      <c r="J239">
        <v>1</v>
      </c>
      <c r="K239">
        <v>90</v>
      </c>
      <c r="L239">
        <v>10</v>
      </c>
      <c r="M239">
        <v>10</v>
      </c>
      <c r="N239">
        <v>10</v>
      </c>
      <c r="O239">
        <v>100</v>
      </c>
      <c r="P239" t="s">
        <v>1357</v>
      </c>
      <c r="Q239" t="s">
        <v>1358</v>
      </c>
      <c r="S239">
        <v>1</v>
      </c>
      <c r="T239">
        <v>1</v>
      </c>
    </row>
    <row r="240" spans="1:20" x14ac:dyDescent="0.25">
      <c r="A240">
        <v>257028</v>
      </c>
      <c r="B240" t="s">
        <v>1447</v>
      </c>
      <c r="C240">
        <v>2010</v>
      </c>
      <c r="D240" t="s">
        <v>1275</v>
      </c>
      <c r="E240" t="s">
        <v>1448</v>
      </c>
      <c r="F240" s="5" t="str">
        <f t="shared" si="3"/>
        <v>https://s3.amazonaws.com/FrackFinder/Tadpole/Sullivan/2010/2010_X-076.6575_Y0041.5310.png</v>
      </c>
      <c r="G240" t="s">
        <v>19</v>
      </c>
      <c r="H240" t="s">
        <v>239</v>
      </c>
      <c r="I240">
        <v>9</v>
      </c>
      <c r="J240">
        <v>1</v>
      </c>
      <c r="K240">
        <v>90</v>
      </c>
      <c r="L240">
        <v>10</v>
      </c>
      <c r="M240">
        <v>10</v>
      </c>
      <c r="N240">
        <v>10</v>
      </c>
      <c r="O240">
        <v>100</v>
      </c>
      <c r="P240" t="s">
        <v>1449</v>
      </c>
      <c r="Q240" t="s">
        <v>1450</v>
      </c>
      <c r="S240">
        <v>1</v>
      </c>
      <c r="T240">
        <v>1</v>
      </c>
    </row>
    <row r="241" spans="1:20" x14ac:dyDescent="0.25">
      <c r="A241">
        <v>257034</v>
      </c>
      <c r="B241" t="s">
        <v>1471</v>
      </c>
      <c r="C241">
        <v>2010</v>
      </c>
      <c r="D241" t="s">
        <v>1275</v>
      </c>
      <c r="E241" t="s">
        <v>1472</v>
      </c>
      <c r="F241" s="5" t="str">
        <f t="shared" si="3"/>
        <v>https://s3.amazonaws.com/FrackFinder/Tadpole/Sullivan/2010/2010_X-076.6623_Y0041.5627.png</v>
      </c>
      <c r="G241" t="s">
        <v>19</v>
      </c>
      <c r="H241" t="s">
        <v>37</v>
      </c>
      <c r="I241">
        <v>9</v>
      </c>
      <c r="J241">
        <v>1</v>
      </c>
      <c r="K241">
        <v>90</v>
      </c>
      <c r="L241">
        <v>10</v>
      </c>
      <c r="M241">
        <v>10</v>
      </c>
      <c r="N241">
        <v>10</v>
      </c>
      <c r="O241">
        <v>100</v>
      </c>
      <c r="P241" t="s">
        <v>1473</v>
      </c>
      <c r="Q241" t="s">
        <v>1474</v>
      </c>
      <c r="S241">
        <v>1</v>
      </c>
      <c r="T241">
        <v>1</v>
      </c>
    </row>
    <row r="242" spans="1:20" x14ac:dyDescent="0.25">
      <c r="A242">
        <v>257030</v>
      </c>
      <c r="B242" t="s">
        <v>1455</v>
      </c>
      <c r="C242">
        <v>2010</v>
      </c>
      <c r="D242" t="s">
        <v>1275</v>
      </c>
      <c r="E242" t="s">
        <v>1456</v>
      </c>
      <c r="F242" s="5" t="str">
        <f t="shared" si="3"/>
        <v>https://s3.amazonaws.com/FrackFinder/Tadpole/Sullivan/2010/2010_X-076.6782_Y0041.5466.png</v>
      </c>
      <c r="G242" t="s">
        <v>19</v>
      </c>
      <c r="H242" t="s">
        <v>239</v>
      </c>
      <c r="I242">
        <v>9</v>
      </c>
      <c r="J242">
        <v>1</v>
      </c>
      <c r="K242">
        <v>90</v>
      </c>
      <c r="L242">
        <v>10</v>
      </c>
      <c r="M242">
        <v>10</v>
      </c>
      <c r="N242">
        <v>10</v>
      </c>
      <c r="O242">
        <v>100</v>
      </c>
      <c r="P242" t="s">
        <v>1457</v>
      </c>
      <c r="Q242" t="s">
        <v>1458</v>
      </c>
      <c r="S242">
        <v>1</v>
      </c>
      <c r="T242">
        <v>1</v>
      </c>
    </row>
    <row r="243" spans="1:20" x14ac:dyDescent="0.25">
      <c r="A243">
        <v>257031</v>
      </c>
      <c r="B243" t="s">
        <v>1459</v>
      </c>
      <c r="C243">
        <v>2010</v>
      </c>
      <c r="D243" t="s">
        <v>1275</v>
      </c>
      <c r="E243" t="s">
        <v>1460</v>
      </c>
      <c r="F243" s="5" t="str">
        <f t="shared" si="3"/>
        <v>https://s3.amazonaws.com/FrackFinder/Tadpole/Sullivan/2010/2010_X-076.6812_Y0041.5580.png</v>
      </c>
      <c r="G243" t="s">
        <v>19</v>
      </c>
      <c r="H243" t="s">
        <v>239</v>
      </c>
      <c r="I243">
        <v>9</v>
      </c>
      <c r="J243">
        <v>1</v>
      </c>
      <c r="K243">
        <v>90</v>
      </c>
      <c r="L243">
        <v>10</v>
      </c>
      <c r="M243">
        <v>10</v>
      </c>
      <c r="N243">
        <v>10</v>
      </c>
      <c r="O243">
        <v>100</v>
      </c>
      <c r="P243" t="s">
        <v>1461</v>
      </c>
      <c r="Q243" t="s">
        <v>1462</v>
      </c>
      <c r="S243">
        <v>1</v>
      </c>
      <c r="T243">
        <v>1</v>
      </c>
    </row>
    <row r="244" spans="1:20" x14ac:dyDescent="0.25">
      <c r="A244">
        <v>257020</v>
      </c>
      <c r="B244" t="s">
        <v>1415</v>
      </c>
      <c r="C244">
        <v>2010</v>
      </c>
      <c r="D244" t="s">
        <v>1275</v>
      </c>
      <c r="E244" t="s">
        <v>1416</v>
      </c>
      <c r="F244" s="5" t="str">
        <f t="shared" si="3"/>
        <v>https://s3.amazonaws.com/FrackFinder/Tadpole/Sullivan/2010/2010_X-076.7059_Y0041.5597.png</v>
      </c>
      <c r="G244" t="s">
        <v>19</v>
      </c>
      <c r="H244" t="s">
        <v>239</v>
      </c>
      <c r="I244">
        <v>9</v>
      </c>
      <c r="J244">
        <v>1</v>
      </c>
      <c r="K244">
        <v>90</v>
      </c>
      <c r="L244">
        <v>10</v>
      </c>
      <c r="M244">
        <v>10</v>
      </c>
      <c r="N244">
        <v>10</v>
      </c>
      <c r="O244">
        <v>100</v>
      </c>
      <c r="P244" t="s">
        <v>1417</v>
      </c>
      <c r="Q244" t="s">
        <v>1418</v>
      </c>
      <c r="S244">
        <v>1</v>
      </c>
      <c r="T244">
        <v>1</v>
      </c>
    </row>
    <row r="245" spans="1:20" x14ac:dyDescent="0.25">
      <c r="A245">
        <v>257018</v>
      </c>
      <c r="B245" t="s">
        <v>1407</v>
      </c>
      <c r="C245">
        <v>2010</v>
      </c>
      <c r="D245" t="s">
        <v>1275</v>
      </c>
      <c r="E245" t="s">
        <v>1408</v>
      </c>
      <c r="F245" s="5" t="str">
        <f t="shared" si="3"/>
        <v>https://s3.amazonaws.com/FrackFinder/Tadpole/Sullivan/2010/2010_X-076.7116_Y0041.5325.png</v>
      </c>
      <c r="G245" t="s">
        <v>19</v>
      </c>
      <c r="H245" t="s">
        <v>37</v>
      </c>
      <c r="I245">
        <v>9</v>
      </c>
      <c r="J245">
        <v>1</v>
      </c>
      <c r="K245">
        <v>90</v>
      </c>
      <c r="L245">
        <v>10</v>
      </c>
      <c r="M245">
        <v>10</v>
      </c>
      <c r="N245">
        <v>10</v>
      </c>
      <c r="O245">
        <v>100</v>
      </c>
      <c r="P245" t="s">
        <v>1409</v>
      </c>
      <c r="Q245" t="s">
        <v>1410</v>
      </c>
      <c r="S245">
        <v>1</v>
      </c>
      <c r="T245">
        <v>1</v>
      </c>
    </row>
    <row r="246" spans="1:20" x14ac:dyDescent="0.25">
      <c r="A246">
        <v>257009</v>
      </c>
      <c r="B246" t="s">
        <v>1371</v>
      </c>
      <c r="C246">
        <v>2010</v>
      </c>
      <c r="D246" t="s">
        <v>1275</v>
      </c>
      <c r="E246" t="s">
        <v>1372</v>
      </c>
      <c r="F246" s="5" t="str">
        <f t="shared" si="3"/>
        <v>https://s3.amazonaws.com/FrackFinder/Tadpole/Sullivan/2010/2010_X-076.7156_Y0041.5660.png</v>
      </c>
      <c r="G246" t="s">
        <v>19</v>
      </c>
      <c r="H246" t="s">
        <v>239</v>
      </c>
      <c r="I246">
        <v>9</v>
      </c>
      <c r="J246">
        <v>1</v>
      </c>
      <c r="K246">
        <v>90</v>
      </c>
      <c r="L246">
        <v>10</v>
      </c>
      <c r="M246">
        <v>10</v>
      </c>
      <c r="N246">
        <v>10</v>
      </c>
      <c r="O246">
        <v>100</v>
      </c>
      <c r="P246" t="s">
        <v>1373</v>
      </c>
      <c r="Q246" t="s">
        <v>1374</v>
      </c>
      <c r="S246">
        <v>1</v>
      </c>
      <c r="T246">
        <v>1</v>
      </c>
    </row>
    <row r="247" spans="1:20" x14ac:dyDescent="0.25">
      <c r="A247">
        <v>257001</v>
      </c>
      <c r="B247" t="s">
        <v>1339</v>
      </c>
      <c r="C247">
        <v>2010</v>
      </c>
      <c r="D247" t="s">
        <v>1275</v>
      </c>
      <c r="E247" t="s">
        <v>1340</v>
      </c>
      <c r="F247" s="5" t="str">
        <f t="shared" si="3"/>
        <v>https://s3.amazonaws.com/FrackFinder/Tadpole/Sullivan/2010/2010_X-076.7266_Y0041.5658.png</v>
      </c>
      <c r="G247" t="s">
        <v>19</v>
      </c>
      <c r="H247" t="s">
        <v>37</v>
      </c>
      <c r="I247">
        <v>9</v>
      </c>
      <c r="J247">
        <v>1</v>
      </c>
      <c r="K247">
        <v>90</v>
      </c>
      <c r="L247">
        <v>10</v>
      </c>
      <c r="M247">
        <v>10</v>
      </c>
      <c r="N247">
        <v>10</v>
      </c>
      <c r="O247">
        <v>100</v>
      </c>
      <c r="P247" t="s">
        <v>1341</v>
      </c>
      <c r="Q247" t="s">
        <v>1342</v>
      </c>
      <c r="S247">
        <v>1</v>
      </c>
      <c r="T247">
        <v>1</v>
      </c>
    </row>
    <row r="248" spans="1:20" x14ac:dyDescent="0.25">
      <c r="A248">
        <v>257029</v>
      </c>
      <c r="B248" t="s">
        <v>1451</v>
      </c>
      <c r="C248">
        <v>2010</v>
      </c>
      <c r="D248" t="s">
        <v>1275</v>
      </c>
      <c r="E248" t="s">
        <v>1452</v>
      </c>
      <c r="F248" s="5" t="str">
        <f t="shared" si="3"/>
        <v>https://s3.amazonaws.com/FrackFinder/Tadpole/Sullivan/2010/2010_X-076.7372_Y0041.5520.png</v>
      </c>
      <c r="G248" t="s">
        <v>19</v>
      </c>
      <c r="H248" t="s">
        <v>239</v>
      </c>
      <c r="I248">
        <v>9</v>
      </c>
      <c r="J248">
        <v>1</v>
      </c>
      <c r="K248">
        <v>90</v>
      </c>
      <c r="L248">
        <v>10</v>
      </c>
      <c r="M248">
        <v>10</v>
      </c>
      <c r="N248">
        <v>10</v>
      </c>
      <c r="O248">
        <v>100</v>
      </c>
      <c r="P248" t="s">
        <v>1453</v>
      </c>
      <c r="Q248" t="s">
        <v>1454</v>
      </c>
      <c r="S248">
        <v>1</v>
      </c>
      <c r="T248">
        <v>1</v>
      </c>
    </row>
    <row r="249" spans="1:20" x14ac:dyDescent="0.25">
      <c r="A249">
        <v>257026</v>
      </c>
      <c r="B249" t="s">
        <v>1439</v>
      </c>
      <c r="C249">
        <v>2010</v>
      </c>
      <c r="D249" t="s">
        <v>1275</v>
      </c>
      <c r="E249" t="s">
        <v>1440</v>
      </c>
      <c r="F249" s="5" t="str">
        <f t="shared" si="3"/>
        <v>https://s3.amazonaws.com/FrackFinder/Tadpole/Sullivan/2010/2010_X-076.7548_Y0041.5350.png</v>
      </c>
      <c r="G249" t="s">
        <v>19</v>
      </c>
      <c r="H249" t="s">
        <v>239</v>
      </c>
      <c r="I249">
        <v>9</v>
      </c>
      <c r="J249">
        <v>1</v>
      </c>
      <c r="K249">
        <v>90</v>
      </c>
      <c r="L249">
        <v>10</v>
      </c>
      <c r="M249">
        <v>10</v>
      </c>
      <c r="N249">
        <v>10</v>
      </c>
      <c r="O249">
        <v>100</v>
      </c>
      <c r="P249" t="s">
        <v>1441</v>
      </c>
      <c r="Q249" t="s">
        <v>1442</v>
      </c>
      <c r="S249">
        <v>1</v>
      </c>
      <c r="T249">
        <v>1</v>
      </c>
    </row>
    <row r="250" spans="1:20" x14ac:dyDescent="0.25">
      <c r="A250">
        <v>256827</v>
      </c>
      <c r="B250" t="s">
        <v>634</v>
      </c>
      <c r="C250">
        <v>2010</v>
      </c>
      <c r="D250" t="s">
        <v>494</v>
      </c>
      <c r="E250" t="s">
        <v>635</v>
      </c>
      <c r="F250" s="5" t="str">
        <f t="shared" si="3"/>
        <v>https://s3.amazonaws.com/FrackFinder/Tadpole/Elk/2010/2010_X-078.9354_Y0041.4755.png</v>
      </c>
      <c r="G250" t="s">
        <v>20</v>
      </c>
      <c r="H250" t="s">
        <v>239</v>
      </c>
      <c r="I250">
        <v>10</v>
      </c>
      <c r="J250">
        <v>2</v>
      </c>
      <c r="K250">
        <v>83</v>
      </c>
      <c r="L250">
        <v>16</v>
      </c>
      <c r="M250">
        <v>12</v>
      </c>
      <c r="N250">
        <v>10</v>
      </c>
      <c r="O250">
        <v>120</v>
      </c>
      <c r="P250" t="s">
        <v>636</v>
      </c>
      <c r="Q250" t="s">
        <v>637</v>
      </c>
      <c r="S250">
        <v>1</v>
      </c>
      <c r="T250">
        <v>1</v>
      </c>
    </row>
    <row r="251" spans="1:20" x14ac:dyDescent="0.25">
      <c r="A251">
        <v>256734</v>
      </c>
      <c r="B251" t="s">
        <v>258</v>
      </c>
      <c r="C251">
        <v>2010</v>
      </c>
      <c r="D251" t="s">
        <v>197</v>
      </c>
      <c r="E251" t="s">
        <v>259</v>
      </c>
      <c r="F251" s="5" t="str">
        <f t="shared" si="3"/>
        <v>https://s3.amazonaws.com/FrackFinder/Tadpole/Centre/2010/2010_X-077.9608_Y0041.0066.png</v>
      </c>
      <c r="G251" t="s">
        <v>20</v>
      </c>
      <c r="H251" t="s">
        <v>37</v>
      </c>
      <c r="I251">
        <v>9</v>
      </c>
      <c r="J251">
        <v>2</v>
      </c>
      <c r="K251">
        <v>81</v>
      </c>
      <c r="L251">
        <v>18</v>
      </c>
      <c r="M251">
        <v>11</v>
      </c>
      <c r="N251">
        <v>10</v>
      </c>
      <c r="O251">
        <v>110</v>
      </c>
      <c r="P251" t="s">
        <v>260</v>
      </c>
      <c r="Q251" t="s">
        <v>261</v>
      </c>
      <c r="S251">
        <v>1</v>
      </c>
      <c r="T251">
        <v>1</v>
      </c>
    </row>
    <row r="252" spans="1:20" x14ac:dyDescent="0.25">
      <c r="A252">
        <v>256750</v>
      </c>
      <c r="B252" t="s">
        <v>323</v>
      </c>
      <c r="C252">
        <v>2010</v>
      </c>
      <c r="D252" t="s">
        <v>287</v>
      </c>
      <c r="E252" t="s">
        <v>324</v>
      </c>
      <c r="F252" s="5" t="str">
        <f t="shared" si="3"/>
        <v>https://s3.amazonaws.com/FrackFinder/Tadpole/Clarion/2010/2010_X-079.2131_Y0041.1954.png</v>
      </c>
      <c r="G252" t="s">
        <v>19</v>
      </c>
      <c r="H252" t="s">
        <v>20</v>
      </c>
      <c r="I252">
        <v>9</v>
      </c>
      <c r="J252">
        <v>2</v>
      </c>
      <c r="K252">
        <v>81</v>
      </c>
      <c r="L252">
        <v>18</v>
      </c>
      <c r="M252">
        <v>11</v>
      </c>
      <c r="N252">
        <v>10</v>
      </c>
      <c r="O252">
        <v>110</v>
      </c>
      <c r="P252" t="s">
        <v>325</v>
      </c>
      <c r="Q252" t="s">
        <v>326</v>
      </c>
      <c r="S252">
        <v>1</v>
      </c>
      <c r="T252">
        <v>1</v>
      </c>
    </row>
    <row r="253" spans="1:20" x14ac:dyDescent="0.25">
      <c r="A253">
        <v>256749</v>
      </c>
      <c r="B253" t="s">
        <v>319</v>
      </c>
      <c r="C253">
        <v>2010</v>
      </c>
      <c r="D253" t="s">
        <v>287</v>
      </c>
      <c r="E253" t="s">
        <v>320</v>
      </c>
      <c r="F253" s="5" t="str">
        <f t="shared" si="3"/>
        <v>https://s3.amazonaws.com/FrackFinder/Tadpole/Clarion/2010/2010_X-079.4478_Y0040.9997.png</v>
      </c>
      <c r="G253" t="s">
        <v>20</v>
      </c>
      <c r="H253" t="s">
        <v>37</v>
      </c>
      <c r="I253">
        <v>9</v>
      </c>
      <c r="J253">
        <v>2</v>
      </c>
      <c r="K253">
        <v>81</v>
      </c>
      <c r="L253">
        <v>18</v>
      </c>
      <c r="M253">
        <v>11</v>
      </c>
      <c r="N253">
        <v>10</v>
      </c>
      <c r="O253">
        <v>110</v>
      </c>
      <c r="P253" t="s">
        <v>321</v>
      </c>
      <c r="Q253" t="s">
        <v>322</v>
      </c>
      <c r="S253">
        <v>1</v>
      </c>
      <c r="T253">
        <v>1</v>
      </c>
    </row>
    <row r="254" spans="1:20" x14ac:dyDescent="0.25">
      <c r="A254">
        <v>256748</v>
      </c>
      <c r="B254" t="s">
        <v>315</v>
      </c>
      <c r="C254">
        <v>2010</v>
      </c>
      <c r="D254" t="s">
        <v>287</v>
      </c>
      <c r="E254" t="s">
        <v>316</v>
      </c>
      <c r="F254" s="5" t="str">
        <f t="shared" si="3"/>
        <v>https://s3.amazonaws.com/FrackFinder/Tadpole/Clarion/2010/2010_X-079.4976_Y0041.0872.png</v>
      </c>
      <c r="G254" t="s">
        <v>19</v>
      </c>
      <c r="H254" t="s">
        <v>239</v>
      </c>
      <c r="I254">
        <v>9</v>
      </c>
      <c r="J254">
        <v>1</v>
      </c>
      <c r="K254">
        <v>81</v>
      </c>
      <c r="L254">
        <v>9</v>
      </c>
      <c r="M254">
        <v>11</v>
      </c>
      <c r="N254">
        <v>10</v>
      </c>
      <c r="O254">
        <v>110</v>
      </c>
      <c r="P254" t="s">
        <v>317</v>
      </c>
      <c r="Q254" t="s">
        <v>318</v>
      </c>
      <c r="S254">
        <v>1</v>
      </c>
      <c r="T254">
        <v>1</v>
      </c>
    </row>
    <row r="255" spans="1:20" x14ac:dyDescent="0.25">
      <c r="A255">
        <v>256744</v>
      </c>
      <c r="B255" t="s">
        <v>299</v>
      </c>
      <c r="C255">
        <v>2010</v>
      </c>
      <c r="D255" t="s">
        <v>287</v>
      </c>
      <c r="E255" t="s">
        <v>300</v>
      </c>
      <c r="F255" s="5" t="str">
        <f t="shared" si="3"/>
        <v>https://s3.amazonaws.com/FrackFinder/Tadpole/Clarion/2010/2010_X-079.5086_Y0041.2455.png</v>
      </c>
      <c r="G255" t="s">
        <v>19</v>
      </c>
      <c r="H255" t="s">
        <v>20</v>
      </c>
      <c r="I255">
        <v>9</v>
      </c>
      <c r="J255">
        <v>2</v>
      </c>
      <c r="K255">
        <v>81</v>
      </c>
      <c r="L255">
        <v>18</v>
      </c>
      <c r="M255">
        <v>11</v>
      </c>
      <c r="N255">
        <v>10</v>
      </c>
      <c r="O255">
        <v>110</v>
      </c>
      <c r="P255" t="s">
        <v>301</v>
      </c>
      <c r="Q255" t="s">
        <v>302</v>
      </c>
      <c r="S255">
        <v>1</v>
      </c>
      <c r="T255">
        <v>1</v>
      </c>
    </row>
    <row r="256" spans="1:20" x14ac:dyDescent="0.25">
      <c r="A256">
        <v>256901</v>
      </c>
      <c r="B256" t="s">
        <v>935</v>
      </c>
      <c r="C256">
        <v>2010</v>
      </c>
      <c r="D256" t="s">
        <v>907</v>
      </c>
      <c r="E256" t="s">
        <v>936</v>
      </c>
      <c r="F256" s="5" t="str">
        <f t="shared" si="3"/>
        <v>https://s3.amazonaws.com/FrackFinder/Tadpole/McKean/2010/2010_X-078.8294_Y0041.8533.png</v>
      </c>
      <c r="G256" t="s">
        <v>20</v>
      </c>
      <c r="H256" t="s">
        <v>239</v>
      </c>
      <c r="I256">
        <v>9</v>
      </c>
      <c r="J256">
        <v>1</v>
      </c>
      <c r="K256">
        <v>81</v>
      </c>
      <c r="L256">
        <v>9</v>
      </c>
      <c r="M256">
        <v>11</v>
      </c>
      <c r="N256">
        <v>10</v>
      </c>
      <c r="O256">
        <v>110</v>
      </c>
      <c r="P256" t="s">
        <v>937</v>
      </c>
      <c r="Q256" t="s">
        <v>938</v>
      </c>
      <c r="S256">
        <v>1</v>
      </c>
      <c r="T256">
        <v>1</v>
      </c>
    </row>
    <row r="257" spans="1:20" x14ac:dyDescent="0.25">
      <c r="A257">
        <v>257060</v>
      </c>
      <c r="B257" t="s">
        <v>27</v>
      </c>
      <c r="C257">
        <v>2005</v>
      </c>
      <c r="D257" t="s">
        <v>17</v>
      </c>
      <c r="E257" t="s">
        <v>1517</v>
      </c>
      <c r="F257" s="5" t="str">
        <f t="shared" si="3"/>
        <v>https://s3.amazonaws.com/FrackFinder/Tadpole/Allegheny/2005/2005_X-079.8069_Y0040.5731.png</v>
      </c>
      <c r="G257" t="s">
        <v>19</v>
      </c>
      <c r="H257" t="s">
        <v>239</v>
      </c>
      <c r="I257">
        <v>8</v>
      </c>
      <c r="J257">
        <v>1</v>
      </c>
      <c r="K257">
        <v>80</v>
      </c>
      <c r="L257">
        <v>10</v>
      </c>
      <c r="M257">
        <v>10</v>
      </c>
      <c r="N257">
        <v>10</v>
      </c>
      <c r="O257">
        <v>100</v>
      </c>
      <c r="P257" t="s">
        <v>1518</v>
      </c>
      <c r="Q257" t="s">
        <v>1519</v>
      </c>
      <c r="S257">
        <v>1</v>
      </c>
      <c r="T257">
        <v>1</v>
      </c>
    </row>
    <row r="258" spans="1:20" x14ac:dyDescent="0.25">
      <c r="A258">
        <v>257074</v>
      </c>
      <c r="B258" t="s">
        <v>85</v>
      </c>
      <c r="C258">
        <v>2005</v>
      </c>
      <c r="D258" t="s">
        <v>49</v>
      </c>
      <c r="E258" t="s">
        <v>1558</v>
      </c>
      <c r="F258" s="5" t="str">
        <f t="shared" ref="F258:F281" si="4">HYPERLINK(E258)</f>
        <v>https://s3.amazonaws.com/FrackFinder/Tadpole/Beaver/2005/2005_X-080.4030_Y0040.6876.png</v>
      </c>
      <c r="G258" t="s">
        <v>19</v>
      </c>
      <c r="H258" t="s">
        <v>239</v>
      </c>
      <c r="I258">
        <v>8</v>
      </c>
      <c r="J258">
        <v>1</v>
      </c>
      <c r="K258">
        <v>80</v>
      </c>
      <c r="L258">
        <v>10</v>
      </c>
      <c r="M258">
        <v>10</v>
      </c>
      <c r="N258">
        <v>10</v>
      </c>
      <c r="O258">
        <v>100</v>
      </c>
      <c r="P258" t="s">
        <v>1559</v>
      </c>
      <c r="Q258" t="s">
        <v>1560</v>
      </c>
      <c r="S258">
        <v>1</v>
      </c>
      <c r="T258">
        <v>1</v>
      </c>
    </row>
    <row r="259" spans="1:20" x14ac:dyDescent="0.25">
      <c r="A259">
        <v>256729</v>
      </c>
      <c r="B259" t="s">
        <v>237</v>
      </c>
      <c r="C259">
        <v>2010</v>
      </c>
      <c r="D259" t="s">
        <v>197</v>
      </c>
      <c r="E259" t="s">
        <v>238</v>
      </c>
      <c r="F259" s="5" t="str">
        <f t="shared" si="4"/>
        <v>https://s3.amazonaws.com/FrackFinder/Tadpole/Centre/2010/2010_X-078.0604_Y0041.1188.png</v>
      </c>
      <c r="G259" t="s">
        <v>20</v>
      </c>
      <c r="H259" t="s">
        <v>239</v>
      </c>
      <c r="I259">
        <v>8</v>
      </c>
      <c r="J259">
        <v>1</v>
      </c>
      <c r="K259">
        <v>80</v>
      </c>
      <c r="L259">
        <v>10</v>
      </c>
      <c r="M259">
        <v>10</v>
      </c>
      <c r="N259">
        <v>10</v>
      </c>
      <c r="O259">
        <v>100</v>
      </c>
      <c r="P259" t="s">
        <v>240</v>
      </c>
      <c r="Q259" t="s">
        <v>241</v>
      </c>
      <c r="S259">
        <v>1</v>
      </c>
      <c r="T259">
        <v>1</v>
      </c>
    </row>
    <row r="260" spans="1:20" x14ac:dyDescent="0.25">
      <c r="A260">
        <v>256741</v>
      </c>
      <c r="B260" t="s">
        <v>286</v>
      </c>
      <c r="C260">
        <v>2010</v>
      </c>
      <c r="D260" t="s">
        <v>287</v>
      </c>
      <c r="E260" t="s">
        <v>288</v>
      </c>
      <c r="F260" s="5" t="str">
        <f t="shared" si="4"/>
        <v>https://s3.amazonaws.com/FrackFinder/Tadpole/Clarion/2010/2010_X-079.3464_Y0041.0464.png</v>
      </c>
      <c r="G260" t="s">
        <v>20</v>
      </c>
      <c r="H260" t="s">
        <v>37</v>
      </c>
      <c r="I260">
        <v>8</v>
      </c>
      <c r="J260">
        <v>1</v>
      </c>
      <c r="K260">
        <v>80</v>
      </c>
      <c r="L260">
        <v>10</v>
      </c>
      <c r="M260">
        <v>10</v>
      </c>
      <c r="N260">
        <v>10</v>
      </c>
      <c r="O260">
        <v>100</v>
      </c>
      <c r="P260" t="s">
        <v>289</v>
      </c>
      <c r="Q260" t="s">
        <v>290</v>
      </c>
      <c r="S260">
        <v>1</v>
      </c>
      <c r="T260">
        <v>1</v>
      </c>
    </row>
    <row r="261" spans="1:20" x14ac:dyDescent="0.25">
      <c r="A261">
        <v>256788</v>
      </c>
      <c r="B261" t="s">
        <v>476</v>
      </c>
      <c r="C261">
        <v>2010</v>
      </c>
      <c r="D261" t="s">
        <v>356</v>
      </c>
      <c r="E261" t="s">
        <v>477</v>
      </c>
      <c r="F261" s="5" t="str">
        <f t="shared" si="4"/>
        <v>https://s3.amazonaws.com/FrackFinder/Tadpole/Clinton/2010/2010_X-077.6735_Y0041.3524.png</v>
      </c>
      <c r="G261" t="s">
        <v>19</v>
      </c>
      <c r="H261" t="s">
        <v>20</v>
      </c>
      <c r="I261">
        <v>8</v>
      </c>
      <c r="J261">
        <v>2</v>
      </c>
      <c r="K261">
        <v>80</v>
      </c>
      <c r="L261">
        <v>20</v>
      </c>
      <c r="M261">
        <v>10</v>
      </c>
      <c r="N261">
        <v>10</v>
      </c>
      <c r="O261">
        <v>100</v>
      </c>
      <c r="P261" t="s">
        <v>478</v>
      </c>
      <c r="Q261" t="s">
        <v>479</v>
      </c>
      <c r="S261">
        <v>0</v>
      </c>
      <c r="T261">
        <v>1</v>
      </c>
    </row>
    <row r="262" spans="1:20" x14ac:dyDescent="0.25">
      <c r="A262">
        <v>256759</v>
      </c>
      <c r="B262" t="s">
        <v>360</v>
      </c>
      <c r="C262">
        <v>2010</v>
      </c>
      <c r="D262" t="s">
        <v>356</v>
      </c>
      <c r="E262" t="s">
        <v>361</v>
      </c>
      <c r="F262" s="5" t="str">
        <f t="shared" si="4"/>
        <v>https://s3.amazonaws.com/FrackFinder/Tadpole/Clinton/2010/2010_X-077.9980_Y0041.2246.png</v>
      </c>
      <c r="G262" t="s">
        <v>19</v>
      </c>
      <c r="H262" t="s">
        <v>20</v>
      </c>
      <c r="I262">
        <v>8</v>
      </c>
      <c r="J262">
        <v>2</v>
      </c>
      <c r="K262">
        <v>80</v>
      </c>
      <c r="L262">
        <v>20</v>
      </c>
      <c r="M262">
        <v>10</v>
      </c>
      <c r="N262">
        <v>10</v>
      </c>
      <c r="O262">
        <v>100</v>
      </c>
      <c r="P262" t="s">
        <v>362</v>
      </c>
      <c r="Q262" t="s">
        <v>363</v>
      </c>
      <c r="S262">
        <v>1</v>
      </c>
      <c r="T262">
        <v>1</v>
      </c>
    </row>
    <row r="263" spans="1:20" x14ac:dyDescent="0.25">
      <c r="A263">
        <v>256789</v>
      </c>
      <c r="B263" t="s">
        <v>480</v>
      </c>
      <c r="C263">
        <v>2010</v>
      </c>
      <c r="D263" t="s">
        <v>481</v>
      </c>
      <c r="E263" t="s">
        <v>482</v>
      </c>
      <c r="F263" s="5" t="str">
        <f t="shared" si="4"/>
        <v>https://s3.amazonaws.com/FrackFinder/Tadpole/Columbia/2010/2010_X-076.3664_Y0041.2369.png</v>
      </c>
      <c r="G263" t="s">
        <v>20</v>
      </c>
      <c r="H263" t="s">
        <v>19</v>
      </c>
      <c r="I263">
        <v>8</v>
      </c>
      <c r="J263">
        <v>2</v>
      </c>
      <c r="K263">
        <v>80</v>
      </c>
      <c r="L263">
        <v>20</v>
      </c>
      <c r="M263">
        <v>10</v>
      </c>
      <c r="N263">
        <v>10</v>
      </c>
      <c r="O263">
        <v>100</v>
      </c>
      <c r="P263" t="s">
        <v>483</v>
      </c>
      <c r="Q263" t="s">
        <v>484</v>
      </c>
      <c r="S263">
        <v>1</v>
      </c>
      <c r="T263">
        <v>1</v>
      </c>
    </row>
    <row r="264" spans="1:20" x14ac:dyDescent="0.25">
      <c r="A264">
        <v>256790</v>
      </c>
      <c r="B264" t="s">
        <v>485</v>
      </c>
      <c r="C264">
        <v>2010</v>
      </c>
      <c r="D264" t="s">
        <v>481</v>
      </c>
      <c r="E264" t="s">
        <v>486</v>
      </c>
      <c r="F264" s="5" t="str">
        <f t="shared" si="4"/>
        <v>https://s3.amazonaws.com/FrackFinder/Tadpole/Columbia/2010/2010_X-076.4562_Y0041.2494.png</v>
      </c>
      <c r="G264" t="s">
        <v>19</v>
      </c>
      <c r="H264" t="s">
        <v>20</v>
      </c>
      <c r="I264">
        <v>8</v>
      </c>
      <c r="J264">
        <v>2</v>
      </c>
      <c r="K264">
        <v>80</v>
      </c>
      <c r="L264">
        <v>20</v>
      </c>
      <c r="M264">
        <v>10</v>
      </c>
      <c r="N264">
        <v>10</v>
      </c>
      <c r="O264">
        <v>100</v>
      </c>
      <c r="P264" t="s">
        <v>487</v>
      </c>
      <c r="Q264" t="s">
        <v>488</v>
      </c>
      <c r="S264">
        <v>1</v>
      </c>
      <c r="T264">
        <v>1</v>
      </c>
    </row>
    <row r="265" spans="1:20" x14ac:dyDescent="0.25">
      <c r="A265">
        <v>256814</v>
      </c>
      <c r="B265" t="s">
        <v>582</v>
      </c>
      <c r="C265">
        <v>2010</v>
      </c>
      <c r="D265" t="s">
        <v>494</v>
      </c>
      <c r="E265" t="s">
        <v>583</v>
      </c>
      <c r="F265" s="5" t="str">
        <f t="shared" si="4"/>
        <v>https://s3.amazonaws.com/FrackFinder/Tadpole/Elk/2010/2010_X-078.6180_Y0041.2916.png</v>
      </c>
      <c r="G265" t="s">
        <v>20</v>
      </c>
      <c r="H265" t="s">
        <v>37</v>
      </c>
      <c r="I265">
        <v>8</v>
      </c>
      <c r="J265">
        <v>2</v>
      </c>
      <c r="K265">
        <v>80</v>
      </c>
      <c r="L265">
        <v>20</v>
      </c>
      <c r="M265">
        <v>10</v>
      </c>
      <c r="N265">
        <v>10</v>
      </c>
      <c r="O265">
        <v>100</v>
      </c>
      <c r="P265" t="s">
        <v>584</v>
      </c>
      <c r="Q265" t="s">
        <v>585</v>
      </c>
      <c r="S265">
        <v>1</v>
      </c>
      <c r="T265">
        <v>1</v>
      </c>
    </row>
    <row r="266" spans="1:20" x14ac:dyDescent="0.25">
      <c r="A266">
        <v>256815</v>
      </c>
      <c r="B266" t="s">
        <v>586</v>
      </c>
      <c r="C266">
        <v>2010</v>
      </c>
      <c r="D266" t="s">
        <v>494</v>
      </c>
      <c r="E266" t="s">
        <v>587</v>
      </c>
      <c r="F266" s="5" t="str">
        <f t="shared" si="4"/>
        <v>https://s3.amazonaws.com/FrackFinder/Tadpole/Elk/2010/2010_X-078.8213_Y0041.5842.png</v>
      </c>
      <c r="G266" t="s">
        <v>20</v>
      </c>
      <c r="H266" t="s">
        <v>37</v>
      </c>
      <c r="I266">
        <v>8</v>
      </c>
      <c r="J266">
        <v>2</v>
      </c>
      <c r="K266">
        <v>80</v>
      </c>
      <c r="L266">
        <v>20</v>
      </c>
      <c r="M266">
        <v>10</v>
      </c>
      <c r="N266">
        <v>10</v>
      </c>
      <c r="O266">
        <v>100</v>
      </c>
      <c r="P266" t="s">
        <v>588</v>
      </c>
      <c r="Q266" t="s">
        <v>589</v>
      </c>
      <c r="S266">
        <v>1</v>
      </c>
      <c r="T266">
        <v>1</v>
      </c>
    </row>
    <row r="267" spans="1:20" x14ac:dyDescent="0.25">
      <c r="A267">
        <v>256864</v>
      </c>
      <c r="B267" t="s">
        <v>784</v>
      </c>
      <c r="C267">
        <v>2010</v>
      </c>
      <c r="D267" t="s">
        <v>688</v>
      </c>
      <c r="E267" t="s">
        <v>785</v>
      </c>
      <c r="F267" s="5" t="str">
        <f t="shared" si="4"/>
        <v>https://s3.amazonaws.com/FrackFinder/Tadpole/Indiana/2010/2010_X-079.0328_Y0040.5416.png</v>
      </c>
      <c r="G267" t="s">
        <v>20</v>
      </c>
      <c r="H267" t="s">
        <v>239</v>
      </c>
      <c r="I267">
        <v>8</v>
      </c>
      <c r="J267">
        <v>1</v>
      </c>
      <c r="K267">
        <v>80</v>
      </c>
      <c r="L267">
        <v>10</v>
      </c>
      <c r="M267">
        <v>10</v>
      </c>
      <c r="N267">
        <v>10</v>
      </c>
      <c r="O267">
        <v>100</v>
      </c>
      <c r="P267" t="s">
        <v>786</v>
      </c>
      <c r="Q267" t="s">
        <v>787</v>
      </c>
      <c r="S267">
        <v>1</v>
      </c>
      <c r="T267">
        <v>1</v>
      </c>
    </row>
    <row r="268" spans="1:20" x14ac:dyDescent="0.25">
      <c r="A268">
        <v>256842</v>
      </c>
      <c r="B268" t="s">
        <v>696</v>
      </c>
      <c r="C268">
        <v>2010</v>
      </c>
      <c r="D268" t="s">
        <v>688</v>
      </c>
      <c r="E268" t="s">
        <v>697</v>
      </c>
      <c r="F268" s="5" t="str">
        <f t="shared" si="4"/>
        <v>https://s3.amazonaws.com/FrackFinder/Tadpole/Indiana/2010/2010_X-079.0760_Y0040.4337.png</v>
      </c>
      <c r="G268" t="s">
        <v>20</v>
      </c>
      <c r="H268" t="s">
        <v>37</v>
      </c>
      <c r="I268">
        <v>8</v>
      </c>
      <c r="J268">
        <v>2</v>
      </c>
      <c r="K268">
        <v>80</v>
      </c>
      <c r="L268">
        <v>20</v>
      </c>
      <c r="M268">
        <v>10</v>
      </c>
      <c r="N268">
        <v>10</v>
      </c>
      <c r="O268">
        <v>100</v>
      </c>
      <c r="P268" t="s">
        <v>698</v>
      </c>
      <c r="Q268" t="s">
        <v>699</v>
      </c>
      <c r="S268">
        <v>1</v>
      </c>
      <c r="T268">
        <v>1</v>
      </c>
    </row>
    <row r="269" spans="1:20" x14ac:dyDescent="0.25">
      <c r="A269">
        <v>256863</v>
      </c>
      <c r="B269" t="s">
        <v>780</v>
      </c>
      <c r="C269">
        <v>2010</v>
      </c>
      <c r="D269" t="s">
        <v>688</v>
      </c>
      <c r="E269" t="s">
        <v>781</v>
      </c>
      <c r="F269" s="5" t="str">
        <f t="shared" si="4"/>
        <v>https://s3.amazonaws.com/FrackFinder/Tadpole/Indiana/2010/2010_X-079.1981_Y0040.5246.png</v>
      </c>
      <c r="G269" t="s">
        <v>20</v>
      </c>
      <c r="H269" t="s">
        <v>239</v>
      </c>
      <c r="I269">
        <v>8</v>
      </c>
      <c r="J269">
        <v>2</v>
      </c>
      <c r="K269">
        <v>80</v>
      </c>
      <c r="L269">
        <v>20</v>
      </c>
      <c r="M269">
        <v>10</v>
      </c>
      <c r="N269">
        <v>10</v>
      </c>
      <c r="O269">
        <v>100</v>
      </c>
      <c r="P269" t="s">
        <v>782</v>
      </c>
      <c r="Q269" t="s">
        <v>783</v>
      </c>
      <c r="S269">
        <v>1</v>
      </c>
      <c r="T269">
        <v>1</v>
      </c>
    </row>
    <row r="270" spans="1:20" x14ac:dyDescent="0.25">
      <c r="A270">
        <v>256893</v>
      </c>
      <c r="B270" t="s">
        <v>902</v>
      </c>
      <c r="C270">
        <v>2010</v>
      </c>
      <c r="D270" t="s">
        <v>898</v>
      </c>
      <c r="E270" t="s">
        <v>903</v>
      </c>
      <c r="F270" s="5" t="str">
        <f t="shared" si="4"/>
        <v>https://s3.amazonaws.com/FrackFinder/Tadpole/Lackawanna/2010/2010_X-075.5726_Y0041.5955.png</v>
      </c>
      <c r="G270" t="s">
        <v>20</v>
      </c>
      <c r="H270" t="s">
        <v>37</v>
      </c>
      <c r="I270">
        <v>8</v>
      </c>
      <c r="J270">
        <v>2</v>
      </c>
      <c r="K270">
        <v>80</v>
      </c>
      <c r="L270">
        <v>20</v>
      </c>
      <c r="M270">
        <v>10</v>
      </c>
      <c r="N270">
        <v>10</v>
      </c>
      <c r="O270">
        <v>100</v>
      </c>
      <c r="P270" t="s">
        <v>904</v>
      </c>
      <c r="Q270" t="s">
        <v>905</v>
      </c>
      <c r="S270">
        <v>1</v>
      </c>
      <c r="T270">
        <v>1</v>
      </c>
    </row>
    <row r="271" spans="1:20" x14ac:dyDescent="0.25">
      <c r="A271">
        <v>256917</v>
      </c>
      <c r="B271" t="s">
        <v>999</v>
      </c>
      <c r="C271">
        <v>2010</v>
      </c>
      <c r="D271" t="s">
        <v>907</v>
      </c>
      <c r="E271" t="s">
        <v>1000</v>
      </c>
      <c r="F271" s="5" t="str">
        <f t="shared" si="4"/>
        <v>https://s3.amazonaws.com/FrackFinder/Tadpole/McKean/2010/2010_X-078.4797_Y0041.6448.png</v>
      </c>
      <c r="G271" t="s">
        <v>20</v>
      </c>
      <c r="H271" t="s">
        <v>37</v>
      </c>
      <c r="I271">
        <v>8</v>
      </c>
      <c r="J271">
        <v>2</v>
      </c>
      <c r="K271">
        <v>80</v>
      </c>
      <c r="L271">
        <v>20</v>
      </c>
      <c r="M271">
        <v>10</v>
      </c>
      <c r="N271">
        <v>10</v>
      </c>
      <c r="O271">
        <v>100</v>
      </c>
      <c r="P271" t="s">
        <v>1001</v>
      </c>
      <c r="Q271" t="s">
        <v>1002</v>
      </c>
      <c r="S271">
        <v>1</v>
      </c>
      <c r="T271">
        <v>1</v>
      </c>
    </row>
    <row r="272" spans="1:20" x14ac:dyDescent="0.25">
      <c r="A272">
        <v>256895</v>
      </c>
      <c r="B272" t="s">
        <v>911</v>
      </c>
      <c r="C272">
        <v>2010</v>
      </c>
      <c r="D272" t="s">
        <v>907</v>
      </c>
      <c r="E272" t="s">
        <v>912</v>
      </c>
      <c r="F272" s="5" t="str">
        <f t="shared" si="4"/>
        <v>https://s3.amazonaws.com/FrackFinder/Tadpole/McKean/2010/2010_X-078.7331_Y0041.7092.png</v>
      </c>
      <c r="G272" t="s">
        <v>20</v>
      </c>
      <c r="H272" t="s">
        <v>239</v>
      </c>
      <c r="I272">
        <v>8</v>
      </c>
      <c r="J272">
        <v>1</v>
      </c>
      <c r="K272">
        <v>80</v>
      </c>
      <c r="L272">
        <v>10</v>
      </c>
      <c r="M272">
        <v>10</v>
      </c>
      <c r="N272">
        <v>10</v>
      </c>
      <c r="O272">
        <v>100</v>
      </c>
      <c r="P272" t="s">
        <v>913</v>
      </c>
      <c r="Q272" t="s">
        <v>914</v>
      </c>
      <c r="S272">
        <v>1</v>
      </c>
      <c r="T272">
        <v>1</v>
      </c>
    </row>
    <row r="273" spans="1:21" x14ac:dyDescent="0.25">
      <c r="A273">
        <v>256931</v>
      </c>
      <c r="B273" t="s">
        <v>1056</v>
      </c>
      <c r="C273">
        <v>2010</v>
      </c>
      <c r="D273" t="s">
        <v>1036</v>
      </c>
      <c r="E273" t="s">
        <v>1057</v>
      </c>
      <c r="F273" s="5" t="str">
        <f t="shared" si="4"/>
        <v>https://s3.amazonaws.com/FrackFinder/Tadpole/Mercer/2010/2010_X-080.2099_Y0041.3891.png</v>
      </c>
      <c r="G273" t="s">
        <v>19</v>
      </c>
      <c r="H273" t="s">
        <v>239</v>
      </c>
      <c r="I273">
        <v>8</v>
      </c>
      <c r="J273">
        <v>1</v>
      </c>
      <c r="K273">
        <v>80</v>
      </c>
      <c r="L273">
        <v>10</v>
      </c>
      <c r="M273">
        <v>10</v>
      </c>
      <c r="N273">
        <v>10</v>
      </c>
      <c r="O273">
        <v>100</v>
      </c>
      <c r="P273" t="s">
        <v>1058</v>
      </c>
      <c r="Q273" t="s">
        <v>1059</v>
      </c>
      <c r="S273">
        <v>1</v>
      </c>
      <c r="T273">
        <v>1</v>
      </c>
    </row>
    <row r="274" spans="1:21" x14ac:dyDescent="0.25">
      <c r="A274">
        <v>256929</v>
      </c>
      <c r="B274" t="s">
        <v>1048</v>
      </c>
      <c r="C274">
        <v>2010</v>
      </c>
      <c r="D274" t="s">
        <v>1036</v>
      </c>
      <c r="E274" t="s">
        <v>1049</v>
      </c>
      <c r="F274" s="5" t="str">
        <f t="shared" si="4"/>
        <v>https://s3.amazonaws.com/FrackFinder/Tadpole/Mercer/2010/2010_X-080.2739_Y0041.1775.png</v>
      </c>
      <c r="G274" t="s">
        <v>19</v>
      </c>
      <c r="H274" t="s">
        <v>239</v>
      </c>
      <c r="I274">
        <v>8</v>
      </c>
      <c r="J274">
        <v>1</v>
      </c>
      <c r="K274">
        <v>80</v>
      </c>
      <c r="L274">
        <v>10</v>
      </c>
      <c r="M274">
        <v>10</v>
      </c>
      <c r="N274">
        <v>10</v>
      </c>
      <c r="O274">
        <v>100</v>
      </c>
      <c r="P274" t="s">
        <v>1050</v>
      </c>
      <c r="Q274" t="s">
        <v>1051</v>
      </c>
      <c r="S274">
        <v>1</v>
      </c>
      <c r="T274">
        <v>1</v>
      </c>
    </row>
    <row r="275" spans="1:21" x14ac:dyDescent="0.25">
      <c r="A275">
        <v>256932</v>
      </c>
      <c r="B275" t="s">
        <v>1060</v>
      </c>
      <c r="C275">
        <v>2010</v>
      </c>
      <c r="D275" t="s">
        <v>1036</v>
      </c>
      <c r="E275" t="s">
        <v>1061</v>
      </c>
      <c r="F275" s="5" t="str">
        <f t="shared" si="4"/>
        <v>https://s3.amazonaws.com/FrackFinder/Tadpole/Mercer/2010/2010_X-080.3377_Y0041.2327.png</v>
      </c>
      <c r="G275" t="s">
        <v>19</v>
      </c>
      <c r="H275" t="s">
        <v>239</v>
      </c>
      <c r="I275">
        <v>8</v>
      </c>
      <c r="J275">
        <v>1</v>
      </c>
      <c r="K275">
        <v>80</v>
      </c>
      <c r="L275">
        <v>10</v>
      </c>
      <c r="M275">
        <v>10</v>
      </c>
      <c r="N275">
        <v>10</v>
      </c>
      <c r="O275">
        <v>100</v>
      </c>
      <c r="P275" t="s">
        <v>1062</v>
      </c>
      <c r="Q275" t="s">
        <v>1063</v>
      </c>
      <c r="S275">
        <v>1</v>
      </c>
      <c r="T275">
        <v>1</v>
      </c>
    </row>
    <row r="276" spans="1:21" x14ac:dyDescent="0.25">
      <c r="A276">
        <v>256945</v>
      </c>
      <c r="B276" t="s">
        <v>1113</v>
      </c>
      <c r="C276">
        <v>2010</v>
      </c>
      <c r="D276" t="s">
        <v>1077</v>
      </c>
      <c r="E276" t="s">
        <v>1114</v>
      </c>
      <c r="F276" s="5" t="str">
        <f t="shared" si="4"/>
        <v>https://s3.amazonaws.com/FrackFinder/Tadpole/Potter/2010/2010_X-078.1214_Y0041.8073.png</v>
      </c>
      <c r="G276" t="s">
        <v>20</v>
      </c>
      <c r="H276" t="s">
        <v>239</v>
      </c>
      <c r="I276">
        <v>8</v>
      </c>
      <c r="J276">
        <v>1</v>
      </c>
      <c r="K276">
        <v>80</v>
      </c>
      <c r="L276">
        <v>10</v>
      </c>
      <c r="M276">
        <v>10</v>
      </c>
      <c r="N276">
        <v>10</v>
      </c>
      <c r="O276">
        <v>100</v>
      </c>
      <c r="P276" t="s">
        <v>1115</v>
      </c>
      <c r="Q276" t="s">
        <v>1116</v>
      </c>
      <c r="S276">
        <v>1</v>
      </c>
      <c r="T276">
        <v>1</v>
      </c>
    </row>
    <row r="277" spans="1:21" x14ac:dyDescent="0.25">
      <c r="A277">
        <v>256981</v>
      </c>
      <c r="B277" t="s">
        <v>1258</v>
      </c>
      <c r="C277">
        <v>2010</v>
      </c>
      <c r="D277" t="s">
        <v>1214</v>
      </c>
      <c r="E277" t="s">
        <v>1259</v>
      </c>
      <c r="F277" s="5" t="str">
        <f t="shared" si="4"/>
        <v>https://s3.amazonaws.com/FrackFinder/Tadpole/Somerset/2010/2010_X-079.3576_Y0039.7436.png</v>
      </c>
      <c r="G277" t="s">
        <v>37</v>
      </c>
      <c r="H277" t="s">
        <v>20</v>
      </c>
      <c r="I277">
        <v>8</v>
      </c>
      <c r="J277">
        <v>2</v>
      </c>
      <c r="K277">
        <v>80</v>
      </c>
      <c r="L277">
        <v>20</v>
      </c>
      <c r="M277">
        <v>10</v>
      </c>
      <c r="N277">
        <v>10</v>
      </c>
      <c r="O277">
        <v>100</v>
      </c>
      <c r="P277" t="s">
        <v>1260</v>
      </c>
      <c r="Q277" t="s">
        <v>1261</v>
      </c>
      <c r="S277">
        <v>1</v>
      </c>
      <c r="T277">
        <v>1</v>
      </c>
    </row>
    <row r="278" spans="1:21" x14ac:dyDescent="0.25">
      <c r="A278">
        <v>257006</v>
      </c>
      <c r="B278" t="s">
        <v>1359</v>
      </c>
      <c r="C278">
        <v>2010</v>
      </c>
      <c r="D278" t="s">
        <v>1275</v>
      </c>
      <c r="E278" t="s">
        <v>1360</v>
      </c>
      <c r="F278" s="5" t="str">
        <f t="shared" si="4"/>
        <v>https://s3.amazonaws.com/FrackFinder/Tadpole/Sullivan/2010/2010_X-076.5730_Y0041.3528.png</v>
      </c>
      <c r="G278" t="s">
        <v>20</v>
      </c>
      <c r="H278" t="s">
        <v>37</v>
      </c>
      <c r="I278">
        <v>8</v>
      </c>
      <c r="J278">
        <v>1</v>
      </c>
      <c r="K278">
        <v>80</v>
      </c>
      <c r="L278">
        <v>10</v>
      </c>
      <c r="M278">
        <v>10</v>
      </c>
      <c r="N278">
        <v>10</v>
      </c>
      <c r="O278">
        <v>100</v>
      </c>
      <c r="P278" t="s">
        <v>1361</v>
      </c>
      <c r="Q278" t="s">
        <v>1362</v>
      </c>
      <c r="S278">
        <v>1</v>
      </c>
      <c r="T278">
        <v>1</v>
      </c>
    </row>
    <row r="279" spans="1:21" x14ac:dyDescent="0.25">
      <c r="A279">
        <v>257033</v>
      </c>
      <c r="B279" t="s">
        <v>1467</v>
      </c>
      <c r="C279">
        <v>2010</v>
      </c>
      <c r="D279" t="s">
        <v>1275</v>
      </c>
      <c r="E279" t="s">
        <v>1468</v>
      </c>
      <c r="F279" s="5" t="str">
        <f t="shared" si="4"/>
        <v>https://s3.amazonaws.com/FrackFinder/Tadpole/Sullivan/2010/2010_X-076.6399_Y0041.5594.png</v>
      </c>
      <c r="G279" t="s">
        <v>19</v>
      </c>
      <c r="H279" t="s">
        <v>239</v>
      </c>
      <c r="I279">
        <v>8</v>
      </c>
      <c r="J279">
        <v>1</v>
      </c>
      <c r="K279">
        <v>80</v>
      </c>
      <c r="L279">
        <v>10</v>
      </c>
      <c r="M279">
        <v>10</v>
      </c>
      <c r="N279">
        <v>10</v>
      </c>
      <c r="O279">
        <v>100</v>
      </c>
      <c r="P279" t="s">
        <v>1469</v>
      </c>
      <c r="Q279" t="s">
        <v>1470</v>
      </c>
      <c r="S279">
        <v>1</v>
      </c>
      <c r="T279">
        <v>1</v>
      </c>
    </row>
    <row r="280" spans="1:21" x14ac:dyDescent="0.25">
      <c r="A280">
        <v>257007</v>
      </c>
      <c r="B280" t="s">
        <v>1363</v>
      </c>
      <c r="C280">
        <v>2010</v>
      </c>
      <c r="D280" t="s">
        <v>1275</v>
      </c>
      <c r="E280" t="s">
        <v>1364</v>
      </c>
      <c r="F280" s="5" t="str">
        <f t="shared" si="4"/>
        <v>https://s3.amazonaws.com/FrackFinder/Tadpole/Sullivan/2010/2010_X-076.6493_Y0041.5486.png</v>
      </c>
      <c r="G280" t="s">
        <v>20</v>
      </c>
      <c r="H280" t="s">
        <v>37</v>
      </c>
      <c r="I280">
        <v>8</v>
      </c>
      <c r="J280">
        <v>2</v>
      </c>
      <c r="K280">
        <v>80</v>
      </c>
      <c r="L280">
        <v>20</v>
      </c>
      <c r="M280">
        <v>10</v>
      </c>
      <c r="N280">
        <v>10</v>
      </c>
      <c r="O280">
        <v>100</v>
      </c>
      <c r="P280" t="s">
        <v>1365</v>
      </c>
      <c r="Q280" t="s">
        <v>1366</v>
      </c>
      <c r="S280">
        <v>1</v>
      </c>
      <c r="T280">
        <v>1</v>
      </c>
    </row>
    <row r="281" spans="1:21" x14ac:dyDescent="0.25">
      <c r="A281">
        <v>257038</v>
      </c>
      <c r="B281" t="s">
        <v>1487</v>
      </c>
      <c r="C281">
        <v>2010</v>
      </c>
      <c r="D281" t="s">
        <v>1275</v>
      </c>
      <c r="E281" t="s">
        <v>1488</v>
      </c>
      <c r="F281" s="5" t="str">
        <f t="shared" si="4"/>
        <v>https://s3.amazonaws.com/FrackFinder/Tadpole/Sullivan/2010/2010_X-076.7663_Y0041.5378.png</v>
      </c>
      <c r="G281" t="s">
        <v>19</v>
      </c>
      <c r="H281" t="s">
        <v>20</v>
      </c>
      <c r="I281">
        <v>8</v>
      </c>
      <c r="J281">
        <v>2</v>
      </c>
      <c r="K281">
        <v>80</v>
      </c>
      <c r="L281">
        <v>20</v>
      </c>
      <c r="M281">
        <v>10</v>
      </c>
      <c r="N281">
        <v>10</v>
      </c>
      <c r="O281">
        <v>100</v>
      </c>
      <c r="P281" t="s">
        <v>1489</v>
      </c>
      <c r="Q281" t="s">
        <v>1490</v>
      </c>
      <c r="S281">
        <v>1</v>
      </c>
      <c r="T281">
        <v>1</v>
      </c>
    </row>
    <row r="282" spans="1:21" x14ac:dyDescent="0.25">
      <c r="F282" s="4"/>
      <c r="S282">
        <f>SUBTOTAL(109,Table2[1=yes])</f>
        <v>279</v>
      </c>
      <c r="T282">
        <f>SUBTOTAL(109,Table2[Count])</f>
        <v>280</v>
      </c>
    </row>
    <row r="283" spans="1:21" x14ac:dyDescent="0.25">
      <c r="S283" s="6">
        <f>Table2[[#Totals],[1=yes]]*100/Table2[[#Totals],[Count]]</f>
        <v>99.642857142857139</v>
      </c>
      <c r="T283" s="7" t="s">
        <v>2964</v>
      </c>
      <c r="U283" s="7"/>
    </row>
  </sheetData>
  <conditionalFormatting sqref="S2:S281">
    <cfRule type="cellIs" dxfId="3" priority="1" operator="equal">
      <formula>"?"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7"/>
  <sheetViews>
    <sheetView topLeftCell="A283" workbookViewId="0">
      <selection activeCell="A283" sqref="A283"/>
    </sheetView>
  </sheetViews>
  <sheetFormatPr defaultRowHeight="15" x14ac:dyDescent="0.25"/>
  <cols>
    <col min="5" max="5" width="6.42578125" customWidth="1"/>
    <col min="6" max="6" width="19.42578125" customWidth="1"/>
    <col min="7" max="8" width="10.5703125" customWidth="1"/>
    <col min="9" max="10" width="16.5703125" customWidth="1"/>
    <col min="11" max="12" width="14.28515625" customWidth="1"/>
    <col min="13" max="13" width="15.5703125" customWidth="1"/>
    <col min="14" max="14" width="15.140625" customWidth="1"/>
    <col min="15" max="15" width="15.28515625" customWidth="1"/>
    <col min="16" max="16" width="14.28515625" customWidth="1"/>
    <col min="17" max="17" width="14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2962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2958</v>
      </c>
      <c r="S1" t="s">
        <v>2961</v>
      </c>
      <c r="T1" t="s">
        <v>2960</v>
      </c>
    </row>
    <row r="2" spans="1:20" x14ac:dyDescent="0.25">
      <c r="A2">
        <v>257059</v>
      </c>
      <c r="B2" t="s">
        <v>23</v>
      </c>
      <c r="C2">
        <v>2005</v>
      </c>
      <c r="D2" t="s">
        <v>17</v>
      </c>
      <c r="E2" t="s">
        <v>1514</v>
      </c>
      <c r="F2" s="5" t="str">
        <f t="shared" ref="F2:F65" si="0">HYPERLINK(E2)</f>
        <v>https://s3.amazonaws.com/FrackFinder/Tadpole/Allegheny/2005/2005_X-079.7538_Y0040.6344.png</v>
      </c>
      <c r="G2" t="s">
        <v>19</v>
      </c>
      <c r="I2">
        <v>10</v>
      </c>
      <c r="J2">
        <v>0</v>
      </c>
      <c r="K2">
        <v>100</v>
      </c>
      <c r="L2">
        <v>0</v>
      </c>
      <c r="M2">
        <v>10</v>
      </c>
      <c r="N2">
        <v>10</v>
      </c>
      <c r="O2">
        <v>100</v>
      </c>
      <c r="P2" t="s">
        <v>1515</v>
      </c>
      <c r="Q2" t="s">
        <v>1516</v>
      </c>
      <c r="S2">
        <v>1</v>
      </c>
      <c r="T2">
        <v>1</v>
      </c>
    </row>
    <row r="3" spans="1:20" x14ac:dyDescent="0.25">
      <c r="A3">
        <v>257063</v>
      </c>
      <c r="B3" t="s">
        <v>40</v>
      </c>
      <c r="C3">
        <v>2005</v>
      </c>
      <c r="D3" t="s">
        <v>17</v>
      </c>
      <c r="E3" t="s">
        <v>1526</v>
      </c>
      <c r="F3" s="5" t="str">
        <f t="shared" si="0"/>
        <v>https://s3.amazonaws.com/FrackFinder/Tadpole/Allegheny/2005/2005_X-079.7777_Y0040.6487.png</v>
      </c>
      <c r="G3" t="s">
        <v>19</v>
      </c>
      <c r="I3">
        <v>10</v>
      </c>
      <c r="J3">
        <v>0</v>
      </c>
      <c r="K3">
        <v>100</v>
      </c>
      <c r="L3">
        <v>0</v>
      </c>
      <c r="M3">
        <v>10</v>
      </c>
      <c r="N3">
        <v>10</v>
      </c>
      <c r="O3">
        <v>100</v>
      </c>
      <c r="P3" t="s">
        <v>1527</v>
      </c>
      <c r="Q3" t="s">
        <v>1528</v>
      </c>
      <c r="S3">
        <v>1</v>
      </c>
      <c r="T3">
        <v>1</v>
      </c>
    </row>
    <row r="4" spans="1:20" x14ac:dyDescent="0.25">
      <c r="A4">
        <v>257058</v>
      </c>
      <c r="B4" t="s">
        <v>16</v>
      </c>
      <c r="C4">
        <v>2005</v>
      </c>
      <c r="D4" t="s">
        <v>17</v>
      </c>
      <c r="E4" t="s">
        <v>1511</v>
      </c>
      <c r="F4" s="5" t="str">
        <f t="shared" si="0"/>
        <v>https://s3.amazonaws.com/FrackFinder/Tadpole/Allegheny/2005/2005_X-079.7835_Y0040.6251.png</v>
      </c>
      <c r="G4" t="s">
        <v>19</v>
      </c>
      <c r="I4">
        <v>10</v>
      </c>
      <c r="J4">
        <v>0</v>
      </c>
      <c r="K4">
        <v>100</v>
      </c>
      <c r="L4">
        <v>0</v>
      </c>
      <c r="M4">
        <v>10</v>
      </c>
      <c r="N4">
        <v>10</v>
      </c>
      <c r="O4">
        <v>100</v>
      </c>
      <c r="P4" t="s">
        <v>1512</v>
      </c>
      <c r="Q4" t="s">
        <v>1513</v>
      </c>
      <c r="S4">
        <v>1</v>
      </c>
      <c r="T4">
        <v>1</v>
      </c>
    </row>
    <row r="5" spans="1:20" x14ac:dyDescent="0.25">
      <c r="A5">
        <v>257061</v>
      </c>
      <c r="B5" t="s">
        <v>31</v>
      </c>
      <c r="C5">
        <v>2005</v>
      </c>
      <c r="D5" t="s">
        <v>17</v>
      </c>
      <c r="E5" t="s">
        <v>1520</v>
      </c>
      <c r="F5" s="5" t="str">
        <f t="shared" si="0"/>
        <v>https://s3.amazonaws.com/FrackFinder/Tadpole/Allegheny/2005/2005_X-079.7865_Y0040.6161.png</v>
      </c>
      <c r="G5" t="s">
        <v>19</v>
      </c>
      <c r="I5">
        <v>10</v>
      </c>
      <c r="J5">
        <v>0</v>
      </c>
      <c r="K5">
        <v>100</v>
      </c>
      <c r="L5">
        <v>0</v>
      </c>
      <c r="M5">
        <v>10</v>
      </c>
      <c r="N5">
        <v>10</v>
      </c>
      <c r="O5">
        <v>100</v>
      </c>
      <c r="P5" t="s">
        <v>1521</v>
      </c>
      <c r="Q5" t="s">
        <v>1522</v>
      </c>
      <c r="S5">
        <v>1</v>
      </c>
      <c r="T5">
        <v>1</v>
      </c>
    </row>
    <row r="6" spans="1:20" x14ac:dyDescent="0.25">
      <c r="A6">
        <v>257064</v>
      </c>
      <c r="B6" t="s">
        <v>44</v>
      </c>
      <c r="C6">
        <v>2005</v>
      </c>
      <c r="D6" t="s">
        <v>17</v>
      </c>
      <c r="E6" t="s">
        <v>1529</v>
      </c>
      <c r="F6" s="5" t="str">
        <f t="shared" si="0"/>
        <v>https://s3.amazonaws.com/FrackFinder/Tadpole/Allegheny/2005/2005_X-079.9047_Y0040.2435.png</v>
      </c>
      <c r="G6" t="s">
        <v>19</v>
      </c>
      <c r="I6">
        <v>10</v>
      </c>
      <c r="J6">
        <v>0</v>
      </c>
      <c r="K6">
        <v>100</v>
      </c>
      <c r="L6">
        <v>0</v>
      </c>
      <c r="M6">
        <v>10</v>
      </c>
      <c r="N6">
        <v>10</v>
      </c>
      <c r="O6">
        <v>100</v>
      </c>
      <c r="P6" t="s">
        <v>1530</v>
      </c>
      <c r="Q6" t="s">
        <v>1531</v>
      </c>
      <c r="S6">
        <v>1</v>
      </c>
      <c r="T6">
        <v>1</v>
      </c>
    </row>
    <row r="7" spans="1:20" x14ac:dyDescent="0.25">
      <c r="A7">
        <v>257066</v>
      </c>
      <c r="B7" t="s">
        <v>53</v>
      </c>
      <c r="C7">
        <v>2005</v>
      </c>
      <c r="D7" t="s">
        <v>49</v>
      </c>
      <c r="E7" t="s">
        <v>1535</v>
      </c>
      <c r="F7" s="5" t="str">
        <f t="shared" si="0"/>
        <v>https://s3.amazonaws.com/FrackFinder/Tadpole/Beaver/2005/2005_X-080.3808_Y0040.4878.png</v>
      </c>
      <c r="G7" t="s">
        <v>19</v>
      </c>
      <c r="I7">
        <v>10</v>
      </c>
      <c r="J7">
        <v>0</v>
      </c>
      <c r="K7">
        <v>100</v>
      </c>
      <c r="L7">
        <v>0</v>
      </c>
      <c r="M7">
        <v>10</v>
      </c>
      <c r="N7">
        <v>10</v>
      </c>
      <c r="O7">
        <v>100</v>
      </c>
      <c r="P7" t="s">
        <v>1536</v>
      </c>
      <c r="Q7" t="s">
        <v>1537</v>
      </c>
      <c r="S7">
        <v>1</v>
      </c>
      <c r="T7">
        <v>1</v>
      </c>
    </row>
    <row r="8" spans="1:20" x14ac:dyDescent="0.25">
      <c r="A8">
        <v>257071</v>
      </c>
      <c r="B8" t="s">
        <v>73</v>
      </c>
      <c r="C8">
        <v>2005</v>
      </c>
      <c r="D8" t="s">
        <v>49</v>
      </c>
      <c r="E8" t="s">
        <v>1549</v>
      </c>
      <c r="F8" s="5" t="str">
        <f t="shared" si="0"/>
        <v>https://s3.amazonaws.com/FrackFinder/Tadpole/Beaver/2005/2005_X-080.4271_Y0040.6107.png</v>
      </c>
      <c r="G8" t="s">
        <v>19</v>
      </c>
      <c r="I8">
        <v>10</v>
      </c>
      <c r="J8">
        <v>0</v>
      </c>
      <c r="K8">
        <v>100</v>
      </c>
      <c r="L8">
        <v>0</v>
      </c>
      <c r="M8">
        <v>10</v>
      </c>
      <c r="N8">
        <v>10</v>
      </c>
      <c r="O8">
        <v>100</v>
      </c>
      <c r="P8" t="s">
        <v>1550</v>
      </c>
      <c r="Q8" t="s">
        <v>1551</v>
      </c>
      <c r="S8">
        <v>1</v>
      </c>
      <c r="T8">
        <v>1</v>
      </c>
    </row>
    <row r="9" spans="1:20" x14ac:dyDescent="0.25">
      <c r="A9">
        <v>257068</v>
      </c>
      <c r="B9" t="s">
        <v>61</v>
      </c>
      <c r="C9">
        <v>2005</v>
      </c>
      <c r="D9" t="s">
        <v>49</v>
      </c>
      <c r="E9" t="s">
        <v>1541</v>
      </c>
      <c r="F9" s="5" t="str">
        <f t="shared" si="0"/>
        <v>https://s3.amazonaws.com/FrackFinder/Tadpole/Beaver/2005/2005_X-080.5089_Y0040.7929.png</v>
      </c>
      <c r="G9" t="s">
        <v>19</v>
      </c>
      <c r="I9">
        <v>10</v>
      </c>
      <c r="J9">
        <v>0</v>
      </c>
      <c r="K9">
        <v>100</v>
      </c>
      <c r="L9">
        <v>0</v>
      </c>
      <c r="M9">
        <v>10</v>
      </c>
      <c r="N9">
        <v>10</v>
      </c>
      <c r="O9">
        <v>100</v>
      </c>
      <c r="P9" t="s">
        <v>1542</v>
      </c>
      <c r="Q9" t="s">
        <v>1543</v>
      </c>
      <c r="S9">
        <v>1</v>
      </c>
      <c r="T9">
        <v>1</v>
      </c>
    </row>
    <row r="10" spans="1:20" x14ac:dyDescent="0.25">
      <c r="A10">
        <v>256740</v>
      </c>
      <c r="B10" t="s">
        <v>282</v>
      </c>
      <c r="C10">
        <v>2010</v>
      </c>
      <c r="D10" t="s">
        <v>197</v>
      </c>
      <c r="E10" t="s">
        <v>283</v>
      </c>
      <c r="F10" s="5" t="str">
        <f t="shared" si="0"/>
        <v>https://s3.amazonaws.com/FrackFinder/Tadpole/Centre/2010/2010_X-077.8011_Y0041.0747.png</v>
      </c>
      <c r="G10" t="s">
        <v>37</v>
      </c>
      <c r="I10">
        <v>11</v>
      </c>
      <c r="J10">
        <v>0</v>
      </c>
      <c r="K10">
        <v>100</v>
      </c>
      <c r="L10">
        <v>0</v>
      </c>
      <c r="M10">
        <v>11</v>
      </c>
      <c r="N10">
        <v>10</v>
      </c>
      <c r="O10">
        <v>110</v>
      </c>
      <c r="P10" t="s">
        <v>284</v>
      </c>
      <c r="Q10" t="s">
        <v>285</v>
      </c>
      <c r="S10">
        <v>1</v>
      </c>
      <c r="T10">
        <v>1</v>
      </c>
    </row>
    <row r="11" spans="1:20" x14ac:dyDescent="0.25">
      <c r="A11">
        <v>256730</v>
      </c>
      <c r="B11" t="s">
        <v>242</v>
      </c>
      <c r="C11">
        <v>2010</v>
      </c>
      <c r="D11" t="s">
        <v>197</v>
      </c>
      <c r="E11" t="s">
        <v>243</v>
      </c>
      <c r="F11" s="5" t="str">
        <f t="shared" si="0"/>
        <v>https://s3.amazonaws.com/FrackFinder/Tadpole/Centre/2010/2010_X-077.8060_Y0041.0663.png</v>
      </c>
      <c r="G11" t="s">
        <v>20</v>
      </c>
      <c r="I11">
        <v>10</v>
      </c>
      <c r="J11">
        <v>0</v>
      </c>
      <c r="K11">
        <v>100</v>
      </c>
      <c r="L11">
        <v>0</v>
      </c>
      <c r="M11">
        <v>10</v>
      </c>
      <c r="N11">
        <v>10</v>
      </c>
      <c r="O11">
        <v>100</v>
      </c>
      <c r="P11" t="s">
        <v>244</v>
      </c>
      <c r="Q11" t="s">
        <v>245</v>
      </c>
      <c r="S11">
        <v>1</v>
      </c>
      <c r="T11">
        <v>1</v>
      </c>
    </row>
    <row r="12" spans="1:20" x14ac:dyDescent="0.25">
      <c r="A12">
        <v>256735</v>
      </c>
      <c r="B12" t="s">
        <v>262</v>
      </c>
      <c r="C12">
        <v>2010</v>
      </c>
      <c r="D12" t="s">
        <v>197</v>
      </c>
      <c r="E12" t="s">
        <v>263</v>
      </c>
      <c r="F12" s="5" t="str">
        <f t="shared" si="0"/>
        <v>https://s3.amazonaws.com/FrackFinder/Tadpole/Centre/2010/2010_X-077.8866_Y0041.1343.png</v>
      </c>
      <c r="G12" t="s">
        <v>37</v>
      </c>
      <c r="I12">
        <v>10</v>
      </c>
      <c r="J12">
        <v>0</v>
      </c>
      <c r="K12">
        <v>100</v>
      </c>
      <c r="L12">
        <v>0</v>
      </c>
      <c r="M12">
        <v>10</v>
      </c>
      <c r="N12">
        <v>10</v>
      </c>
      <c r="O12">
        <v>100</v>
      </c>
      <c r="P12" t="s">
        <v>264</v>
      </c>
      <c r="Q12" t="s">
        <v>265</v>
      </c>
      <c r="S12">
        <v>1</v>
      </c>
      <c r="T12">
        <v>1</v>
      </c>
    </row>
    <row r="13" spans="1:20" x14ac:dyDescent="0.25">
      <c r="A13">
        <v>256731</v>
      </c>
      <c r="B13" t="s">
        <v>246</v>
      </c>
      <c r="C13">
        <v>2010</v>
      </c>
      <c r="D13" t="s">
        <v>197</v>
      </c>
      <c r="E13" t="s">
        <v>247</v>
      </c>
      <c r="F13" s="5" t="str">
        <f t="shared" si="0"/>
        <v>https://s3.amazonaws.com/FrackFinder/Tadpole/Centre/2010/2010_X-077.9666_Y0041.1210.png</v>
      </c>
      <c r="G13" t="s">
        <v>19</v>
      </c>
      <c r="I13">
        <v>10</v>
      </c>
      <c r="J13">
        <v>0</v>
      </c>
      <c r="K13">
        <v>100</v>
      </c>
      <c r="L13">
        <v>0</v>
      </c>
      <c r="M13">
        <v>10</v>
      </c>
      <c r="N13">
        <v>10</v>
      </c>
      <c r="O13">
        <v>100</v>
      </c>
      <c r="P13" t="s">
        <v>248</v>
      </c>
      <c r="Q13" t="s">
        <v>249</v>
      </c>
      <c r="S13">
        <v>1</v>
      </c>
      <c r="T13">
        <v>1</v>
      </c>
    </row>
    <row r="14" spans="1:20" x14ac:dyDescent="0.25">
      <c r="A14">
        <v>256726</v>
      </c>
      <c r="B14" t="s">
        <v>225</v>
      </c>
      <c r="C14">
        <v>2010</v>
      </c>
      <c r="D14" t="s">
        <v>197</v>
      </c>
      <c r="E14" t="s">
        <v>226</v>
      </c>
      <c r="F14" s="5" t="str">
        <f t="shared" si="0"/>
        <v>https://s3.amazonaws.com/FrackFinder/Tadpole/Centre/2010/2010_X-077.9806_Y0041.0205.png</v>
      </c>
      <c r="G14" t="s">
        <v>19</v>
      </c>
      <c r="I14">
        <v>10</v>
      </c>
      <c r="J14">
        <v>0</v>
      </c>
      <c r="K14">
        <v>100</v>
      </c>
      <c r="L14">
        <v>0</v>
      </c>
      <c r="M14">
        <v>10</v>
      </c>
      <c r="N14">
        <v>10</v>
      </c>
      <c r="O14">
        <v>100</v>
      </c>
      <c r="P14" t="s">
        <v>227</v>
      </c>
      <c r="Q14" t="s">
        <v>228</v>
      </c>
      <c r="S14">
        <v>1</v>
      </c>
      <c r="T14">
        <v>1</v>
      </c>
    </row>
    <row r="15" spans="1:20" x14ac:dyDescent="0.25">
      <c r="A15">
        <v>256754</v>
      </c>
      <c r="B15" t="s">
        <v>339</v>
      </c>
      <c r="C15">
        <v>2010</v>
      </c>
      <c r="D15" t="s">
        <v>287</v>
      </c>
      <c r="E15" t="s">
        <v>340</v>
      </c>
      <c r="F15" s="5" t="str">
        <f t="shared" si="0"/>
        <v>https://s3.amazonaws.com/FrackFinder/Tadpole/Clarion/2010/2010_X-079.2158_Y0041.1501.png</v>
      </c>
      <c r="G15" t="s">
        <v>20</v>
      </c>
      <c r="I15">
        <v>10</v>
      </c>
      <c r="J15">
        <v>0</v>
      </c>
      <c r="K15">
        <v>100</v>
      </c>
      <c r="L15">
        <v>0</v>
      </c>
      <c r="M15">
        <v>10</v>
      </c>
      <c r="N15">
        <v>10</v>
      </c>
      <c r="O15">
        <v>100</v>
      </c>
      <c r="P15" t="s">
        <v>341</v>
      </c>
      <c r="Q15" t="s">
        <v>342</v>
      </c>
      <c r="S15">
        <v>1</v>
      </c>
      <c r="T15">
        <v>1</v>
      </c>
    </row>
    <row r="16" spans="1:20" x14ac:dyDescent="0.25">
      <c r="A16">
        <v>256753</v>
      </c>
      <c r="B16" t="s">
        <v>335</v>
      </c>
      <c r="C16">
        <v>2010</v>
      </c>
      <c r="D16" t="s">
        <v>287</v>
      </c>
      <c r="E16" t="s">
        <v>336</v>
      </c>
      <c r="F16" s="5" t="str">
        <f t="shared" si="0"/>
        <v>https://s3.amazonaws.com/FrackFinder/Tadpole/Clarion/2010/2010_X-079.3696_Y0041.3931.png</v>
      </c>
      <c r="G16" t="s">
        <v>19</v>
      </c>
      <c r="I16">
        <v>10</v>
      </c>
      <c r="J16">
        <v>0</v>
      </c>
      <c r="K16">
        <v>100</v>
      </c>
      <c r="L16">
        <v>0</v>
      </c>
      <c r="M16">
        <v>10</v>
      </c>
      <c r="N16">
        <v>10</v>
      </c>
      <c r="O16">
        <v>100</v>
      </c>
      <c r="P16" t="s">
        <v>337</v>
      </c>
      <c r="Q16" t="s">
        <v>338</v>
      </c>
      <c r="S16">
        <v>1</v>
      </c>
      <c r="T16">
        <v>1</v>
      </c>
    </row>
    <row r="17" spans="1:20" x14ac:dyDescent="0.25">
      <c r="A17">
        <v>256756</v>
      </c>
      <c r="B17" t="s">
        <v>347</v>
      </c>
      <c r="C17">
        <v>2010</v>
      </c>
      <c r="D17" t="s">
        <v>287</v>
      </c>
      <c r="E17" t="s">
        <v>348</v>
      </c>
      <c r="F17" s="5" t="str">
        <f t="shared" si="0"/>
        <v>https://s3.amazonaws.com/FrackFinder/Tadpole/Clarion/2010/2010_X-079.3773_Y0041.0789.png</v>
      </c>
      <c r="G17" t="s">
        <v>19</v>
      </c>
      <c r="I17">
        <v>10</v>
      </c>
      <c r="J17">
        <v>0</v>
      </c>
      <c r="K17">
        <v>100</v>
      </c>
      <c r="L17">
        <v>0</v>
      </c>
      <c r="M17">
        <v>10</v>
      </c>
      <c r="N17">
        <v>10</v>
      </c>
      <c r="O17">
        <v>100</v>
      </c>
      <c r="P17" t="s">
        <v>349</v>
      </c>
      <c r="Q17" t="s">
        <v>350</v>
      </c>
      <c r="S17">
        <v>1</v>
      </c>
      <c r="T17">
        <v>1</v>
      </c>
    </row>
    <row r="18" spans="1:20" x14ac:dyDescent="0.25">
      <c r="A18">
        <v>256745</v>
      </c>
      <c r="B18" t="s">
        <v>303</v>
      </c>
      <c r="C18">
        <v>2010</v>
      </c>
      <c r="D18" t="s">
        <v>287</v>
      </c>
      <c r="E18" t="s">
        <v>304</v>
      </c>
      <c r="F18" s="5" t="str">
        <f t="shared" si="0"/>
        <v>https://s3.amazonaws.com/FrackFinder/Tadpole/Clarion/2010/2010_X-079.4405_Y0041.0510.png</v>
      </c>
      <c r="G18" t="s">
        <v>19</v>
      </c>
      <c r="I18">
        <v>11</v>
      </c>
      <c r="J18">
        <v>0</v>
      </c>
      <c r="K18">
        <v>100</v>
      </c>
      <c r="L18">
        <v>0</v>
      </c>
      <c r="M18">
        <v>11</v>
      </c>
      <c r="N18">
        <v>10</v>
      </c>
      <c r="O18">
        <v>110</v>
      </c>
      <c r="P18" t="s">
        <v>305</v>
      </c>
      <c r="Q18" t="s">
        <v>306</v>
      </c>
      <c r="S18">
        <v>1</v>
      </c>
      <c r="T18">
        <v>1</v>
      </c>
    </row>
    <row r="19" spans="1:20" x14ac:dyDescent="0.25">
      <c r="A19">
        <v>256757</v>
      </c>
      <c r="B19" t="s">
        <v>351</v>
      </c>
      <c r="C19">
        <v>2010</v>
      </c>
      <c r="D19" t="s">
        <v>287</v>
      </c>
      <c r="E19" t="s">
        <v>352</v>
      </c>
      <c r="F19" s="5" t="str">
        <f t="shared" si="0"/>
        <v>https://s3.amazonaws.com/FrackFinder/Tadpole/Clarion/2010/2010_X-079.4541_Y0041.0325.png</v>
      </c>
      <c r="G19" t="s">
        <v>19</v>
      </c>
      <c r="I19">
        <v>10</v>
      </c>
      <c r="J19">
        <v>0</v>
      </c>
      <c r="K19">
        <v>100</v>
      </c>
      <c r="L19">
        <v>0</v>
      </c>
      <c r="M19">
        <v>10</v>
      </c>
      <c r="N19">
        <v>10</v>
      </c>
      <c r="O19">
        <v>100</v>
      </c>
      <c r="P19" t="s">
        <v>353</v>
      </c>
      <c r="Q19" t="s">
        <v>354</v>
      </c>
      <c r="S19">
        <v>1</v>
      </c>
      <c r="T19">
        <v>1</v>
      </c>
    </row>
    <row r="20" spans="1:20" x14ac:dyDescent="0.25">
      <c r="A20">
        <v>256755</v>
      </c>
      <c r="B20" t="s">
        <v>343</v>
      </c>
      <c r="C20">
        <v>2010</v>
      </c>
      <c r="D20" t="s">
        <v>287</v>
      </c>
      <c r="E20" t="s">
        <v>344</v>
      </c>
      <c r="F20" s="5" t="str">
        <f t="shared" si="0"/>
        <v>https://s3.amazonaws.com/FrackFinder/Tadpole/Clarion/2010/2010_X-079.4554_Y0041.0431.png</v>
      </c>
      <c r="G20" t="s">
        <v>19</v>
      </c>
      <c r="I20">
        <v>10</v>
      </c>
      <c r="J20">
        <v>0</v>
      </c>
      <c r="K20">
        <v>100</v>
      </c>
      <c r="L20">
        <v>0</v>
      </c>
      <c r="M20">
        <v>10</v>
      </c>
      <c r="N20">
        <v>10</v>
      </c>
      <c r="O20">
        <v>100</v>
      </c>
      <c r="P20" t="s">
        <v>345</v>
      </c>
      <c r="Q20" t="s">
        <v>346</v>
      </c>
      <c r="S20">
        <v>1</v>
      </c>
      <c r="T20">
        <v>1</v>
      </c>
    </row>
    <row r="21" spans="1:20" x14ac:dyDescent="0.25">
      <c r="A21">
        <v>256743</v>
      </c>
      <c r="B21" t="s">
        <v>295</v>
      </c>
      <c r="C21">
        <v>2010</v>
      </c>
      <c r="D21" t="s">
        <v>287</v>
      </c>
      <c r="E21" t="s">
        <v>296</v>
      </c>
      <c r="F21" s="5" t="str">
        <f t="shared" si="0"/>
        <v>https://s3.amazonaws.com/FrackFinder/Tadpole/Clarion/2010/2010_X-079.4879_Y0041.2859.png</v>
      </c>
      <c r="G21" t="s">
        <v>37</v>
      </c>
      <c r="I21">
        <v>10</v>
      </c>
      <c r="J21">
        <v>0</v>
      </c>
      <c r="K21">
        <v>100</v>
      </c>
      <c r="L21">
        <v>0</v>
      </c>
      <c r="M21">
        <v>10</v>
      </c>
      <c r="N21">
        <v>10</v>
      </c>
      <c r="O21">
        <v>100</v>
      </c>
      <c r="P21" t="s">
        <v>297</v>
      </c>
      <c r="Q21" t="s">
        <v>298</v>
      </c>
      <c r="S21">
        <v>1</v>
      </c>
      <c r="T21">
        <v>1</v>
      </c>
    </row>
    <row r="22" spans="1:20" x14ac:dyDescent="0.25">
      <c r="A22">
        <v>256752</v>
      </c>
      <c r="B22" t="s">
        <v>331</v>
      </c>
      <c r="C22">
        <v>2010</v>
      </c>
      <c r="D22" t="s">
        <v>287</v>
      </c>
      <c r="E22" t="s">
        <v>332</v>
      </c>
      <c r="F22" s="5" t="str">
        <f t="shared" si="0"/>
        <v>https://s3.amazonaws.com/FrackFinder/Tadpole/Clarion/2010/2010_X-079.5325_Y0041.2602.png</v>
      </c>
      <c r="G22" t="s">
        <v>19</v>
      </c>
      <c r="I22">
        <v>10</v>
      </c>
      <c r="J22">
        <v>0</v>
      </c>
      <c r="K22">
        <v>100</v>
      </c>
      <c r="L22">
        <v>0</v>
      </c>
      <c r="M22">
        <v>10</v>
      </c>
      <c r="N22">
        <v>10</v>
      </c>
      <c r="O22">
        <v>100</v>
      </c>
      <c r="P22" t="s">
        <v>333</v>
      </c>
      <c r="Q22" t="s">
        <v>334</v>
      </c>
      <c r="S22">
        <v>1</v>
      </c>
      <c r="T22">
        <v>1</v>
      </c>
    </row>
    <row r="23" spans="1:20" x14ac:dyDescent="0.25">
      <c r="A23">
        <v>256764</v>
      </c>
      <c r="B23" t="s">
        <v>380</v>
      </c>
      <c r="C23">
        <v>2010</v>
      </c>
      <c r="D23" t="s">
        <v>356</v>
      </c>
      <c r="E23" t="s">
        <v>381</v>
      </c>
      <c r="F23" s="5" t="str">
        <f t="shared" si="0"/>
        <v>https://s3.amazonaws.com/FrackFinder/Tadpole/Clinton/2010/2010_X-077.3796_Y0041.2377.png</v>
      </c>
      <c r="G23" t="s">
        <v>19</v>
      </c>
      <c r="I23">
        <v>10</v>
      </c>
      <c r="J23">
        <v>0</v>
      </c>
      <c r="K23">
        <v>100</v>
      </c>
      <c r="L23">
        <v>0</v>
      </c>
      <c r="M23">
        <v>10</v>
      </c>
      <c r="N23">
        <v>10</v>
      </c>
      <c r="O23">
        <v>100</v>
      </c>
      <c r="P23" t="s">
        <v>382</v>
      </c>
      <c r="Q23" t="s">
        <v>383</v>
      </c>
      <c r="S23">
        <v>1</v>
      </c>
      <c r="T23">
        <v>1</v>
      </c>
    </row>
    <row r="24" spans="1:20" x14ac:dyDescent="0.25">
      <c r="A24">
        <v>256766</v>
      </c>
      <c r="B24" t="s">
        <v>388</v>
      </c>
      <c r="C24">
        <v>2010</v>
      </c>
      <c r="D24" t="s">
        <v>356</v>
      </c>
      <c r="E24" t="s">
        <v>389</v>
      </c>
      <c r="F24" s="5" t="str">
        <f t="shared" si="0"/>
        <v>https://s3.amazonaws.com/FrackFinder/Tadpole/Clinton/2010/2010_X-077.4535_Y0041.2394.png</v>
      </c>
      <c r="G24" t="s">
        <v>19</v>
      </c>
      <c r="I24">
        <v>10</v>
      </c>
      <c r="J24">
        <v>0</v>
      </c>
      <c r="K24">
        <v>100</v>
      </c>
      <c r="L24">
        <v>0</v>
      </c>
      <c r="M24">
        <v>10</v>
      </c>
      <c r="N24">
        <v>10</v>
      </c>
      <c r="O24">
        <v>100</v>
      </c>
      <c r="P24" t="s">
        <v>390</v>
      </c>
      <c r="Q24" t="s">
        <v>391</v>
      </c>
      <c r="S24">
        <v>1</v>
      </c>
      <c r="T24">
        <v>1</v>
      </c>
    </row>
    <row r="25" spans="1:20" x14ac:dyDescent="0.25">
      <c r="A25">
        <v>256767</v>
      </c>
      <c r="B25" t="s">
        <v>392</v>
      </c>
      <c r="C25">
        <v>2010</v>
      </c>
      <c r="D25" t="s">
        <v>356</v>
      </c>
      <c r="E25" t="s">
        <v>393</v>
      </c>
      <c r="F25" s="5" t="str">
        <f t="shared" si="0"/>
        <v>https://s3.amazonaws.com/FrackFinder/Tadpole/Clinton/2010/2010_X-077.5329_Y0041.2839.png</v>
      </c>
      <c r="G25" t="s">
        <v>19</v>
      </c>
      <c r="I25">
        <v>10</v>
      </c>
      <c r="J25">
        <v>0</v>
      </c>
      <c r="K25">
        <v>100</v>
      </c>
      <c r="L25">
        <v>0</v>
      </c>
      <c r="M25">
        <v>10</v>
      </c>
      <c r="N25">
        <v>10</v>
      </c>
      <c r="O25">
        <v>100</v>
      </c>
      <c r="P25" t="s">
        <v>394</v>
      </c>
      <c r="Q25" t="s">
        <v>395</v>
      </c>
      <c r="S25">
        <v>1</v>
      </c>
      <c r="T25">
        <v>1</v>
      </c>
    </row>
    <row r="26" spans="1:20" x14ac:dyDescent="0.25">
      <c r="A26">
        <v>256779</v>
      </c>
      <c r="B26" t="s">
        <v>440</v>
      </c>
      <c r="C26">
        <v>2010</v>
      </c>
      <c r="D26" t="s">
        <v>356</v>
      </c>
      <c r="E26" t="s">
        <v>441</v>
      </c>
      <c r="F26" s="5" t="str">
        <f t="shared" si="0"/>
        <v>https://s3.amazonaws.com/FrackFinder/Tadpole/Clinton/2010/2010_X-077.5464_Y0041.3856.png</v>
      </c>
      <c r="G26" t="s">
        <v>19</v>
      </c>
      <c r="I26">
        <v>10</v>
      </c>
      <c r="J26">
        <v>0</v>
      </c>
      <c r="K26">
        <v>100</v>
      </c>
      <c r="L26">
        <v>0</v>
      </c>
      <c r="M26">
        <v>10</v>
      </c>
      <c r="N26">
        <v>10</v>
      </c>
      <c r="O26">
        <v>100</v>
      </c>
      <c r="P26" t="s">
        <v>442</v>
      </c>
      <c r="Q26" t="s">
        <v>443</v>
      </c>
      <c r="S26">
        <v>1</v>
      </c>
      <c r="T26">
        <v>1</v>
      </c>
    </row>
    <row r="27" spans="1:20" x14ac:dyDescent="0.25">
      <c r="A27">
        <v>256776</v>
      </c>
      <c r="B27" t="s">
        <v>428</v>
      </c>
      <c r="C27">
        <v>2010</v>
      </c>
      <c r="D27" t="s">
        <v>356</v>
      </c>
      <c r="E27" t="s">
        <v>429</v>
      </c>
      <c r="F27" s="5" t="str">
        <f t="shared" si="0"/>
        <v>https://s3.amazonaws.com/FrackFinder/Tadpole/Clinton/2010/2010_X-077.5554_Y0041.3802.png</v>
      </c>
      <c r="G27" t="s">
        <v>19</v>
      </c>
      <c r="I27">
        <v>10</v>
      </c>
      <c r="J27">
        <v>0</v>
      </c>
      <c r="K27">
        <v>100</v>
      </c>
      <c r="L27">
        <v>0</v>
      </c>
      <c r="M27">
        <v>10</v>
      </c>
      <c r="N27">
        <v>10</v>
      </c>
      <c r="O27">
        <v>100</v>
      </c>
      <c r="P27" t="s">
        <v>430</v>
      </c>
      <c r="Q27" t="s">
        <v>431</v>
      </c>
      <c r="S27">
        <v>1</v>
      </c>
      <c r="T27">
        <v>1</v>
      </c>
    </row>
    <row r="28" spans="1:20" x14ac:dyDescent="0.25">
      <c r="A28">
        <v>256784</v>
      </c>
      <c r="B28" t="s">
        <v>460</v>
      </c>
      <c r="C28">
        <v>2010</v>
      </c>
      <c r="D28" t="s">
        <v>356</v>
      </c>
      <c r="E28" t="s">
        <v>461</v>
      </c>
      <c r="F28" s="5" t="str">
        <f t="shared" si="0"/>
        <v>https://s3.amazonaws.com/FrackFinder/Tadpole/Clinton/2010/2010_X-077.5595_Y0041.3693.png</v>
      </c>
      <c r="G28" t="s">
        <v>37</v>
      </c>
      <c r="I28">
        <v>10</v>
      </c>
      <c r="J28">
        <v>0</v>
      </c>
      <c r="K28">
        <v>100</v>
      </c>
      <c r="L28">
        <v>0</v>
      </c>
      <c r="M28">
        <v>10</v>
      </c>
      <c r="N28">
        <v>10</v>
      </c>
      <c r="O28">
        <v>100</v>
      </c>
      <c r="P28" t="s">
        <v>462</v>
      </c>
      <c r="Q28" t="s">
        <v>463</v>
      </c>
      <c r="S28">
        <v>1</v>
      </c>
      <c r="T28">
        <v>1</v>
      </c>
    </row>
    <row r="29" spans="1:20" x14ac:dyDescent="0.25">
      <c r="A29">
        <v>256765</v>
      </c>
      <c r="B29" t="s">
        <v>384</v>
      </c>
      <c r="C29">
        <v>2010</v>
      </c>
      <c r="D29" t="s">
        <v>356</v>
      </c>
      <c r="E29" t="s">
        <v>385</v>
      </c>
      <c r="F29" s="5" t="str">
        <f t="shared" si="0"/>
        <v>https://s3.amazonaws.com/FrackFinder/Tadpole/Clinton/2010/2010_X-077.5649_Y0041.4093.png</v>
      </c>
      <c r="G29" t="s">
        <v>19</v>
      </c>
      <c r="I29">
        <v>10</v>
      </c>
      <c r="J29">
        <v>0</v>
      </c>
      <c r="K29">
        <v>100</v>
      </c>
      <c r="L29">
        <v>0</v>
      </c>
      <c r="M29">
        <v>10</v>
      </c>
      <c r="N29">
        <v>10</v>
      </c>
      <c r="O29">
        <v>100</v>
      </c>
      <c r="P29" t="s">
        <v>386</v>
      </c>
      <c r="Q29" t="s">
        <v>387</v>
      </c>
      <c r="S29">
        <v>1</v>
      </c>
      <c r="T29">
        <v>1</v>
      </c>
    </row>
    <row r="30" spans="1:20" x14ac:dyDescent="0.25">
      <c r="A30">
        <v>256773</v>
      </c>
      <c r="B30" t="s">
        <v>416</v>
      </c>
      <c r="C30">
        <v>2010</v>
      </c>
      <c r="D30" t="s">
        <v>356</v>
      </c>
      <c r="E30" t="s">
        <v>417</v>
      </c>
      <c r="F30" s="5" t="str">
        <f t="shared" si="0"/>
        <v>https://s3.amazonaws.com/FrackFinder/Tadpole/Clinton/2010/2010_X-077.5660_Y0041.3714.png</v>
      </c>
      <c r="G30" t="s">
        <v>37</v>
      </c>
      <c r="I30">
        <v>10</v>
      </c>
      <c r="J30">
        <v>0</v>
      </c>
      <c r="K30">
        <v>100</v>
      </c>
      <c r="L30">
        <v>0</v>
      </c>
      <c r="M30">
        <v>10</v>
      </c>
      <c r="N30">
        <v>10</v>
      </c>
      <c r="O30">
        <v>100</v>
      </c>
      <c r="P30" t="s">
        <v>418</v>
      </c>
      <c r="Q30" t="s">
        <v>419</v>
      </c>
      <c r="S30">
        <v>1</v>
      </c>
      <c r="T30">
        <v>1</v>
      </c>
    </row>
    <row r="31" spans="1:20" x14ac:dyDescent="0.25">
      <c r="A31">
        <v>256772</v>
      </c>
      <c r="B31" t="s">
        <v>412</v>
      </c>
      <c r="C31">
        <v>2010</v>
      </c>
      <c r="D31" t="s">
        <v>356</v>
      </c>
      <c r="E31" t="s">
        <v>413</v>
      </c>
      <c r="F31" s="5" t="str">
        <f t="shared" si="0"/>
        <v>https://s3.amazonaws.com/FrackFinder/Tadpole/Clinton/2010/2010_X-077.5720_Y0041.4051.png</v>
      </c>
      <c r="G31" t="s">
        <v>19</v>
      </c>
      <c r="I31">
        <v>10</v>
      </c>
      <c r="J31">
        <v>0</v>
      </c>
      <c r="K31">
        <v>100</v>
      </c>
      <c r="L31">
        <v>0</v>
      </c>
      <c r="M31">
        <v>10</v>
      </c>
      <c r="N31">
        <v>10</v>
      </c>
      <c r="O31">
        <v>100</v>
      </c>
      <c r="P31" t="s">
        <v>414</v>
      </c>
      <c r="Q31" t="s">
        <v>415</v>
      </c>
      <c r="S31">
        <v>1</v>
      </c>
      <c r="T31">
        <v>1</v>
      </c>
    </row>
    <row r="32" spans="1:20" x14ac:dyDescent="0.25">
      <c r="A32">
        <v>256787</v>
      </c>
      <c r="B32" t="s">
        <v>472</v>
      </c>
      <c r="C32">
        <v>2010</v>
      </c>
      <c r="D32" t="s">
        <v>356</v>
      </c>
      <c r="E32" t="s">
        <v>473</v>
      </c>
      <c r="F32" s="5" t="str">
        <f t="shared" si="0"/>
        <v>https://s3.amazonaws.com/FrackFinder/Tadpole/Clinton/2010/2010_X-077.5807_Y0041.3703.png</v>
      </c>
      <c r="G32" t="s">
        <v>19</v>
      </c>
      <c r="I32">
        <v>10</v>
      </c>
      <c r="J32">
        <v>0</v>
      </c>
      <c r="K32">
        <v>100</v>
      </c>
      <c r="L32">
        <v>0</v>
      </c>
      <c r="M32">
        <v>10</v>
      </c>
      <c r="N32">
        <v>10</v>
      </c>
      <c r="O32">
        <v>100</v>
      </c>
      <c r="P32" t="s">
        <v>474</v>
      </c>
      <c r="Q32" t="s">
        <v>475</v>
      </c>
      <c r="S32">
        <v>1</v>
      </c>
      <c r="T32">
        <v>1</v>
      </c>
    </row>
    <row r="33" spans="1:20" x14ac:dyDescent="0.25">
      <c r="A33">
        <v>256774</v>
      </c>
      <c r="B33" t="s">
        <v>420</v>
      </c>
      <c r="C33">
        <v>2010</v>
      </c>
      <c r="D33" t="s">
        <v>356</v>
      </c>
      <c r="E33" t="s">
        <v>421</v>
      </c>
      <c r="F33" s="5" t="str">
        <f t="shared" si="0"/>
        <v>https://s3.amazonaws.com/FrackFinder/Tadpole/Clinton/2010/2010_X-077.5917_Y0041.1928.png</v>
      </c>
      <c r="G33" t="s">
        <v>37</v>
      </c>
      <c r="I33">
        <v>10</v>
      </c>
      <c r="J33">
        <v>0</v>
      </c>
      <c r="K33">
        <v>100</v>
      </c>
      <c r="L33">
        <v>0</v>
      </c>
      <c r="M33">
        <v>10</v>
      </c>
      <c r="N33">
        <v>10</v>
      </c>
      <c r="O33">
        <v>100</v>
      </c>
      <c r="P33" t="s">
        <v>422</v>
      </c>
      <c r="Q33" t="s">
        <v>423</v>
      </c>
      <c r="S33">
        <v>1</v>
      </c>
      <c r="T33">
        <v>1</v>
      </c>
    </row>
    <row r="34" spans="1:20" x14ac:dyDescent="0.25">
      <c r="A34">
        <v>256778</v>
      </c>
      <c r="B34" t="s">
        <v>436</v>
      </c>
      <c r="C34">
        <v>2010</v>
      </c>
      <c r="D34" t="s">
        <v>356</v>
      </c>
      <c r="E34" t="s">
        <v>437</v>
      </c>
      <c r="F34" s="5" t="str">
        <f t="shared" si="0"/>
        <v>https://s3.amazonaws.com/FrackFinder/Tadpole/Clinton/2010/2010_X-077.6211_Y0041.4097.png</v>
      </c>
      <c r="G34" t="s">
        <v>19</v>
      </c>
      <c r="I34">
        <v>10</v>
      </c>
      <c r="J34">
        <v>0</v>
      </c>
      <c r="K34">
        <v>100</v>
      </c>
      <c r="L34">
        <v>0</v>
      </c>
      <c r="M34">
        <v>10</v>
      </c>
      <c r="N34">
        <v>10</v>
      </c>
      <c r="O34">
        <v>100</v>
      </c>
      <c r="P34" t="s">
        <v>438</v>
      </c>
      <c r="Q34" t="s">
        <v>439</v>
      </c>
      <c r="S34">
        <v>1</v>
      </c>
      <c r="T34">
        <v>1</v>
      </c>
    </row>
    <row r="35" spans="1:20" x14ac:dyDescent="0.25">
      <c r="A35">
        <v>256781</v>
      </c>
      <c r="B35" t="s">
        <v>448</v>
      </c>
      <c r="C35">
        <v>2010</v>
      </c>
      <c r="D35" t="s">
        <v>356</v>
      </c>
      <c r="E35" t="s">
        <v>449</v>
      </c>
      <c r="F35" s="5" t="str">
        <f t="shared" si="0"/>
        <v>https://s3.amazonaws.com/FrackFinder/Tadpole/Clinton/2010/2010_X-077.6214_Y0041.3845.png</v>
      </c>
      <c r="G35" t="s">
        <v>19</v>
      </c>
      <c r="I35">
        <v>10</v>
      </c>
      <c r="J35">
        <v>0</v>
      </c>
      <c r="K35">
        <v>100</v>
      </c>
      <c r="L35">
        <v>0</v>
      </c>
      <c r="M35">
        <v>10</v>
      </c>
      <c r="N35">
        <v>10</v>
      </c>
      <c r="O35">
        <v>100</v>
      </c>
      <c r="P35" t="s">
        <v>450</v>
      </c>
      <c r="Q35" t="s">
        <v>451</v>
      </c>
      <c r="S35">
        <v>1</v>
      </c>
      <c r="T35">
        <v>1</v>
      </c>
    </row>
    <row r="36" spans="1:20" x14ac:dyDescent="0.25">
      <c r="A36">
        <v>256760</v>
      </c>
      <c r="B36" t="s">
        <v>364</v>
      </c>
      <c r="C36">
        <v>2010</v>
      </c>
      <c r="D36" t="s">
        <v>356</v>
      </c>
      <c r="E36" t="s">
        <v>365</v>
      </c>
      <c r="F36" s="5" t="str">
        <f t="shared" si="0"/>
        <v>https://s3.amazonaws.com/FrackFinder/Tadpole/Clinton/2010/2010_X-077.6277_Y0041.4064.png</v>
      </c>
      <c r="G36" t="s">
        <v>19</v>
      </c>
      <c r="I36">
        <v>10</v>
      </c>
      <c r="J36">
        <v>0</v>
      </c>
      <c r="K36">
        <v>100</v>
      </c>
      <c r="L36">
        <v>0</v>
      </c>
      <c r="M36">
        <v>10</v>
      </c>
      <c r="N36">
        <v>10</v>
      </c>
      <c r="O36">
        <v>100</v>
      </c>
      <c r="P36" t="s">
        <v>366</v>
      </c>
      <c r="Q36" t="s">
        <v>367</v>
      </c>
      <c r="S36">
        <v>1</v>
      </c>
      <c r="T36">
        <v>1</v>
      </c>
    </row>
    <row r="37" spans="1:20" x14ac:dyDescent="0.25">
      <c r="A37">
        <v>256763</v>
      </c>
      <c r="B37" t="s">
        <v>376</v>
      </c>
      <c r="C37">
        <v>2010</v>
      </c>
      <c r="D37" t="s">
        <v>356</v>
      </c>
      <c r="E37" t="s">
        <v>377</v>
      </c>
      <c r="F37" s="5" t="str">
        <f t="shared" si="0"/>
        <v>https://s3.amazonaws.com/FrackFinder/Tadpole/Clinton/2010/2010_X-077.6830_Y0041.1968.png</v>
      </c>
      <c r="G37" t="s">
        <v>20</v>
      </c>
      <c r="I37">
        <v>10</v>
      </c>
      <c r="J37">
        <v>0</v>
      </c>
      <c r="K37">
        <v>100</v>
      </c>
      <c r="L37">
        <v>0</v>
      </c>
      <c r="M37">
        <v>10</v>
      </c>
      <c r="N37">
        <v>10</v>
      </c>
      <c r="O37">
        <v>100</v>
      </c>
      <c r="P37" t="s">
        <v>378</v>
      </c>
      <c r="Q37" t="s">
        <v>379</v>
      </c>
      <c r="S37">
        <v>1</v>
      </c>
      <c r="T37">
        <v>1</v>
      </c>
    </row>
    <row r="38" spans="1:20" x14ac:dyDescent="0.25">
      <c r="A38">
        <v>256785</v>
      </c>
      <c r="B38" t="s">
        <v>464</v>
      </c>
      <c r="C38">
        <v>2010</v>
      </c>
      <c r="D38" t="s">
        <v>356</v>
      </c>
      <c r="E38" t="s">
        <v>465</v>
      </c>
      <c r="F38" s="5" t="str">
        <f t="shared" si="0"/>
        <v>https://s3.amazonaws.com/FrackFinder/Tadpole/Clinton/2010/2010_X-077.6877_Y0041.1951.png</v>
      </c>
      <c r="G38" t="s">
        <v>37</v>
      </c>
      <c r="I38">
        <v>10</v>
      </c>
      <c r="J38">
        <v>0</v>
      </c>
      <c r="K38">
        <v>100</v>
      </c>
      <c r="L38">
        <v>0</v>
      </c>
      <c r="M38">
        <v>10</v>
      </c>
      <c r="N38">
        <v>10</v>
      </c>
      <c r="O38">
        <v>100</v>
      </c>
      <c r="P38" t="s">
        <v>466</v>
      </c>
      <c r="Q38" t="s">
        <v>467</v>
      </c>
      <c r="S38">
        <v>1</v>
      </c>
      <c r="T38">
        <v>1</v>
      </c>
    </row>
    <row r="39" spans="1:20" x14ac:dyDescent="0.25">
      <c r="A39">
        <v>256770</v>
      </c>
      <c r="B39" t="s">
        <v>404</v>
      </c>
      <c r="C39">
        <v>2010</v>
      </c>
      <c r="D39" t="s">
        <v>356</v>
      </c>
      <c r="E39" t="s">
        <v>405</v>
      </c>
      <c r="F39" s="5" t="str">
        <f t="shared" si="0"/>
        <v>https://s3.amazonaws.com/FrackFinder/Tadpole/Clinton/2010/2010_X-077.7078_Y0041.2222.png</v>
      </c>
      <c r="G39" t="s">
        <v>20</v>
      </c>
      <c r="I39">
        <v>10</v>
      </c>
      <c r="J39">
        <v>0</v>
      </c>
      <c r="K39">
        <v>100</v>
      </c>
      <c r="L39">
        <v>0</v>
      </c>
      <c r="M39">
        <v>10</v>
      </c>
      <c r="N39">
        <v>10</v>
      </c>
      <c r="O39">
        <v>100</v>
      </c>
      <c r="P39" t="s">
        <v>406</v>
      </c>
      <c r="Q39" t="s">
        <v>407</v>
      </c>
      <c r="S39">
        <v>1</v>
      </c>
      <c r="T39">
        <v>1</v>
      </c>
    </row>
    <row r="40" spans="1:20" x14ac:dyDescent="0.25">
      <c r="A40">
        <v>256769</v>
      </c>
      <c r="B40" t="s">
        <v>400</v>
      </c>
      <c r="C40">
        <v>2010</v>
      </c>
      <c r="D40" t="s">
        <v>356</v>
      </c>
      <c r="E40" t="s">
        <v>401</v>
      </c>
      <c r="F40" s="5" t="str">
        <f t="shared" si="0"/>
        <v>https://s3.amazonaws.com/FrackFinder/Tadpole/Clinton/2010/2010_X-077.7124_Y0041.2842.png</v>
      </c>
      <c r="G40" t="s">
        <v>37</v>
      </c>
      <c r="I40">
        <v>10</v>
      </c>
      <c r="J40">
        <v>0</v>
      </c>
      <c r="K40">
        <v>100</v>
      </c>
      <c r="L40">
        <v>0</v>
      </c>
      <c r="M40">
        <v>10</v>
      </c>
      <c r="N40">
        <v>10</v>
      </c>
      <c r="O40">
        <v>100</v>
      </c>
      <c r="P40" t="s">
        <v>402</v>
      </c>
      <c r="Q40" t="s">
        <v>403</v>
      </c>
      <c r="S40">
        <v>1</v>
      </c>
      <c r="T40">
        <v>1</v>
      </c>
    </row>
    <row r="41" spans="1:20" x14ac:dyDescent="0.25">
      <c r="A41">
        <v>256768</v>
      </c>
      <c r="B41" t="s">
        <v>396</v>
      </c>
      <c r="C41">
        <v>2010</v>
      </c>
      <c r="D41" t="s">
        <v>356</v>
      </c>
      <c r="E41" t="s">
        <v>397</v>
      </c>
      <c r="F41" s="5" t="str">
        <f t="shared" si="0"/>
        <v>https://s3.amazonaws.com/FrackFinder/Tadpole/Clinton/2010/2010_X-077.7577_Y0041.2332.png</v>
      </c>
      <c r="G41" t="s">
        <v>37</v>
      </c>
      <c r="I41">
        <v>10</v>
      </c>
      <c r="J41">
        <v>0</v>
      </c>
      <c r="K41">
        <v>100</v>
      </c>
      <c r="L41">
        <v>0</v>
      </c>
      <c r="M41">
        <v>10</v>
      </c>
      <c r="N41">
        <v>10</v>
      </c>
      <c r="O41">
        <v>100</v>
      </c>
      <c r="P41" t="s">
        <v>398</v>
      </c>
      <c r="Q41" t="s">
        <v>399</v>
      </c>
      <c r="S41">
        <v>1</v>
      </c>
      <c r="T41">
        <v>1</v>
      </c>
    </row>
    <row r="42" spans="1:20" x14ac:dyDescent="0.25">
      <c r="A42">
        <v>256786</v>
      </c>
      <c r="B42" t="s">
        <v>468</v>
      </c>
      <c r="C42">
        <v>2010</v>
      </c>
      <c r="D42" t="s">
        <v>356</v>
      </c>
      <c r="E42" t="s">
        <v>469</v>
      </c>
      <c r="F42" s="5" t="str">
        <f t="shared" si="0"/>
        <v>https://s3.amazonaws.com/FrackFinder/Tadpole/Clinton/2010/2010_X-077.7635_Y0041.2200.png</v>
      </c>
      <c r="G42" t="s">
        <v>20</v>
      </c>
      <c r="I42">
        <v>10</v>
      </c>
      <c r="J42">
        <v>0</v>
      </c>
      <c r="K42">
        <v>100</v>
      </c>
      <c r="L42">
        <v>0</v>
      </c>
      <c r="M42">
        <v>10</v>
      </c>
      <c r="N42">
        <v>10</v>
      </c>
      <c r="O42">
        <v>100</v>
      </c>
      <c r="P42" t="s">
        <v>470</v>
      </c>
      <c r="Q42" t="s">
        <v>471</v>
      </c>
      <c r="S42">
        <v>1</v>
      </c>
      <c r="T42">
        <v>1</v>
      </c>
    </row>
    <row r="43" spans="1:20" x14ac:dyDescent="0.25">
      <c r="A43">
        <v>256782</v>
      </c>
      <c r="B43" t="s">
        <v>452</v>
      </c>
      <c r="C43">
        <v>2010</v>
      </c>
      <c r="D43" t="s">
        <v>356</v>
      </c>
      <c r="E43" t="s">
        <v>453</v>
      </c>
      <c r="F43" s="5" t="str">
        <f t="shared" si="0"/>
        <v>https://s3.amazonaws.com/FrackFinder/Tadpole/Clinton/2010/2010_X-077.7773_Y0041.1980.png</v>
      </c>
      <c r="G43" t="s">
        <v>20</v>
      </c>
      <c r="I43">
        <v>10</v>
      </c>
      <c r="J43">
        <v>0</v>
      </c>
      <c r="K43">
        <v>100</v>
      </c>
      <c r="L43">
        <v>0</v>
      </c>
      <c r="M43">
        <v>10</v>
      </c>
      <c r="N43">
        <v>10</v>
      </c>
      <c r="O43">
        <v>100</v>
      </c>
      <c r="P43" t="s">
        <v>454</v>
      </c>
      <c r="Q43" t="s">
        <v>455</v>
      </c>
      <c r="S43">
        <v>1</v>
      </c>
      <c r="T43">
        <v>1</v>
      </c>
    </row>
    <row r="44" spans="1:20" x14ac:dyDescent="0.25">
      <c r="A44">
        <v>256799</v>
      </c>
      <c r="B44" t="s">
        <v>522</v>
      </c>
      <c r="C44">
        <v>2010</v>
      </c>
      <c r="D44" t="s">
        <v>494</v>
      </c>
      <c r="E44" t="s">
        <v>523</v>
      </c>
      <c r="F44" s="5" t="str">
        <f t="shared" si="0"/>
        <v>https://s3.amazonaws.com/FrackFinder/Tadpole/Elk/2010/2010_X-078.4230_Y0041.5006.png</v>
      </c>
      <c r="G44" t="s">
        <v>19</v>
      </c>
      <c r="I44">
        <v>10</v>
      </c>
      <c r="J44">
        <v>0</v>
      </c>
      <c r="K44">
        <v>100</v>
      </c>
      <c r="L44">
        <v>0</v>
      </c>
      <c r="M44">
        <v>10</v>
      </c>
      <c r="N44">
        <v>10</v>
      </c>
      <c r="O44">
        <v>100</v>
      </c>
      <c r="P44" t="s">
        <v>524</v>
      </c>
      <c r="Q44" t="s">
        <v>525</v>
      </c>
      <c r="S44">
        <v>1</v>
      </c>
      <c r="T44">
        <v>1</v>
      </c>
    </row>
    <row r="45" spans="1:20" x14ac:dyDescent="0.25">
      <c r="A45">
        <v>256813</v>
      </c>
      <c r="B45" t="s">
        <v>578</v>
      </c>
      <c r="C45">
        <v>2010</v>
      </c>
      <c r="D45" t="s">
        <v>494</v>
      </c>
      <c r="E45" t="s">
        <v>579</v>
      </c>
      <c r="F45" s="5" t="str">
        <f t="shared" si="0"/>
        <v>https://s3.amazonaws.com/FrackFinder/Tadpole/Elk/2010/2010_X-078.4532_Y0041.2956.png</v>
      </c>
      <c r="G45" t="s">
        <v>19</v>
      </c>
      <c r="I45">
        <v>10</v>
      </c>
      <c r="J45">
        <v>0</v>
      </c>
      <c r="K45">
        <v>100</v>
      </c>
      <c r="L45">
        <v>0</v>
      </c>
      <c r="M45">
        <v>10</v>
      </c>
      <c r="N45">
        <v>10</v>
      </c>
      <c r="O45">
        <v>100</v>
      </c>
      <c r="P45" t="s">
        <v>580</v>
      </c>
      <c r="Q45" t="s">
        <v>581</v>
      </c>
      <c r="S45">
        <v>1</v>
      </c>
      <c r="T45">
        <v>1</v>
      </c>
    </row>
    <row r="46" spans="1:20" x14ac:dyDescent="0.25">
      <c r="A46">
        <v>256800</v>
      </c>
      <c r="B46" t="s">
        <v>526</v>
      </c>
      <c r="C46">
        <v>2010</v>
      </c>
      <c r="D46" t="s">
        <v>494</v>
      </c>
      <c r="E46" t="s">
        <v>527</v>
      </c>
      <c r="F46" s="5" t="str">
        <f t="shared" si="0"/>
        <v>https://s3.amazonaws.com/FrackFinder/Tadpole/Elk/2010/2010_X-078.6206_Y0041.2813.png</v>
      </c>
      <c r="G46" t="s">
        <v>20</v>
      </c>
      <c r="I46">
        <v>10</v>
      </c>
      <c r="J46">
        <v>0</v>
      </c>
      <c r="K46">
        <v>100</v>
      </c>
      <c r="L46">
        <v>0</v>
      </c>
      <c r="M46">
        <v>10</v>
      </c>
      <c r="N46">
        <v>10</v>
      </c>
      <c r="O46">
        <v>100</v>
      </c>
      <c r="P46" t="s">
        <v>528</v>
      </c>
      <c r="Q46" t="s">
        <v>529</v>
      </c>
      <c r="S46">
        <v>1</v>
      </c>
      <c r="T46">
        <v>1</v>
      </c>
    </row>
    <row r="47" spans="1:20" x14ac:dyDescent="0.25">
      <c r="A47">
        <v>256794</v>
      </c>
      <c r="B47" t="s">
        <v>502</v>
      </c>
      <c r="C47">
        <v>2010</v>
      </c>
      <c r="D47" t="s">
        <v>494</v>
      </c>
      <c r="E47" t="s">
        <v>503</v>
      </c>
      <c r="F47" s="5" t="str">
        <f t="shared" si="0"/>
        <v>https://s3.amazonaws.com/FrackFinder/Tadpole/Elk/2010/2010_X-078.6219_Y0041.2923.png</v>
      </c>
      <c r="G47" t="s">
        <v>20</v>
      </c>
      <c r="I47">
        <v>10</v>
      </c>
      <c r="J47">
        <v>0</v>
      </c>
      <c r="K47">
        <v>100</v>
      </c>
      <c r="L47">
        <v>0</v>
      </c>
      <c r="M47">
        <v>10</v>
      </c>
      <c r="N47">
        <v>10</v>
      </c>
      <c r="O47">
        <v>100</v>
      </c>
      <c r="P47" t="s">
        <v>504</v>
      </c>
      <c r="Q47" t="s">
        <v>505</v>
      </c>
      <c r="S47">
        <v>1</v>
      </c>
      <c r="T47">
        <v>1</v>
      </c>
    </row>
    <row r="48" spans="1:20" x14ac:dyDescent="0.25">
      <c r="A48">
        <v>256816</v>
      </c>
      <c r="B48" t="s">
        <v>590</v>
      </c>
      <c r="C48">
        <v>2010</v>
      </c>
      <c r="D48" t="s">
        <v>494</v>
      </c>
      <c r="E48" t="s">
        <v>591</v>
      </c>
      <c r="F48" s="5" t="str">
        <f t="shared" si="0"/>
        <v>https://s3.amazonaws.com/FrackFinder/Tadpole/Elk/2010/2010_X-078.6298_Y0041.5708.png</v>
      </c>
      <c r="G48" t="s">
        <v>20</v>
      </c>
      <c r="I48">
        <v>10</v>
      </c>
      <c r="J48">
        <v>0</v>
      </c>
      <c r="K48">
        <v>100</v>
      </c>
      <c r="L48">
        <v>0</v>
      </c>
      <c r="M48">
        <v>10</v>
      </c>
      <c r="N48">
        <v>10</v>
      </c>
      <c r="O48">
        <v>100</v>
      </c>
      <c r="P48" t="s">
        <v>592</v>
      </c>
      <c r="Q48" t="s">
        <v>593</v>
      </c>
      <c r="S48">
        <v>1</v>
      </c>
      <c r="T48">
        <v>1</v>
      </c>
    </row>
    <row r="49" spans="1:20" x14ac:dyDescent="0.25">
      <c r="A49">
        <v>256811</v>
      </c>
      <c r="B49" t="s">
        <v>570</v>
      </c>
      <c r="C49">
        <v>2010</v>
      </c>
      <c r="D49" t="s">
        <v>494</v>
      </c>
      <c r="E49" t="s">
        <v>571</v>
      </c>
      <c r="F49" s="5" t="str">
        <f t="shared" si="0"/>
        <v>https://s3.amazonaws.com/FrackFinder/Tadpole/Elk/2010/2010_X-078.6857_Y0041.5437.png</v>
      </c>
      <c r="G49" t="s">
        <v>19</v>
      </c>
      <c r="I49">
        <v>10</v>
      </c>
      <c r="J49">
        <v>0</v>
      </c>
      <c r="K49">
        <v>100</v>
      </c>
      <c r="L49">
        <v>0</v>
      </c>
      <c r="M49">
        <v>10</v>
      </c>
      <c r="N49">
        <v>10</v>
      </c>
      <c r="O49">
        <v>100</v>
      </c>
      <c r="P49" t="s">
        <v>572</v>
      </c>
      <c r="Q49" t="s">
        <v>573</v>
      </c>
      <c r="S49">
        <v>1</v>
      </c>
      <c r="T49">
        <v>1</v>
      </c>
    </row>
    <row r="50" spans="1:20" x14ac:dyDescent="0.25">
      <c r="A50">
        <v>256795</v>
      </c>
      <c r="B50" t="s">
        <v>506</v>
      </c>
      <c r="C50">
        <v>2010</v>
      </c>
      <c r="D50" t="s">
        <v>494</v>
      </c>
      <c r="E50" t="s">
        <v>507</v>
      </c>
      <c r="F50" s="5" t="str">
        <f t="shared" si="0"/>
        <v>https://s3.amazonaws.com/FrackFinder/Tadpole/Elk/2010/2010_X-078.6882_Y0041.2292.png</v>
      </c>
      <c r="G50" t="s">
        <v>19</v>
      </c>
      <c r="I50">
        <v>10</v>
      </c>
      <c r="J50">
        <v>0</v>
      </c>
      <c r="K50">
        <v>100</v>
      </c>
      <c r="L50">
        <v>0</v>
      </c>
      <c r="M50">
        <v>10</v>
      </c>
      <c r="N50">
        <v>10</v>
      </c>
      <c r="O50">
        <v>100</v>
      </c>
      <c r="P50" t="s">
        <v>508</v>
      </c>
      <c r="Q50" t="s">
        <v>509</v>
      </c>
      <c r="S50">
        <v>1</v>
      </c>
      <c r="T50">
        <v>1</v>
      </c>
    </row>
    <row r="51" spans="1:20" x14ac:dyDescent="0.25">
      <c r="A51">
        <v>256820</v>
      </c>
      <c r="B51" t="s">
        <v>606</v>
      </c>
      <c r="C51">
        <v>2010</v>
      </c>
      <c r="D51" t="s">
        <v>494</v>
      </c>
      <c r="E51" t="s">
        <v>607</v>
      </c>
      <c r="F51" s="5" t="str">
        <f t="shared" si="0"/>
        <v>https://s3.amazonaws.com/FrackFinder/Tadpole/Elk/2010/2010_X-078.7081_Y0041.5576.png</v>
      </c>
      <c r="G51" t="s">
        <v>19</v>
      </c>
      <c r="I51">
        <v>10</v>
      </c>
      <c r="J51">
        <v>0</v>
      </c>
      <c r="K51">
        <v>100</v>
      </c>
      <c r="L51">
        <v>0</v>
      </c>
      <c r="M51">
        <v>10</v>
      </c>
      <c r="N51">
        <v>10</v>
      </c>
      <c r="O51">
        <v>100</v>
      </c>
      <c r="P51" t="s">
        <v>608</v>
      </c>
      <c r="Q51" t="s">
        <v>609</v>
      </c>
      <c r="S51">
        <v>1</v>
      </c>
      <c r="T51">
        <v>1</v>
      </c>
    </row>
    <row r="52" spans="1:20" x14ac:dyDescent="0.25">
      <c r="A52">
        <v>256812</v>
      </c>
      <c r="B52" t="s">
        <v>574</v>
      </c>
      <c r="C52">
        <v>2010</v>
      </c>
      <c r="D52" t="s">
        <v>494</v>
      </c>
      <c r="E52" t="s">
        <v>575</v>
      </c>
      <c r="F52" s="5" t="str">
        <f t="shared" si="0"/>
        <v>https://s3.amazonaws.com/FrackFinder/Tadpole/Elk/2010/2010_X-078.7173_Y0041.5531.png</v>
      </c>
      <c r="G52" t="s">
        <v>19</v>
      </c>
      <c r="I52">
        <v>10</v>
      </c>
      <c r="J52">
        <v>0</v>
      </c>
      <c r="K52">
        <v>100</v>
      </c>
      <c r="L52">
        <v>0</v>
      </c>
      <c r="M52">
        <v>10</v>
      </c>
      <c r="N52">
        <v>10</v>
      </c>
      <c r="O52">
        <v>100</v>
      </c>
      <c r="P52" t="s">
        <v>576</v>
      </c>
      <c r="Q52" t="s">
        <v>577</v>
      </c>
      <c r="S52">
        <v>1</v>
      </c>
      <c r="T52">
        <v>1</v>
      </c>
    </row>
    <row r="53" spans="1:20" x14ac:dyDescent="0.25">
      <c r="A53">
        <v>256796</v>
      </c>
      <c r="B53" t="s">
        <v>510</v>
      </c>
      <c r="C53">
        <v>2010</v>
      </c>
      <c r="D53" t="s">
        <v>494</v>
      </c>
      <c r="E53" t="s">
        <v>511</v>
      </c>
      <c r="F53" s="5" t="str">
        <f t="shared" si="0"/>
        <v>https://s3.amazonaws.com/FrackFinder/Tadpole/Elk/2010/2010_X-078.7175_Y0041.5318.png</v>
      </c>
      <c r="G53" t="s">
        <v>19</v>
      </c>
      <c r="I53">
        <v>10</v>
      </c>
      <c r="J53">
        <v>0</v>
      </c>
      <c r="K53">
        <v>100</v>
      </c>
      <c r="L53">
        <v>0</v>
      </c>
      <c r="M53">
        <v>10</v>
      </c>
      <c r="N53">
        <v>10</v>
      </c>
      <c r="O53">
        <v>100</v>
      </c>
      <c r="P53" t="s">
        <v>512</v>
      </c>
      <c r="Q53" t="s">
        <v>513</v>
      </c>
      <c r="S53">
        <v>1</v>
      </c>
      <c r="T53">
        <v>1</v>
      </c>
    </row>
    <row r="54" spans="1:20" x14ac:dyDescent="0.25">
      <c r="A54">
        <v>256805</v>
      </c>
      <c r="B54" t="s">
        <v>546</v>
      </c>
      <c r="C54">
        <v>2010</v>
      </c>
      <c r="D54" t="s">
        <v>494</v>
      </c>
      <c r="E54" t="s">
        <v>547</v>
      </c>
      <c r="F54" s="5" t="str">
        <f t="shared" si="0"/>
        <v>https://s3.amazonaws.com/FrackFinder/Tadpole/Elk/2010/2010_X-078.7196_Y0041.4912.png</v>
      </c>
      <c r="G54" t="s">
        <v>19</v>
      </c>
      <c r="I54">
        <v>10</v>
      </c>
      <c r="J54">
        <v>0</v>
      </c>
      <c r="K54">
        <v>100</v>
      </c>
      <c r="L54">
        <v>0</v>
      </c>
      <c r="M54">
        <v>10</v>
      </c>
      <c r="N54">
        <v>10</v>
      </c>
      <c r="O54">
        <v>100</v>
      </c>
      <c r="P54" t="s">
        <v>548</v>
      </c>
      <c r="Q54" t="s">
        <v>549</v>
      </c>
      <c r="S54">
        <v>1</v>
      </c>
      <c r="T54">
        <v>1</v>
      </c>
    </row>
    <row r="55" spans="1:20" x14ac:dyDescent="0.25">
      <c r="A55">
        <v>256802</v>
      </c>
      <c r="B55" t="s">
        <v>534</v>
      </c>
      <c r="C55">
        <v>2010</v>
      </c>
      <c r="D55" t="s">
        <v>494</v>
      </c>
      <c r="E55" t="s">
        <v>535</v>
      </c>
      <c r="F55" s="5" t="str">
        <f t="shared" si="0"/>
        <v>https://s3.amazonaws.com/FrackFinder/Tadpole/Elk/2010/2010_X-078.7966_Y0041.4364.png</v>
      </c>
      <c r="G55" t="s">
        <v>19</v>
      </c>
      <c r="I55">
        <v>10</v>
      </c>
      <c r="J55">
        <v>0</v>
      </c>
      <c r="K55">
        <v>100</v>
      </c>
      <c r="L55">
        <v>0</v>
      </c>
      <c r="M55">
        <v>10</v>
      </c>
      <c r="N55">
        <v>10</v>
      </c>
      <c r="O55">
        <v>100</v>
      </c>
      <c r="P55" t="s">
        <v>536</v>
      </c>
      <c r="Q55" t="s">
        <v>537</v>
      </c>
      <c r="S55">
        <v>1</v>
      </c>
      <c r="T55">
        <v>1</v>
      </c>
    </row>
    <row r="56" spans="1:20" x14ac:dyDescent="0.25">
      <c r="A56">
        <v>256793</v>
      </c>
      <c r="B56" t="s">
        <v>498</v>
      </c>
      <c r="C56">
        <v>2010</v>
      </c>
      <c r="D56" t="s">
        <v>494</v>
      </c>
      <c r="E56" t="s">
        <v>499</v>
      </c>
      <c r="F56" s="5" t="str">
        <f t="shared" si="0"/>
        <v>https://s3.amazonaws.com/FrackFinder/Tadpole/Elk/2010/2010_X-078.9200_Y0041.4693.png</v>
      </c>
      <c r="G56" t="s">
        <v>20</v>
      </c>
      <c r="I56">
        <v>10</v>
      </c>
      <c r="J56">
        <v>0</v>
      </c>
      <c r="K56">
        <v>100</v>
      </c>
      <c r="L56">
        <v>0</v>
      </c>
      <c r="M56">
        <v>10</v>
      </c>
      <c r="N56">
        <v>10</v>
      </c>
      <c r="O56">
        <v>100</v>
      </c>
      <c r="P56" t="s">
        <v>500</v>
      </c>
      <c r="Q56" t="s">
        <v>501</v>
      </c>
      <c r="S56">
        <v>1</v>
      </c>
      <c r="T56">
        <v>1</v>
      </c>
    </row>
    <row r="57" spans="1:20" x14ac:dyDescent="0.25">
      <c r="A57">
        <v>256804</v>
      </c>
      <c r="B57" t="s">
        <v>542</v>
      </c>
      <c r="C57">
        <v>2010</v>
      </c>
      <c r="D57" t="s">
        <v>494</v>
      </c>
      <c r="E57" t="s">
        <v>543</v>
      </c>
      <c r="F57" s="5" t="str">
        <f t="shared" si="0"/>
        <v>https://s3.amazonaws.com/FrackFinder/Tadpole/Elk/2010/2010_X-078.9217_Y0041.4752.png</v>
      </c>
      <c r="G57" t="s">
        <v>20</v>
      </c>
      <c r="I57">
        <v>10</v>
      </c>
      <c r="J57">
        <v>0</v>
      </c>
      <c r="K57">
        <v>100</v>
      </c>
      <c r="L57">
        <v>0</v>
      </c>
      <c r="M57">
        <v>10</v>
      </c>
      <c r="N57">
        <v>10</v>
      </c>
      <c r="O57">
        <v>100</v>
      </c>
      <c r="P57" t="s">
        <v>544</v>
      </c>
      <c r="Q57" t="s">
        <v>545</v>
      </c>
      <c r="S57">
        <v>1</v>
      </c>
      <c r="T57">
        <v>1</v>
      </c>
    </row>
    <row r="58" spans="1:20" x14ac:dyDescent="0.25">
      <c r="A58">
        <v>256798</v>
      </c>
      <c r="B58" t="s">
        <v>518</v>
      </c>
      <c r="C58">
        <v>2010</v>
      </c>
      <c r="D58" t="s">
        <v>494</v>
      </c>
      <c r="E58" t="s">
        <v>519</v>
      </c>
      <c r="F58" s="5" t="str">
        <f t="shared" si="0"/>
        <v>https://s3.amazonaws.com/FrackFinder/Tadpole/Elk/2010/2010_X-078.9332_Y0041.4720.png</v>
      </c>
      <c r="G58" t="s">
        <v>19</v>
      </c>
      <c r="I58">
        <v>10</v>
      </c>
      <c r="J58">
        <v>0</v>
      </c>
      <c r="K58">
        <v>100</v>
      </c>
      <c r="L58">
        <v>0</v>
      </c>
      <c r="M58">
        <v>10</v>
      </c>
      <c r="N58">
        <v>10</v>
      </c>
      <c r="O58">
        <v>100</v>
      </c>
      <c r="P58" t="s">
        <v>520</v>
      </c>
      <c r="Q58" t="s">
        <v>521</v>
      </c>
      <c r="S58">
        <v>1</v>
      </c>
      <c r="T58">
        <v>1</v>
      </c>
    </row>
    <row r="59" spans="1:20" x14ac:dyDescent="0.25">
      <c r="A59">
        <v>256818</v>
      </c>
      <c r="B59" t="s">
        <v>598</v>
      </c>
      <c r="C59">
        <v>2010</v>
      </c>
      <c r="D59" t="s">
        <v>494</v>
      </c>
      <c r="E59" t="s">
        <v>599</v>
      </c>
      <c r="F59" s="5" t="str">
        <f t="shared" si="0"/>
        <v>https://s3.amazonaws.com/FrackFinder/Tadpole/Elk/2010/2010_X-078.9395_Y0041.5851.png</v>
      </c>
      <c r="G59" t="s">
        <v>19</v>
      </c>
      <c r="I59">
        <v>10</v>
      </c>
      <c r="J59">
        <v>0</v>
      </c>
      <c r="K59">
        <v>100</v>
      </c>
      <c r="L59">
        <v>0</v>
      </c>
      <c r="M59">
        <v>10</v>
      </c>
      <c r="N59">
        <v>10</v>
      </c>
      <c r="O59">
        <v>100</v>
      </c>
      <c r="P59" t="s">
        <v>600</v>
      </c>
      <c r="Q59" t="s">
        <v>601</v>
      </c>
      <c r="S59">
        <v>1</v>
      </c>
      <c r="T59">
        <v>1</v>
      </c>
    </row>
    <row r="60" spans="1:20" x14ac:dyDescent="0.25">
      <c r="A60">
        <v>256823</v>
      </c>
      <c r="B60" t="s">
        <v>618</v>
      </c>
      <c r="C60">
        <v>2010</v>
      </c>
      <c r="D60" t="s">
        <v>494</v>
      </c>
      <c r="E60" t="s">
        <v>619</v>
      </c>
      <c r="F60" s="5" t="str">
        <f t="shared" si="0"/>
        <v>https://s3.amazonaws.com/FrackFinder/Tadpole/Elk/2010/2010_X-079.0107_Y0041.3865.png</v>
      </c>
      <c r="G60" t="s">
        <v>20</v>
      </c>
      <c r="I60">
        <v>10</v>
      </c>
      <c r="J60">
        <v>0</v>
      </c>
      <c r="K60">
        <v>100</v>
      </c>
      <c r="L60">
        <v>0</v>
      </c>
      <c r="M60">
        <v>10</v>
      </c>
      <c r="N60">
        <v>10</v>
      </c>
      <c r="O60">
        <v>100</v>
      </c>
      <c r="P60" t="s">
        <v>620</v>
      </c>
      <c r="Q60" t="s">
        <v>621</v>
      </c>
      <c r="S60">
        <v>1</v>
      </c>
      <c r="T60">
        <v>1</v>
      </c>
    </row>
    <row r="61" spans="1:20" x14ac:dyDescent="0.25">
      <c r="A61">
        <v>256809</v>
      </c>
      <c r="B61" t="s">
        <v>562</v>
      </c>
      <c r="C61">
        <v>2010</v>
      </c>
      <c r="D61" t="s">
        <v>494</v>
      </c>
      <c r="E61" t="s">
        <v>563</v>
      </c>
      <c r="F61" s="5" t="str">
        <f t="shared" si="0"/>
        <v>https://s3.amazonaws.com/FrackFinder/Tadpole/Elk/2010/2010_X-079.0170_Y0041.3914.png</v>
      </c>
      <c r="G61" t="s">
        <v>19</v>
      </c>
      <c r="I61">
        <v>10</v>
      </c>
      <c r="J61">
        <v>0</v>
      </c>
      <c r="K61">
        <v>100</v>
      </c>
      <c r="L61">
        <v>0</v>
      </c>
      <c r="M61">
        <v>10</v>
      </c>
      <c r="N61">
        <v>10</v>
      </c>
      <c r="O61">
        <v>100</v>
      </c>
      <c r="P61" t="s">
        <v>564</v>
      </c>
      <c r="Q61" t="s">
        <v>565</v>
      </c>
      <c r="S61">
        <v>1</v>
      </c>
      <c r="T61">
        <v>1</v>
      </c>
    </row>
    <row r="62" spans="1:20" x14ac:dyDescent="0.25">
      <c r="A62">
        <v>256830</v>
      </c>
      <c r="B62" t="s">
        <v>647</v>
      </c>
      <c r="C62">
        <v>2010</v>
      </c>
      <c r="D62" t="s">
        <v>639</v>
      </c>
      <c r="E62" t="s">
        <v>648</v>
      </c>
      <c r="F62" s="5" t="str">
        <f t="shared" si="0"/>
        <v>https://s3.amazonaws.com/FrackFinder/Tadpole/Forest/2010/2010_X-079.0983_Y0041.4188.png</v>
      </c>
      <c r="G62" t="s">
        <v>19</v>
      </c>
      <c r="I62">
        <v>10</v>
      </c>
      <c r="J62">
        <v>0</v>
      </c>
      <c r="K62">
        <v>100</v>
      </c>
      <c r="L62">
        <v>0</v>
      </c>
      <c r="M62">
        <v>10</v>
      </c>
      <c r="N62">
        <v>10</v>
      </c>
      <c r="O62">
        <v>100</v>
      </c>
      <c r="P62" t="s">
        <v>649</v>
      </c>
      <c r="Q62" t="s">
        <v>650</v>
      </c>
      <c r="S62">
        <v>1</v>
      </c>
      <c r="T62">
        <v>1</v>
      </c>
    </row>
    <row r="63" spans="1:20" x14ac:dyDescent="0.25">
      <c r="A63">
        <v>256834</v>
      </c>
      <c r="B63" t="s">
        <v>663</v>
      </c>
      <c r="C63">
        <v>2010</v>
      </c>
      <c r="D63" t="s">
        <v>639</v>
      </c>
      <c r="E63" t="s">
        <v>664</v>
      </c>
      <c r="F63" s="5" t="str">
        <f t="shared" si="0"/>
        <v>https://s3.amazonaws.com/FrackFinder/Tadpole/Forest/2010/2010_X-079.1732_Y0041.5556.png</v>
      </c>
      <c r="G63" t="s">
        <v>20</v>
      </c>
      <c r="I63">
        <v>10</v>
      </c>
      <c r="J63">
        <v>0</v>
      </c>
      <c r="K63">
        <v>100</v>
      </c>
      <c r="L63">
        <v>0</v>
      </c>
      <c r="M63">
        <v>10</v>
      </c>
      <c r="N63">
        <v>10</v>
      </c>
      <c r="O63">
        <v>100</v>
      </c>
      <c r="P63" t="s">
        <v>665</v>
      </c>
      <c r="Q63" t="s">
        <v>666</v>
      </c>
      <c r="S63">
        <v>1</v>
      </c>
      <c r="T63">
        <v>1</v>
      </c>
    </row>
    <row r="64" spans="1:20" x14ac:dyDescent="0.25">
      <c r="A64">
        <v>256829</v>
      </c>
      <c r="B64" t="s">
        <v>643</v>
      </c>
      <c r="C64">
        <v>2010</v>
      </c>
      <c r="D64" t="s">
        <v>639</v>
      </c>
      <c r="E64" t="s">
        <v>644</v>
      </c>
      <c r="F64" s="5" t="str">
        <f t="shared" si="0"/>
        <v>https://s3.amazonaws.com/FrackFinder/Tadpole/Forest/2010/2010_X-079.2972_Y0041.5684.png</v>
      </c>
      <c r="G64" t="s">
        <v>19</v>
      </c>
      <c r="I64">
        <v>10</v>
      </c>
      <c r="J64">
        <v>0</v>
      </c>
      <c r="K64">
        <v>100</v>
      </c>
      <c r="L64">
        <v>0</v>
      </c>
      <c r="M64">
        <v>10</v>
      </c>
      <c r="N64">
        <v>10</v>
      </c>
      <c r="O64">
        <v>100</v>
      </c>
      <c r="P64" t="s">
        <v>645</v>
      </c>
      <c r="Q64" t="s">
        <v>646</v>
      </c>
      <c r="S64">
        <v>1</v>
      </c>
      <c r="T64">
        <v>1</v>
      </c>
    </row>
    <row r="65" spans="1:20" x14ac:dyDescent="0.25">
      <c r="A65">
        <v>256838</v>
      </c>
      <c r="B65" t="s">
        <v>679</v>
      </c>
      <c r="C65">
        <v>2010</v>
      </c>
      <c r="D65" t="s">
        <v>639</v>
      </c>
      <c r="E65" t="s">
        <v>680</v>
      </c>
      <c r="F65" s="5" t="str">
        <f t="shared" si="0"/>
        <v>https://s3.amazonaws.com/FrackFinder/Tadpole/Forest/2010/2010_X-079.3007_Y0041.4598.png</v>
      </c>
      <c r="G65" t="s">
        <v>20</v>
      </c>
      <c r="I65">
        <v>10</v>
      </c>
      <c r="J65">
        <v>0</v>
      </c>
      <c r="K65">
        <v>100</v>
      </c>
      <c r="L65">
        <v>0</v>
      </c>
      <c r="M65">
        <v>10</v>
      </c>
      <c r="N65">
        <v>10</v>
      </c>
      <c r="O65">
        <v>100</v>
      </c>
      <c r="P65" t="s">
        <v>681</v>
      </c>
      <c r="Q65" t="s">
        <v>682</v>
      </c>
      <c r="S65">
        <v>1</v>
      </c>
      <c r="T65">
        <v>1</v>
      </c>
    </row>
    <row r="66" spans="1:20" x14ac:dyDescent="0.25">
      <c r="A66">
        <v>256835</v>
      </c>
      <c r="B66" t="s">
        <v>667</v>
      </c>
      <c r="C66">
        <v>2010</v>
      </c>
      <c r="D66" t="s">
        <v>639</v>
      </c>
      <c r="E66" t="s">
        <v>668</v>
      </c>
      <c r="F66" s="5" t="str">
        <f t="shared" ref="F66:F129" si="1">HYPERLINK(E66)</f>
        <v>https://s3.amazonaws.com/FrackFinder/Tadpole/Forest/2010/2010_X-079.3075_Y0041.4664.png</v>
      </c>
      <c r="G66" t="s">
        <v>20</v>
      </c>
      <c r="I66">
        <v>10</v>
      </c>
      <c r="J66">
        <v>0</v>
      </c>
      <c r="K66">
        <v>100</v>
      </c>
      <c r="L66">
        <v>0</v>
      </c>
      <c r="M66">
        <v>10</v>
      </c>
      <c r="N66">
        <v>10</v>
      </c>
      <c r="O66">
        <v>100</v>
      </c>
      <c r="P66" t="s">
        <v>669</v>
      </c>
      <c r="Q66" t="s">
        <v>670</v>
      </c>
      <c r="S66">
        <v>1</v>
      </c>
      <c r="T66">
        <v>1</v>
      </c>
    </row>
    <row r="67" spans="1:20" x14ac:dyDescent="0.25">
      <c r="A67">
        <v>256836</v>
      </c>
      <c r="B67" t="s">
        <v>671</v>
      </c>
      <c r="C67">
        <v>2010</v>
      </c>
      <c r="D67" t="s">
        <v>639</v>
      </c>
      <c r="E67" t="s">
        <v>672</v>
      </c>
      <c r="F67" s="5" t="str">
        <f t="shared" si="1"/>
        <v>https://s3.amazonaws.com/FrackFinder/Tadpole/Forest/2010/2010_X-079.4558_Y0041.4117.png</v>
      </c>
      <c r="G67" t="s">
        <v>37</v>
      </c>
      <c r="I67">
        <v>10</v>
      </c>
      <c r="J67">
        <v>0</v>
      </c>
      <c r="K67">
        <v>100</v>
      </c>
      <c r="L67">
        <v>0</v>
      </c>
      <c r="M67">
        <v>10</v>
      </c>
      <c r="N67">
        <v>10</v>
      </c>
      <c r="O67">
        <v>100</v>
      </c>
      <c r="P67" t="s">
        <v>673</v>
      </c>
      <c r="Q67" t="s">
        <v>674</v>
      </c>
      <c r="S67">
        <v>1</v>
      </c>
      <c r="T67">
        <v>1</v>
      </c>
    </row>
    <row r="68" spans="1:20" x14ac:dyDescent="0.25">
      <c r="A68">
        <v>256857</v>
      </c>
      <c r="B68" t="s">
        <v>756</v>
      </c>
      <c r="C68">
        <v>2010</v>
      </c>
      <c r="D68" t="s">
        <v>688</v>
      </c>
      <c r="E68" t="s">
        <v>757</v>
      </c>
      <c r="F68" s="5" t="str">
        <f t="shared" si="1"/>
        <v>https://s3.amazonaws.com/FrackFinder/Tadpole/Indiana/2010/2010_X-078.8608_Y0040.6114.png</v>
      </c>
      <c r="G68" t="s">
        <v>19</v>
      </c>
      <c r="I68">
        <v>10</v>
      </c>
      <c r="J68">
        <v>0</v>
      </c>
      <c r="K68">
        <v>100</v>
      </c>
      <c r="L68">
        <v>0</v>
      </c>
      <c r="M68">
        <v>10</v>
      </c>
      <c r="N68">
        <v>10</v>
      </c>
      <c r="O68">
        <v>100</v>
      </c>
      <c r="P68" t="s">
        <v>758</v>
      </c>
      <c r="Q68" t="s">
        <v>759</v>
      </c>
      <c r="S68">
        <v>1</v>
      </c>
      <c r="T68">
        <v>1</v>
      </c>
    </row>
    <row r="69" spans="1:20" x14ac:dyDescent="0.25">
      <c r="A69">
        <v>256852</v>
      </c>
      <c r="B69" t="s">
        <v>736</v>
      </c>
      <c r="C69">
        <v>2010</v>
      </c>
      <c r="D69" t="s">
        <v>688</v>
      </c>
      <c r="E69" t="s">
        <v>737</v>
      </c>
      <c r="F69" s="5" t="str">
        <f t="shared" si="1"/>
        <v>https://s3.amazonaws.com/FrackFinder/Tadpole/Indiana/2010/2010_X-078.9151_Y0040.6946.png</v>
      </c>
      <c r="G69" t="s">
        <v>37</v>
      </c>
      <c r="I69">
        <v>10</v>
      </c>
      <c r="J69">
        <v>0</v>
      </c>
      <c r="K69">
        <v>100</v>
      </c>
      <c r="L69">
        <v>0</v>
      </c>
      <c r="M69">
        <v>10</v>
      </c>
      <c r="N69">
        <v>10</v>
      </c>
      <c r="O69">
        <v>100</v>
      </c>
      <c r="P69" t="s">
        <v>738</v>
      </c>
      <c r="Q69" t="s">
        <v>739</v>
      </c>
      <c r="S69">
        <v>1</v>
      </c>
      <c r="T69">
        <v>1</v>
      </c>
    </row>
    <row r="70" spans="1:20" x14ac:dyDescent="0.25">
      <c r="A70">
        <v>256867</v>
      </c>
      <c r="B70" t="s">
        <v>796</v>
      </c>
      <c r="C70">
        <v>2010</v>
      </c>
      <c r="D70" t="s">
        <v>688</v>
      </c>
      <c r="E70" t="s">
        <v>797</v>
      </c>
      <c r="F70" s="5" t="str">
        <f t="shared" si="1"/>
        <v>https://s3.amazonaws.com/FrackFinder/Tadpole/Indiana/2010/2010_X-078.9334_Y0040.5424.png</v>
      </c>
      <c r="G70" t="s">
        <v>19</v>
      </c>
      <c r="I70">
        <v>10</v>
      </c>
      <c r="J70">
        <v>0</v>
      </c>
      <c r="K70">
        <v>100</v>
      </c>
      <c r="L70">
        <v>0</v>
      </c>
      <c r="M70">
        <v>10</v>
      </c>
      <c r="N70">
        <v>10</v>
      </c>
      <c r="O70">
        <v>100</v>
      </c>
      <c r="P70" t="s">
        <v>798</v>
      </c>
      <c r="Q70" t="s">
        <v>799</v>
      </c>
      <c r="S70">
        <v>1</v>
      </c>
      <c r="T70">
        <v>1</v>
      </c>
    </row>
    <row r="71" spans="1:20" x14ac:dyDescent="0.25">
      <c r="A71">
        <v>256848</v>
      </c>
      <c r="B71" t="s">
        <v>720</v>
      </c>
      <c r="C71">
        <v>2010</v>
      </c>
      <c r="D71" t="s">
        <v>688</v>
      </c>
      <c r="E71" t="s">
        <v>721</v>
      </c>
      <c r="F71" s="5" t="str">
        <f t="shared" si="1"/>
        <v>https://s3.amazonaws.com/FrackFinder/Tadpole/Indiana/2010/2010_X-079.0219_Y0040.6411.png</v>
      </c>
      <c r="G71" t="s">
        <v>20</v>
      </c>
      <c r="I71">
        <v>10</v>
      </c>
      <c r="J71">
        <v>0</v>
      </c>
      <c r="K71">
        <v>100</v>
      </c>
      <c r="L71">
        <v>0</v>
      </c>
      <c r="M71">
        <v>10</v>
      </c>
      <c r="N71">
        <v>10</v>
      </c>
      <c r="O71">
        <v>100</v>
      </c>
      <c r="P71" t="s">
        <v>722</v>
      </c>
      <c r="Q71" t="s">
        <v>723</v>
      </c>
      <c r="S71">
        <v>1</v>
      </c>
      <c r="T71">
        <v>1</v>
      </c>
    </row>
    <row r="72" spans="1:20" x14ac:dyDescent="0.25">
      <c r="A72">
        <v>256851</v>
      </c>
      <c r="B72" t="s">
        <v>732</v>
      </c>
      <c r="C72">
        <v>2010</v>
      </c>
      <c r="D72" t="s">
        <v>688</v>
      </c>
      <c r="E72" t="s">
        <v>733</v>
      </c>
      <c r="F72" s="5" t="str">
        <f t="shared" si="1"/>
        <v>https://s3.amazonaws.com/FrackFinder/Tadpole/Indiana/2010/2010_X-079.0327_Y0040.8534.png</v>
      </c>
      <c r="G72" t="s">
        <v>19</v>
      </c>
      <c r="I72">
        <v>10</v>
      </c>
      <c r="J72">
        <v>0</v>
      </c>
      <c r="K72">
        <v>100</v>
      </c>
      <c r="L72">
        <v>0</v>
      </c>
      <c r="M72">
        <v>10</v>
      </c>
      <c r="N72">
        <v>10</v>
      </c>
      <c r="O72">
        <v>100</v>
      </c>
      <c r="P72" t="s">
        <v>734</v>
      </c>
      <c r="Q72" t="s">
        <v>735</v>
      </c>
      <c r="S72">
        <v>1</v>
      </c>
      <c r="T72">
        <v>1</v>
      </c>
    </row>
    <row r="73" spans="1:20" x14ac:dyDescent="0.25">
      <c r="A73">
        <v>256843</v>
      </c>
      <c r="B73" t="s">
        <v>700</v>
      </c>
      <c r="C73">
        <v>2010</v>
      </c>
      <c r="D73" t="s">
        <v>688</v>
      </c>
      <c r="E73" t="s">
        <v>701</v>
      </c>
      <c r="F73" s="5" t="str">
        <f t="shared" si="1"/>
        <v>https://s3.amazonaws.com/FrackFinder/Tadpole/Indiana/2010/2010_X-079.0683_Y0040.4993.png</v>
      </c>
      <c r="G73" t="s">
        <v>19</v>
      </c>
      <c r="I73">
        <v>10</v>
      </c>
      <c r="J73">
        <v>0</v>
      </c>
      <c r="K73">
        <v>100</v>
      </c>
      <c r="L73">
        <v>0</v>
      </c>
      <c r="M73">
        <v>10</v>
      </c>
      <c r="N73">
        <v>10</v>
      </c>
      <c r="O73">
        <v>100</v>
      </c>
      <c r="P73" t="s">
        <v>702</v>
      </c>
      <c r="Q73" t="s">
        <v>703</v>
      </c>
      <c r="S73">
        <v>1</v>
      </c>
      <c r="T73">
        <v>1</v>
      </c>
    </row>
    <row r="74" spans="1:20" x14ac:dyDescent="0.25">
      <c r="A74">
        <v>256846</v>
      </c>
      <c r="B74" t="s">
        <v>712</v>
      </c>
      <c r="C74">
        <v>2010</v>
      </c>
      <c r="D74" t="s">
        <v>688</v>
      </c>
      <c r="E74" t="s">
        <v>713</v>
      </c>
      <c r="F74" s="5" t="str">
        <f t="shared" si="1"/>
        <v>https://s3.amazonaws.com/FrackFinder/Tadpole/Indiana/2010/2010_X-079.0706_Y0040.4335.png</v>
      </c>
      <c r="G74" t="s">
        <v>20</v>
      </c>
      <c r="I74">
        <v>10</v>
      </c>
      <c r="J74">
        <v>0</v>
      </c>
      <c r="K74">
        <v>100</v>
      </c>
      <c r="L74">
        <v>0</v>
      </c>
      <c r="M74">
        <v>10</v>
      </c>
      <c r="N74">
        <v>10</v>
      </c>
      <c r="O74">
        <v>100</v>
      </c>
      <c r="P74" t="s">
        <v>714</v>
      </c>
      <c r="Q74" t="s">
        <v>715</v>
      </c>
      <c r="S74">
        <v>1</v>
      </c>
      <c r="T74">
        <v>1</v>
      </c>
    </row>
    <row r="75" spans="1:20" x14ac:dyDescent="0.25">
      <c r="A75">
        <v>256866</v>
      </c>
      <c r="B75" t="s">
        <v>792</v>
      </c>
      <c r="C75">
        <v>2010</v>
      </c>
      <c r="D75" t="s">
        <v>688</v>
      </c>
      <c r="E75" t="s">
        <v>793</v>
      </c>
      <c r="F75" s="5" t="str">
        <f t="shared" si="1"/>
        <v>https://s3.amazonaws.com/FrackFinder/Tadpole/Indiana/2010/2010_X-079.1866_Y0040.5106.png</v>
      </c>
      <c r="G75" t="s">
        <v>20</v>
      </c>
      <c r="I75">
        <v>10</v>
      </c>
      <c r="J75">
        <v>0</v>
      </c>
      <c r="K75">
        <v>100</v>
      </c>
      <c r="L75">
        <v>0</v>
      </c>
      <c r="M75">
        <v>10</v>
      </c>
      <c r="N75">
        <v>10</v>
      </c>
      <c r="O75">
        <v>100</v>
      </c>
      <c r="P75" t="s">
        <v>794</v>
      </c>
      <c r="Q75" t="s">
        <v>795</v>
      </c>
      <c r="S75">
        <v>1</v>
      </c>
      <c r="T75">
        <v>1</v>
      </c>
    </row>
    <row r="76" spans="1:20" x14ac:dyDescent="0.25">
      <c r="A76">
        <v>256841</v>
      </c>
      <c r="B76" t="s">
        <v>692</v>
      </c>
      <c r="C76">
        <v>2010</v>
      </c>
      <c r="D76" t="s">
        <v>688</v>
      </c>
      <c r="E76" t="s">
        <v>693</v>
      </c>
      <c r="F76" s="5" t="str">
        <f t="shared" si="1"/>
        <v>https://s3.amazonaws.com/FrackFinder/Tadpole/Indiana/2010/2010_X-079.1985_Y0040.5341.png</v>
      </c>
      <c r="G76" t="s">
        <v>37</v>
      </c>
      <c r="I76">
        <v>10</v>
      </c>
      <c r="J76">
        <v>0</v>
      </c>
      <c r="K76">
        <v>100</v>
      </c>
      <c r="L76">
        <v>0</v>
      </c>
      <c r="M76">
        <v>10</v>
      </c>
      <c r="N76">
        <v>10</v>
      </c>
      <c r="O76">
        <v>100</v>
      </c>
      <c r="P76" t="s">
        <v>694</v>
      </c>
      <c r="Q76" t="s">
        <v>695</v>
      </c>
      <c r="S76">
        <v>1</v>
      </c>
      <c r="T76">
        <v>1</v>
      </c>
    </row>
    <row r="77" spans="1:20" x14ac:dyDescent="0.25">
      <c r="A77">
        <v>256861</v>
      </c>
      <c r="B77" t="s">
        <v>772</v>
      </c>
      <c r="C77">
        <v>2010</v>
      </c>
      <c r="D77" t="s">
        <v>688</v>
      </c>
      <c r="E77" t="s">
        <v>773</v>
      </c>
      <c r="F77" s="5" t="str">
        <f t="shared" si="1"/>
        <v>https://s3.amazonaws.com/FrackFinder/Tadpole/Indiana/2010/2010_X-079.2470_Y0040.5768.png</v>
      </c>
      <c r="G77" t="s">
        <v>19</v>
      </c>
      <c r="I77">
        <v>10</v>
      </c>
      <c r="J77">
        <v>0</v>
      </c>
      <c r="K77">
        <v>100</v>
      </c>
      <c r="L77">
        <v>0</v>
      </c>
      <c r="M77">
        <v>10</v>
      </c>
      <c r="N77">
        <v>10</v>
      </c>
      <c r="O77">
        <v>100</v>
      </c>
      <c r="P77" t="s">
        <v>774</v>
      </c>
      <c r="Q77" t="s">
        <v>775</v>
      </c>
      <c r="S77">
        <v>1</v>
      </c>
      <c r="T77">
        <v>1</v>
      </c>
    </row>
    <row r="78" spans="1:20" x14ac:dyDescent="0.25">
      <c r="A78">
        <v>256862</v>
      </c>
      <c r="B78" t="s">
        <v>776</v>
      </c>
      <c r="C78">
        <v>2010</v>
      </c>
      <c r="D78" t="s">
        <v>688</v>
      </c>
      <c r="E78" t="s">
        <v>777</v>
      </c>
      <c r="F78" s="5" t="str">
        <f t="shared" si="1"/>
        <v>https://s3.amazonaws.com/FrackFinder/Tadpole/Indiana/2010/2010_X-079.3824_Y0040.5813.png</v>
      </c>
      <c r="G78" t="s">
        <v>19</v>
      </c>
      <c r="I78">
        <v>10</v>
      </c>
      <c r="J78">
        <v>0</v>
      </c>
      <c r="K78">
        <v>100</v>
      </c>
      <c r="L78">
        <v>0</v>
      </c>
      <c r="M78">
        <v>10</v>
      </c>
      <c r="N78">
        <v>10</v>
      </c>
      <c r="O78">
        <v>100</v>
      </c>
      <c r="P78" t="s">
        <v>778</v>
      </c>
      <c r="Q78" t="s">
        <v>779</v>
      </c>
      <c r="S78">
        <v>1</v>
      </c>
      <c r="T78">
        <v>1</v>
      </c>
    </row>
    <row r="79" spans="1:20" x14ac:dyDescent="0.25">
      <c r="A79">
        <v>256872</v>
      </c>
      <c r="B79" t="s">
        <v>817</v>
      </c>
      <c r="C79">
        <v>2010</v>
      </c>
      <c r="D79" t="s">
        <v>801</v>
      </c>
      <c r="E79" t="s">
        <v>818</v>
      </c>
      <c r="F79" s="5" t="str">
        <f t="shared" si="1"/>
        <v>https://s3.amazonaws.com/FrackFinder/Tadpole/Jefferson/2010/2010_X-078.7149_Y0041.2266.png</v>
      </c>
      <c r="G79" t="s">
        <v>20</v>
      </c>
      <c r="I79">
        <v>10</v>
      </c>
      <c r="J79">
        <v>0</v>
      </c>
      <c r="K79">
        <v>100</v>
      </c>
      <c r="L79">
        <v>0</v>
      </c>
      <c r="M79">
        <v>10</v>
      </c>
      <c r="N79">
        <v>10</v>
      </c>
      <c r="O79">
        <v>100</v>
      </c>
      <c r="P79" t="s">
        <v>819</v>
      </c>
      <c r="Q79" t="s">
        <v>820</v>
      </c>
      <c r="S79">
        <v>1</v>
      </c>
      <c r="T79">
        <v>1</v>
      </c>
    </row>
    <row r="80" spans="1:20" x14ac:dyDescent="0.25">
      <c r="A80">
        <v>256868</v>
      </c>
      <c r="B80" t="s">
        <v>800</v>
      </c>
      <c r="C80">
        <v>2010</v>
      </c>
      <c r="D80" t="s">
        <v>801</v>
      </c>
      <c r="E80" t="s">
        <v>802</v>
      </c>
      <c r="F80" s="5" t="str">
        <f t="shared" si="1"/>
        <v>https://s3.amazonaws.com/FrackFinder/Tadpole/Jefferson/2010/2010_X-078.7230_Y0041.2283.png</v>
      </c>
      <c r="G80" t="s">
        <v>19</v>
      </c>
      <c r="I80">
        <v>10</v>
      </c>
      <c r="J80">
        <v>0</v>
      </c>
      <c r="K80">
        <v>100</v>
      </c>
      <c r="L80">
        <v>0</v>
      </c>
      <c r="M80">
        <v>10</v>
      </c>
      <c r="N80">
        <v>10</v>
      </c>
      <c r="O80">
        <v>100</v>
      </c>
      <c r="P80" t="s">
        <v>803</v>
      </c>
      <c r="Q80" t="s">
        <v>804</v>
      </c>
      <c r="S80">
        <v>1</v>
      </c>
      <c r="T80">
        <v>1</v>
      </c>
    </row>
    <row r="81" spans="1:20" x14ac:dyDescent="0.25">
      <c r="A81">
        <v>256880</v>
      </c>
      <c r="B81" t="s">
        <v>849</v>
      </c>
      <c r="C81">
        <v>2010</v>
      </c>
      <c r="D81" t="s">
        <v>801</v>
      </c>
      <c r="E81" t="s">
        <v>850</v>
      </c>
      <c r="F81" s="5" t="str">
        <f t="shared" si="1"/>
        <v>https://s3.amazonaws.com/FrackFinder/Tadpole/Jefferson/2010/2010_X-078.7846_Y0041.1949.png</v>
      </c>
      <c r="G81" t="s">
        <v>19</v>
      </c>
      <c r="I81">
        <v>10</v>
      </c>
      <c r="J81">
        <v>0</v>
      </c>
      <c r="K81">
        <v>100</v>
      </c>
      <c r="L81">
        <v>0</v>
      </c>
      <c r="M81">
        <v>10</v>
      </c>
      <c r="N81">
        <v>10</v>
      </c>
      <c r="O81">
        <v>100</v>
      </c>
      <c r="P81" t="s">
        <v>851</v>
      </c>
      <c r="Q81" t="s">
        <v>852</v>
      </c>
      <c r="S81">
        <v>1</v>
      </c>
      <c r="T81">
        <v>1</v>
      </c>
    </row>
    <row r="82" spans="1:20" x14ac:dyDescent="0.25">
      <c r="A82">
        <v>256885</v>
      </c>
      <c r="B82" t="s">
        <v>869</v>
      </c>
      <c r="C82">
        <v>2010</v>
      </c>
      <c r="D82" t="s">
        <v>801</v>
      </c>
      <c r="E82" t="s">
        <v>870</v>
      </c>
      <c r="F82" s="5" t="str">
        <f t="shared" si="1"/>
        <v>https://s3.amazonaws.com/FrackFinder/Tadpole/Jefferson/2010/2010_X-078.7939_Y0041.2183.png</v>
      </c>
      <c r="G82" t="s">
        <v>19</v>
      </c>
      <c r="I82">
        <v>10</v>
      </c>
      <c r="J82">
        <v>0</v>
      </c>
      <c r="K82">
        <v>100</v>
      </c>
      <c r="L82">
        <v>0</v>
      </c>
      <c r="M82">
        <v>10</v>
      </c>
      <c r="N82">
        <v>10</v>
      </c>
      <c r="O82">
        <v>100</v>
      </c>
      <c r="P82" t="s">
        <v>871</v>
      </c>
      <c r="Q82" t="s">
        <v>872</v>
      </c>
      <c r="S82">
        <v>1</v>
      </c>
      <c r="T82">
        <v>1</v>
      </c>
    </row>
    <row r="83" spans="1:20" x14ac:dyDescent="0.25">
      <c r="A83">
        <v>256877</v>
      </c>
      <c r="B83" t="s">
        <v>837</v>
      </c>
      <c r="C83">
        <v>2010</v>
      </c>
      <c r="D83" t="s">
        <v>801</v>
      </c>
      <c r="E83" t="s">
        <v>838</v>
      </c>
      <c r="F83" s="5" t="str">
        <f t="shared" si="1"/>
        <v>https://s3.amazonaws.com/FrackFinder/Tadpole/Jefferson/2010/2010_X-078.8171_Y0041.0264.png</v>
      </c>
      <c r="G83" t="s">
        <v>20</v>
      </c>
      <c r="I83">
        <v>10</v>
      </c>
      <c r="J83">
        <v>0</v>
      </c>
      <c r="K83">
        <v>100</v>
      </c>
      <c r="L83">
        <v>0</v>
      </c>
      <c r="M83">
        <v>10</v>
      </c>
      <c r="N83">
        <v>10</v>
      </c>
      <c r="O83">
        <v>100</v>
      </c>
      <c r="P83" t="s">
        <v>839</v>
      </c>
      <c r="Q83" t="s">
        <v>840</v>
      </c>
      <c r="S83">
        <v>1</v>
      </c>
      <c r="T83">
        <v>1</v>
      </c>
    </row>
    <row r="84" spans="1:20" x14ac:dyDescent="0.25">
      <c r="A84">
        <v>256879</v>
      </c>
      <c r="B84" t="s">
        <v>845</v>
      </c>
      <c r="C84">
        <v>2010</v>
      </c>
      <c r="D84" t="s">
        <v>801</v>
      </c>
      <c r="E84" t="s">
        <v>846</v>
      </c>
      <c r="F84" s="5" t="str">
        <f t="shared" si="1"/>
        <v>https://s3.amazonaws.com/FrackFinder/Tadpole/Jefferson/2010/2010_X-078.8572_Y0041.0007.png</v>
      </c>
      <c r="G84" t="s">
        <v>20</v>
      </c>
      <c r="I84">
        <v>10</v>
      </c>
      <c r="J84">
        <v>0</v>
      </c>
      <c r="K84">
        <v>100</v>
      </c>
      <c r="L84">
        <v>0</v>
      </c>
      <c r="M84">
        <v>10</v>
      </c>
      <c r="N84">
        <v>10</v>
      </c>
      <c r="O84">
        <v>100</v>
      </c>
      <c r="P84" t="s">
        <v>847</v>
      </c>
      <c r="Q84" t="s">
        <v>848</v>
      </c>
      <c r="S84">
        <v>1</v>
      </c>
      <c r="T84">
        <v>1</v>
      </c>
    </row>
    <row r="85" spans="1:20" x14ac:dyDescent="0.25">
      <c r="A85">
        <v>256888</v>
      </c>
      <c r="B85" t="s">
        <v>881</v>
      </c>
      <c r="C85">
        <v>2010</v>
      </c>
      <c r="D85" t="s">
        <v>801</v>
      </c>
      <c r="E85" t="s">
        <v>882</v>
      </c>
      <c r="F85" s="5" t="str">
        <f t="shared" si="1"/>
        <v>https://s3.amazonaws.com/FrackFinder/Tadpole/Jefferson/2010/2010_X-078.8686_Y0040.9639.png</v>
      </c>
      <c r="G85" t="s">
        <v>19</v>
      </c>
      <c r="I85">
        <v>10</v>
      </c>
      <c r="J85">
        <v>0</v>
      </c>
      <c r="K85">
        <v>100</v>
      </c>
      <c r="L85">
        <v>0</v>
      </c>
      <c r="M85">
        <v>10</v>
      </c>
      <c r="N85">
        <v>10</v>
      </c>
      <c r="O85">
        <v>100</v>
      </c>
      <c r="P85" t="s">
        <v>883</v>
      </c>
      <c r="Q85" t="s">
        <v>884</v>
      </c>
      <c r="S85">
        <v>1</v>
      </c>
      <c r="T85">
        <v>1</v>
      </c>
    </row>
    <row r="86" spans="1:20" x14ac:dyDescent="0.25">
      <c r="A86">
        <v>256876</v>
      </c>
      <c r="B86" t="s">
        <v>833</v>
      </c>
      <c r="C86">
        <v>2010</v>
      </c>
      <c r="D86" t="s">
        <v>801</v>
      </c>
      <c r="E86" t="s">
        <v>834</v>
      </c>
      <c r="F86" s="5" t="str">
        <f t="shared" si="1"/>
        <v>https://s3.amazonaws.com/FrackFinder/Tadpole/Jefferson/2010/2010_X-078.9175_Y0041.2982.png</v>
      </c>
      <c r="G86" t="s">
        <v>19</v>
      </c>
      <c r="I86">
        <v>10</v>
      </c>
      <c r="J86">
        <v>0</v>
      </c>
      <c r="K86">
        <v>100</v>
      </c>
      <c r="L86">
        <v>0</v>
      </c>
      <c r="M86">
        <v>10</v>
      </c>
      <c r="N86">
        <v>10</v>
      </c>
      <c r="O86">
        <v>100</v>
      </c>
      <c r="P86" t="s">
        <v>835</v>
      </c>
      <c r="Q86" t="s">
        <v>836</v>
      </c>
      <c r="S86">
        <v>1</v>
      </c>
      <c r="T86">
        <v>1</v>
      </c>
    </row>
    <row r="87" spans="1:20" x14ac:dyDescent="0.25">
      <c r="A87">
        <v>256871</v>
      </c>
      <c r="B87" t="s">
        <v>813</v>
      </c>
      <c r="C87">
        <v>2010</v>
      </c>
      <c r="D87" t="s">
        <v>801</v>
      </c>
      <c r="E87" t="s">
        <v>814</v>
      </c>
      <c r="F87" s="5" t="str">
        <f t="shared" si="1"/>
        <v>https://s3.amazonaws.com/FrackFinder/Tadpole/Jefferson/2010/2010_X-078.9182_Y0041.2672.png</v>
      </c>
      <c r="G87" t="s">
        <v>19</v>
      </c>
      <c r="I87">
        <v>10</v>
      </c>
      <c r="J87">
        <v>0</v>
      </c>
      <c r="K87">
        <v>100</v>
      </c>
      <c r="L87">
        <v>0</v>
      </c>
      <c r="M87">
        <v>10</v>
      </c>
      <c r="N87">
        <v>10</v>
      </c>
      <c r="O87">
        <v>100</v>
      </c>
      <c r="P87" t="s">
        <v>815</v>
      </c>
      <c r="Q87" t="s">
        <v>816</v>
      </c>
      <c r="S87">
        <v>1</v>
      </c>
      <c r="T87">
        <v>1</v>
      </c>
    </row>
    <row r="88" spans="1:20" x14ac:dyDescent="0.25">
      <c r="A88">
        <v>256869</v>
      </c>
      <c r="B88" t="s">
        <v>805</v>
      </c>
      <c r="C88">
        <v>2010</v>
      </c>
      <c r="D88" t="s">
        <v>801</v>
      </c>
      <c r="E88" t="s">
        <v>806</v>
      </c>
      <c r="F88" s="5" t="str">
        <f t="shared" si="1"/>
        <v>https://s3.amazonaws.com/FrackFinder/Tadpole/Jefferson/2010/2010_X-078.9210_Y0041.2930.png</v>
      </c>
      <c r="G88" t="s">
        <v>19</v>
      </c>
      <c r="I88">
        <v>10</v>
      </c>
      <c r="J88">
        <v>0</v>
      </c>
      <c r="K88">
        <v>100</v>
      </c>
      <c r="L88">
        <v>0</v>
      </c>
      <c r="M88">
        <v>10</v>
      </c>
      <c r="N88">
        <v>10</v>
      </c>
      <c r="O88">
        <v>100</v>
      </c>
      <c r="P88" t="s">
        <v>807</v>
      </c>
      <c r="Q88" t="s">
        <v>808</v>
      </c>
      <c r="S88">
        <v>1</v>
      </c>
      <c r="T88">
        <v>1</v>
      </c>
    </row>
    <row r="89" spans="1:20" x14ac:dyDescent="0.25">
      <c r="A89">
        <v>256870</v>
      </c>
      <c r="B89" t="s">
        <v>809</v>
      </c>
      <c r="C89">
        <v>2010</v>
      </c>
      <c r="D89" t="s">
        <v>801</v>
      </c>
      <c r="E89" t="s">
        <v>810</v>
      </c>
      <c r="F89" s="5" t="str">
        <f t="shared" si="1"/>
        <v>https://s3.amazonaws.com/FrackFinder/Tadpole/Jefferson/2010/2010_X-078.9325_Y0041.1465.png</v>
      </c>
      <c r="G89" t="s">
        <v>19</v>
      </c>
      <c r="I89">
        <v>10</v>
      </c>
      <c r="J89">
        <v>0</v>
      </c>
      <c r="K89">
        <v>100</v>
      </c>
      <c r="L89">
        <v>0</v>
      </c>
      <c r="M89">
        <v>10</v>
      </c>
      <c r="N89">
        <v>10</v>
      </c>
      <c r="O89">
        <v>100</v>
      </c>
      <c r="P89" t="s">
        <v>811</v>
      </c>
      <c r="Q89" t="s">
        <v>812</v>
      </c>
      <c r="S89">
        <v>1</v>
      </c>
      <c r="T89">
        <v>1</v>
      </c>
    </row>
    <row r="90" spans="1:20" x14ac:dyDescent="0.25">
      <c r="A90">
        <v>256890</v>
      </c>
      <c r="B90" t="s">
        <v>889</v>
      </c>
      <c r="C90">
        <v>2010</v>
      </c>
      <c r="D90" t="s">
        <v>801</v>
      </c>
      <c r="E90" t="s">
        <v>890</v>
      </c>
      <c r="F90" s="5" t="str">
        <f t="shared" si="1"/>
        <v>https://s3.amazonaws.com/FrackFinder/Tadpole/Jefferson/2010/2010_X-078.9675_Y0041.1211.png</v>
      </c>
      <c r="G90" t="s">
        <v>19</v>
      </c>
      <c r="I90">
        <v>10</v>
      </c>
      <c r="J90">
        <v>0</v>
      </c>
      <c r="K90">
        <v>100</v>
      </c>
      <c r="L90">
        <v>0</v>
      </c>
      <c r="M90">
        <v>10</v>
      </c>
      <c r="N90">
        <v>10</v>
      </c>
      <c r="O90">
        <v>100</v>
      </c>
      <c r="P90" t="s">
        <v>891</v>
      </c>
      <c r="Q90" t="s">
        <v>892</v>
      </c>
      <c r="S90">
        <v>1</v>
      </c>
      <c r="T90">
        <v>1</v>
      </c>
    </row>
    <row r="91" spans="1:20" x14ac:dyDescent="0.25">
      <c r="A91">
        <v>256891</v>
      </c>
      <c r="B91" t="s">
        <v>893</v>
      </c>
      <c r="C91">
        <v>2010</v>
      </c>
      <c r="D91" t="s">
        <v>801</v>
      </c>
      <c r="E91" t="s">
        <v>894</v>
      </c>
      <c r="F91" s="5" t="str">
        <f t="shared" si="1"/>
        <v>https://s3.amazonaws.com/FrackFinder/Tadpole/Jefferson/2010/2010_X-078.9721_Y0041.1041.png</v>
      </c>
      <c r="G91" t="s">
        <v>20</v>
      </c>
      <c r="I91">
        <v>10</v>
      </c>
      <c r="J91">
        <v>0</v>
      </c>
      <c r="K91">
        <v>100</v>
      </c>
      <c r="L91">
        <v>0</v>
      </c>
      <c r="M91">
        <v>10</v>
      </c>
      <c r="N91">
        <v>10</v>
      </c>
      <c r="O91">
        <v>100</v>
      </c>
      <c r="P91" t="s">
        <v>895</v>
      </c>
      <c r="Q91" t="s">
        <v>896</v>
      </c>
      <c r="S91">
        <v>1</v>
      </c>
      <c r="T91">
        <v>1</v>
      </c>
    </row>
    <row r="92" spans="1:20" x14ac:dyDescent="0.25">
      <c r="A92">
        <v>256887</v>
      </c>
      <c r="B92" t="s">
        <v>877</v>
      </c>
      <c r="C92">
        <v>2010</v>
      </c>
      <c r="D92" t="s">
        <v>801</v>
      </c>
      <c r="E92" t="s">
        <v>878</v>
      </c>
      <c r="F92" s="5" t="str">
        <f t="shared" si="1"/>
        <v>https://s3.amazonaws.com/FrackFinder/Tadpole/Jefferson/2010/2010_X-078.9765_Y0041.1723.png</v>
      </c>
      <c r="G92" t="s">
        <v>20</v>
      </c>
      <c r="I92">
        <v>13</v>
      </c>
      <c r="J92">
        <v>0</v>
      </c>
      <c r="K92">
        <v>100</v>
      </c>
      <c r="L92">
        <v>0</v>
      </c>
      <c r="M92">
        <v>13</v>
      </c>
      <c r="N92">
        <v>10</v>
      </c>
      <c r="O92">
        <v>130</v>
      </c>
      <c r="P92" t="s">
        <v>879</v>
      </c>
      <c r="Q92" t="s">
        <v>880</v>
      </c>
      <c r="S92">
        <v>1</v>
      </c>
      <c r="T92">
        <v>1</v>
      </c>
    </row>
    <row r="93" spans="1:20" x14ac:dyDescent="0.25">
      <c r="A93">
        <v>256889</v>
      </c>
      <c r="B93" t="s">
        <v>885</v>
      </c>
      <c r="C93">
        <v>2010</v>
      </c>
      <c r="D93" t="s">
        <v>801</v>
      </c>
      <c r="E93" t="s">
        <v>886</v>
      </c>
      <c r="F93" s="5" t="str">
        <f t="shared" si="1"/>
        <v>https://s3.amazonaws.com/FrackFinder/Tadpole/Jefferson/2010/2010_X-078.9918_Y0041.0406.png</v>
      </c>
      <c r="G93" t="s">
        <v>19</v>
      </c>
      <c r="I93">
        <v>10</v>
      </c>
      <c r="J93">
        <v>0</v>
      </c>
      <c r="K93">
        <v>100</v>
      </c>
      <c r="L93">
        <v>0</v>
      </c>
      <c r="M93">
        <v>10</v>
      </c>
      <c r="N93">
        <v>10</v>
      </c>
      <c r="O93">
        <v>100</v>
      </c>
      <c r="P93" t="s">
        <v>887</v>
      </c>
      <c r="Q93" t="s">
        <v>888</v>
      </c>
      <c r="S93">
        <v>1</v>
      </c>
      <c r="T93">
        <v>1</v>
      </c>
    </row>
    <row r="94" spans="1:20" x14ac:dyDescent="0.25">
      <c r="A94">
        <v>256886</v>
      </c>
      <c r="B94" t="s">
        <v>873</v>
      </c>
      <c r="C94">
        <v>2010</v>
      </c>
      <c r="D94" t="s">
        <v>801</v>
      </c>
      <c r="E94" t="s">
        <v>874</v>
      </c>
      <c r="F94" s="5" t="str">
        <f t="shared" si="1"/>
        <v>https://s3.amazonaws.com/FrackFinder/Tadpole/Jefferson/2010/2010_X-079.1944_Y0041.0715.png</v>
      </c>
      <c r="G94" t="s">
        <v>19</v>
      </c>
      <c r="I94">
        <v>10</v>
      </c>
      <c r="J94">
        <v>0</v>
      </c>
      <c r="K94">
        <v>100</v>
      </c>
      <c r="L94">
        <v>0</v>
      </c>
      <c r="M94">
        <v>10</v>
      </c>
      <c r="N94">
        <v>10</v>
      </c>
      <c r="O94">
        <v>100</v>
      </c>
      <c r="P94" t="s">
        <v>875</v>
      </c>
      <c r="Q94" t="s">
        <v>876</v>
      </c>
      <c r="S94">
        <v>1</v>
      </c>
      <c r="T94">
        <v>1</v>
      </c>
    </row>
    <row r="95" spans="1:20" x14ac:dyDescent="0.25">
      <c r="A95">
        <v>256892</v>
      </c>
      <c r="B95" t="s">
        <v>897</v>
      </c>
      <c r="C95">
        <v>2010</v>
      </c>
      <c r="D95" t="s">
        <v>898</v>
      </c>
      <c r="E95" t="s">
        <v>899</v>
      </c>
      <c r="F95" s="5" t="str">
        <f t="shared" si="1"/>
        <v>https://s3.amazonaws.com/FrackFinder/Tadpole/Lackawanna/2010/2010_X-075.7072_Y0041.6263.png</v>
      </c>
      <c r="G95" t="s">
        <v>19</v>
      </c>
      <c r="I95">
        <v>10</v>
      </c>
      <c r="J95">
        <v>0</v>
      </c>
      <c r="K95">
        <v>100</v>
      </c>
      <c r="L95">
        <v>0</v>
      </c>
      <c r="M95">
        <v>10</v>
      </c>
      <c r="N95">
        <v>10</v>
      </c>
      <c r="O95">
        <v>100</v>
      </c>
      <c r="P95" t="s">
        <v>900</v>
      </c>
      <c r="Q95" t="s">
        <v>901</v>
      </c>
      <c r="S95">
        <v>1</v>
      </c>
      <c r="T95">
        <v>1</v>
      </c>
    </row>
    <row r="96" spans="1:20" x14ac:dyDescent="0.25">
      <c r="A96">
        <v>256918</v>
      </c>
      <c r="B96" t="s">
        <v>1003</v>
      </c>
      <c r="C96">
        <v>2010</v>
      </c>
      <c r="D96" t="s">
        <v>907</v>
      </c>
      <c r="E96" t="s">
        <v>1004</v>
      </c>
      <c r="F96" s="5" t="str">
        <f t="shared" si="1"/>
        <v>https://s3.amazonaws.com/FrackFinder/Tadpole/McKean/2010/2010_X-078.3267_Y0041.6841.png</v>
      </c>
      <c r="G96" t="s">
        <v>20</v>
      </c>
      <c r="I96">
        <v>10</v>
      </c>
      <c r="J96">
        <v>0</v>
      </c>
      <c r="K96">
        <v>100</v>
      </c>
      <c r="L96">
        <v>0</v>
      </c>
      <c r="M96">
        <v>10</v>
      </c>
      <c r="N96">
        <v>10</v>
      </c>
      <c r="O96">
        <v>100</v>
      </c>
      <c r="P96" t="s">
        <v>1005</v>
      </c>
      <c r="Q96" t="s">
        <v>1006</v>
      </c>
      <c r="S96">
        <v>1</v>
      </c>
      <c r="T96">
        <v>1</v>
      </c>
    </row>
    <row r="97" spans="1:20" x14ac:dyDescent="0.25">
      <c r="A97">
        <v>256909</v>
      </c>
      <c r="B97" t="s">
        <v>967</v>
      </c>
      <c r="C97">
        <v>2010</v>
      </c>
      <c r="D97" t="s">
        <v>907</v>
      </c>
      <c r="E97" t="s">
        <v>968</v>
      </c>
      <c r="F97" s="5" t="str">
        <f t="shared" si="1"/>
        <v>https://s3.amazonaws.com/FrackFinder/Tadpole/McKean/2010/2010_X-078.3631_Y0041.6414.png</v>
      </c>
      <c r="G97" t="s">
        <v>19</v>
      </c>
      <c r="I97">
        <v>11</v>
      </c>
      <c r="J97">
        <v>0</v>
      </c>
      <c r="K97">
        <v>100</v>
      </c>
      <c r="L97">
        <v>0</v>
      </c>
      <c r="M97">
        <v>11</v>
      </c>
      <c r="N97">
        <v>10</v>
      </c>
      <c r="O97">
        <v>110</v>
      </c>
      <c r="P97" t="s">
        <v>969</v>
      </c>
      <c r="Q97" t="s">
        <v>970</v>
      </c>
      <c r="S97">
        <v>1</v>
      </c>
      <c r="T97">
        <v>1</v>
      </c>
    </row>
    <row r="98" spans="1:20" x14ac:dyDescent="0.25">
      <c r="A98">
        <v>256907</v>
      </c>
      <c r="B98" t="s">
        <v>959</v>
      </c>
      <c r="C98">
        <v>2010</v>
      </c>
      <c r="D98" t="s">
        <v>907</v>
      </c>
      <c r="E98" t="s">
        <v>960</v>
      </c>
      <c r="F98" s="5" t="str">
        <f t="shared" si="1"/>
        <v>https://s3.amazonaws.com/FrackFinder/Tadpole/McKean/2010/2010_X-078.3686_Y0041.6352.png</v>
      </c>
      <c r="G98" t="s">
        <v>20</v>
      </c>
      <c r="I98">
        <v>11</v>
      </c>
      <c r="J98">
        <v>0</v>
      </c>
      <c r="K98">
        <v>100</v>
      </c>
      <c r="L98">
        <v>0</v>
      </c>
      <c r="M98">
        <v>11</v>
      </c>
      <c r="N98">
        <v>10</v>
      </c>
      <c r="O98">
        <v>110</v>
      </c>
      <c r="P98" t="s">
        <v>961</v>
      </c>
      <c r="Q98" t="s">
        <v>962</v>
      </c>
      <c r="S98">
        <v>1</v>
      </c>
      <c r="T98">
        <v>1</v>
      </c>
    </row>
    <row r="99" spans="1:20" x14ac:dyDescent="0.25">
      <c r="A99">
        <v>256900</v>
      </c>
      <c r="B99" t="s">
        <v>931</v>
      </c>
      <c r="C99">
        <v>2010</v>
      </c>
      <c r="D99" t="s">
        <v>907</v>
      </c>
      <c r="E99" t="s">
        <v>932</v>
      </c>
      <c r="F99" s="5" t="str">
        <f t="shared" si="1"/>
        <v>https://s3.amazonaws.com/FrackFinder/Tadpole/McKean/2010/2010_X-078.3729_Y0041.7204.png</v>
      </c>
      <c r="G99" t="s">
        <v>37</v>
      </c>
      <c r="I99">
        <v>10</v>
      </c>
      <c r="J99">
        <v>0</v>
      </c>
      <c r="K99">
        <v>100</v>
      </c>
      <c r="L99">
        <v>0</v>
      </c>
      <c r="M99">
        <v>10</v>
      </c>
      <c r="N99">
        <v>10</v>
      </c>
      <c r="O99">
        <v>100</v>
      </c>
      <c r="P99" t="s">
        <v>933</v>
      </c>
      <c r="Q99" t="s">
        <v>934</v>
      </c>
      <c r="S99">
        <v>1</v>
      </c>
      <c r="T99">
        <v>1</v>
      </c>
    </row>
    <row r="100" spans="1:20" x14ac:dyDescent="0.25">
      <c r="A100">
        <v>256906</v>
      </c>
      <c r="B100" t="s">
        <v>955</v>
      </c>
      <c r="C100">
        <v>2010</v>
      </c>
      <c r="D100" t="s">
        <v>907</v>
      </c>
      <c r="E100" t="s">
        <v>956</v>
      </c>
      <c r="F100" s="5" t="str">
        <f t="shared" si="1"/>
        <v>https://s3.amazonaws.com/FrackFinder/Tadpole/McKean/2010/2010_X-078.4474_Y0041.6177.png</v>
      </c>
      <c r="G100" t="s">
        <v>19</v>
      </c>
      <c r="I100">
        <v>12</v>
      </c>
      <c r="J100">
        <v>0</v>
      </c>
      <c r="K100">
        <v>100</v>
      </c>
      <c r="L100">
        <v>0</v>
      </c>
      <c r="M100">
        <v>12</v>
      </c>
      <c r="N100">
        <v>10</v>
      </c>
      <c r="O100">
        <v>120</v>
      </c>
      <c r="P100" t="s">
        <v>957</v>
      </c>
      <c r="Q100" t="s">
        <v>958</v>
      </c>
      <c r="S100">
        <v>1</v>
      </c>
      <c r="T100">
        <v>1</v>
      </c>
    </row>
    <row r="101" spans="1:20" x14ac:dyDescent="0.25">
      <c r="A101">
        <v>256897</v>
      </c>
      <c r="B101" t="s">
        <v>919</v>
      </c>
      <c r="C101">
        <v>2010</v>
      </c>
      <c r="D101" t="s">
        <v>907</v>
      </c>
      <c r="E101" t="s">
        <v>920</v>
      </c>
      <c r="F101" s="5" t="str">
        <f t="shared" si="1"/>
        <v>https://s3.amazonaws.com/FrackFinder/Tadpole/McKean/2010/2010_X-078.4728_Y0041.6466.png</v>
      </c>
      <c r="G101" t="s">
        <v>20</v>
      </c>
      <c r="I101">
        <v>10</v>
      </c>
      <c r="J101">
        <v>0</v>
      </c>
      <c r="K101">
        <v>100</v>
      </c>
      <c r="L101">
        <v>0</v>
      </c>
      <c r="M101">
        <v>10</v>
      </c>
      <c r="N101">
        <v>10</v>
      </c>
      <c r="O101">
        <v>100</v>
      </c>
      <c r="P101" t="s">
        <v>921</v>
      </c>
      <c r="Q101" t="s">
        <v>922</v>
      </c>
      <c r="S101">
        <v>1</v>
      </c>
      <c r="T101">
        <v>1</v>
      </c>
    </row>
    <row r="102" spans="1:20" x14ac:dyDescent="0.25">
      <c r="A102">
        <v>256905</v>
      </c>
      <c r="B102" t="s">
        <v>951</v>
      </c>
      <c r="C102">
        <v>2010</v>
      </c>
      <c r="D102" t="s">
        <v>907</v>
      </c>
      <c r="E102" t="s">
        <v>952</v>
      </c>
      <c r="F102" s="5" t="str">
        <f t="shared" si="1"/>
        <v>https://s3.amazonaws.com/FrackFinder/Tadpole/McKean/2010/2010_X-078.4909_Y0041.6611.png</v>
      </c>
      <c r="G102" t="s">
        <v>19</v>
      </c>
      <c r="I102">
        <v>11</v>
      </c>
      <c r="J102">
        <v>0</v>
      </c>
      <c r="K102">
        <v>100</v>
      </c>
      <c r="L102">
        <v>0</v>
      </c>
      <c r="M102">
        <v>11</v>
      </c>
      <c r="N102">
        <v>10</v>
      </c>
      <c r="O102">
        <v>110</v>
      </c>
      <c r="P102" t="s">
        <v>953</v>
      </c>
      <c r="Q102" t="s">
        <v>954</v>
      </c>
      <c r="S102">
        <v>1</v>
      </c>
      <c r="T102">
        <v>1</v>
      </c>
    </row>
    <row r="103" spans="1:20" x14ac:dyDescent="0.25">
      <c r="A103">
        <v>256898</v>
      </c>
      <c r="B103" t="s">
        <v>923</v>
      </c>
      <c r="C103">
        <v>2010</v>
      </c>
      <c r="D103" t="s">
        <v>907</v>
      </c>
      <c r="E103" t="s">
        <v>924</v>
      </c>
      <c r="F103" s="5" t="str">
        <f t="shared" si="1"/>
        <v>https://s3.amazonaws.com/FrackFinder/Tadpole/McKean/2010/2010_X-078.4982_Y0041.6789.png</v>
      </c>
      <c r="G103" t="s">
        <v>20</v>
      </c>
      <c r="I103">
        <v>10</v>
      </c>
      <c r="J103">
        <v>0</v>
      </c>
      <c r="K103">
        <v>100</v>
      </c>
      <c r="L103">
        <v>0</v>
      </c>
      <c r="M103">
        <v>10</v>
      </c>
      <c r="N103">
        <v>10</v>
      </c>
      <c r="O103">
        <v>100</v>
      </c>
      <c r="P103" t="s">
        <v>925</v>
      </c>
      <c r="Q103" t="s">
        <v>926</v>
      </c>
      <c r="S103">
        <v>1</v>
      </c>
      <c r="T103">
        <v>1</v>
      </c>
    </row>
    <row r="104" spans="1:20" x14ac:dyDescent="0.25">
      <c r="A104">
        <v>256896</v>
      </c>
      <c r="B104" t="s">
        <v>915</v>
      </c>
      <c r="C104">
        <v>2010</v>
      </c>
      <c r="D104" t="s">
        <v>907</v>
      </c>
      <c r="E104" t="s">
        <v>916</v>
      </c>
      <c r="F104" s="5" t="str">
        <f t="shared" si="1"/>
        <v>https://s3.amazonaws.com/FrackFinder/Tadpole/McKean/2010/2010_X-078.5011_Y0041.6704.png</v>
      </c>
      <c r="G104" t="s">
        <v>20</v>
      </c>
      <c r="I104">
        <v>10</v>
      </c>
      <c r="J104">
        <v>0</v>
      </c>
      <c r="K104">
        <v>100</v>
      </c>
      <c r="L104">
        <v>0</v>
      </c>
      <c r="M104">
        <v>10</v>
      </c>
      <c r="N104">
        <v>10</v>
      </c>
      <c r="O104">
        <v>100</v>
      </c>
      <c r="P104" t="s">
        <v>917</v>
      </c>
      <c r="Q104" t="s">
        <v>918</v>
      </c>
      <c r="S104">
        <v>1</v>
      </c>
      <c r="T104">
        <v>1</v>
      </c>
    </row>
    <row r="105" spans="1:20" x14ac:dyDescent="0.25">
      <c r="A105">
        <v>256916</v>
      </c>
      <c r="B105" t="s">
        <v>995</v>
      </c>
      <c r="C105">
        <v>2010</v>
      </c>
      <c r="D105" t="s">
        <v>907</v>
      </c>
      <c r="E105" t="s">
        <v>996</v>
      </c>
      <c r="F105" s="5" t="str">
        <f t="shared" si="1"/>
        <v>https://s3.amazonaws.com/FrackFinder/Tadpole/McKean/2010/2010_X-078.5459_Y0041.7857.png</v>
      </c>
      <c r="G105" t="s">
        <v>20</v>
      </c>
      <c r="I105">
        <v>10</v>
      </c>
      <c r="J105">
        <v>0</v>
      </c>
      <c r="K105">
        <v>100</v>
      </c>
      <c r="L105">
        <v>0</v>
      </c>
      <c r="M105">
        <v>10</v>
      </c>
      <c r="N105">
        <v>10</v>
      </c>
      <c r="O105">
        <v>100</v>
      </c>
      <c r="P105" t="s">
        <v>997</v>
      </c>
      <c r="Q105" t="s">
        <v>998</v>
      </c>
      <c r="S105">
        <v>1</v>
      </c>
      <c r="T105">
        <v>1</v>
      </c>
    </row>
    <row r="106" spans="1:20" x14ac:dyDescent="0.25">
      <c r="A106">
        <v>256922</v>
      </c>
      <c r="B106" t="s">
        <v>1019</v>
      </c>
      <c r="C106">
        <v>2010</v>
      </c>
      <c r="D106" t="s">
        <v>907</v>
      </c>
      <c r="E106" t="s">
        <v>1020</v>
      </c>
      <c r="F106" s="5" t="str">
        <f t="shared" si="1"/>
        <v>https://s3.amazonaws.com/FrackFinder/Tadpole/McKean/2010/2010_X-078.6193_Y0041.6532.png</v>
      </c>
      <c r="G106" t="s">
        <v>19</v>
      </c>
      <c r="I106">
        <v>10</v>
      </c>
      <c r="J106">
        <v>0</v>
      </c>
      <c r="K106">
        <v>100</v>
      </c>
      <c r="L106">
        <v>0</v>
      </c>
      <c r="M106">
        <v>10</v>
      </c>
      <c r="N106">
        <v>10</v>
      </c>
      <c r="O106">
        <v>100</v>
      </c>
      <c r="P106" t="s">
        <v>1021</v>
      </c>
      <c r="Q106" t="s">
        <v>1022</v>
      </c>
      <c r="S106">
        <v>1</v>
      </c>
      <c r="T106">
        <v>1</v>
      </c>
    </row>
    <row r="107" spans="1:20" x14ac:dyDescent="0.25">
      <c r="A107">
        <v>256925</v>
      </c>
      <c r="B107" t="s">
        <v>1031</v>
      </c>
      <c r="C107">
        <v>2010</v>
      </c>
      <c r="D107" t="s">
        <v>907</v>
      </c>
      <c r="E107" t="s">
        <v>1032</v>
      </c>
      <c r="F107" s="5" t="str">
        <f t="shared" si="1"/>
        <v>https://s3.amazonaws.com/FrackFinder/Tadpole/McKean/2010/2010_X-078.7117_Y0041.6264.png</v>
      </c>
      <c r="G107" t="s">
        <v>19</v>
      </c>
      <c r="I107">
        <v>10</v>
      </c>
      <c r="J107">
        <v>0</v>
      </c>
      <c r="K107">
        <v>100</v>
      </c>
      <c r="L107">
        <v>0</v>
      </c>
      <c r="M107">
        <v>10</v>
      </c>
      <c r="N107">
        <v>10</v>
      </c>
      <c r="O107">
        <v>100</v>
      </c>
      <c r="P107" t="s">
        <v>1033</v>
      </c>
      <c r="Q107" t="s">
        <v>1034</v>
      </c>
      <c r="S107">
        <v>1</v>
      </c>
      <c r="T107">
        <v>1</v>
      </c>
    </row>
    <row r="108" spans="1:20" x14ac:dyDescent="0.25">
      <c r="A108">
        <v>256911</v>
      </c>
      <c r="B108" t="s">
        <v>975</v>
      </c>
      <c r="C108">
        <v>2010</v>
      </c>
      <c r="D108" t="s">
        <v>907</v>
      </c>
      <c r="E108" t="s">
        <v>976</v>
      </c>
      <c r="F108" s="5" t="str">
        <f t="shared" si="1"/>
        <v>https://s3.amazonaws.com/FrackFinder/Tadpole/McKean/2010/2010_X-078.8637_Y0041.6379.png</v>
      </c>
      <c r="G108" t="s">
        <v>19</v>
      </c>
      <c r="I108">
        <v>10</v>
      </c>
      <c r="J108">
        <v>0</v>
      </c>
      <c r="K108">
        <v>100</v>
      </c>
      <c r="L108">
        <v>0</v>
      </c>
      <c r="M108">
        <v>10</v>
      </c>
      <c r="N108">
        <v>10</v>
      </c>
      <c r="O108">
        <v>100</v>
      </c>
      <c r="P108" t="s">
        <v>977</v>
      </c>
      <c r="Q108" t="s">
        <v>978</v>
      </c>
      <c r="S108">
        <v>1</v>
      </c>
      <c r="T108">
        <v>1</v>
      </c>
    </row>
    <row r="109" spans="1:20" x14ac:dyDescent="0.25">
      <c r="A109">
        <v>256934</v>
      </c>
      <c r="B109" t="s">
        <v>1068</v>
      </c>
      <c r="C109">
        <v>2010</v>
      </c>
      <c r="D109" t="s">
        <v>1036</v>
      </c>
      <c r="E109" t="s">
        <v>1069</v>
      </c>
      <c r="F109" s="5" t="str">
        <f t="shared" si="1"/>
        <v>https://s3.amazonaws.com/FrackFinder/Tadpole/Mercer/2010/2010_X-080.2175_Y0041.3207.png</v>
      </c>
      <c r="G109" t="s">
        <v>19</v>
      </c>
      <c r="I109">
        <v>10</v>
      </c>
      <c r="J109">
        <v>0</v>
      </c>
      <c r="K109">
        <v>100</v>
      </c>
      <c r="L109">
        <v>0</v>
      </c>
      <c r="M109">
        <v>10</v>
      </c>
      <c r="N109">
        <v>10</v>
      </c>
      <c r="O109">
        <v>100</v>
      </c>
      <c r="P109" t="s">
        <v>1070</v>
      </c>
      <c r="Q109" t="s">
        <v>1071</v>
      </c>
      <c r="S109">
        <v>1</v>
      </c>
      <c r="T109">
        <v>1</v>
      </c>
    </row>
    <row r="110" spans="1:20" x14ac:dyDescent="0.25">
      <c r="A110">
        <v>256946</v>
      </c>
      <c r="B110" t="s">
        <v>1117</v>
      </c>
      <c r="C110">
        <v>2010</v>
      </c>
      <c r="D110" t="s">
        <v>1077</v>
      </c>
      <c r="E110" t="s">
        <v>1118</v>
      </c>
      <c r="F110" s="5" t="str">
        <f t="shared" si="1"/>
        <v>https://s3.amazonaws.com/FrackFinder/Tadpole/Potter/2010/2010_X-077.6827_Y0041.8642.png</v>
      </c>
      <c r="G110" t="s">
        <v>19</v>
      </c>
      <c r="I110">
        <v>10</v>
      </c>
      <c r="J110">
        <v>0</v>
      </c>
      <c r="K110">
        <v>100</v>
      </c>
      <c r="L110">
        <v>0</v>
      </c>
      <c r="M110">
        <v>10</v>
      </c>
      <c r="N110">
        <v>10</v>
      </c>
      <c r="O110">
        <v>100</v>
      </c>
      <c r="P110" t="s">
        <v>1119</v>
      </c>
      <c r="Q110" t="s">
        <v>1120</v>
      </c>
      <c r="S110">
        <v>1</v>
      </c>
      <c r="T110">
        <v>1</v>
      </c>
    </row>
    <row r="111" spans="1:20" x14ac:dyDescent="0.25">
      <c r="A111">
        <v>256956</v>
      </c>
      <c r="B111" t="s">
        <v>1157</v>
      </c>
      <c r="C111">
        <v>2010</v>
      </c>
      <c r="D111" t="s">
        <v>1077</v>
      </c>
      <c r="E111" t="s">
        <v>1158</v>
      </c>
      <c r="F111" s="5" t="str">
        <f t="shared" si="1"/>
        <v>https://s3.amazonaws.com/FrackFinder/Tadpole/Potter/2010/2010_X-077.7023_Y0041.7253.png</v>
      </c>
      <c r="G111" t="s">
        <v>19</v>
      </c>
      <c r="I111">
        <v>10</v>
      </c>
      <c r="J111">
        <v>0</v>
      </c>
      <c r="K111">
        <v>100</v>
      </c>
      <c r="L111">
        <v>0</v>
      </c>
      <c r="M111">
        <v>10</v>
      </c>
      <c r="N111">
        <v>10</v>
      </c>
      <c r="O111">
        <v>100</v>
      </c>
      <c r="P111" t="s">
        <v>1159</v>
      </c>
      <c r="Q111" t="s">
        <v>1160</v>
      </c>
      <c r="S111">
        <v>1</v>
      </c>
      <c r="T111">
        <v>1</v>
      </c>
    </row>
    <row r="112" spans="1:20" x14ac:dyDescent="0.25">
      <c r="A112">
        <v>256963</v>
      </c>
      <c r="B112" t="s">
        <v>1185</v>
      </c>
      <c r="C112">
        <v>2010</v>
      </c>
      <c r="D112" t="s">
        <v>1077</v>
      </c>
      <c r="E112" t="s">
        <v>1186</v>
      </c>
      <c r="F112" s="5" t="str">
        <f t="shared" si="1"/>
        <v>https://s3.amazonaws.com/FrackFinder/Tadpole/Potter/2010/2010_X-077.8665_Y0041.7735.png</v>
      </c>
      <c r="G112" t="s">
        <v>19</v>
      </c>
      <c r="I112">
        <v>10</v>
      </c>
      <c r="J112">
        <v>0</v>
      </c>
      <c r="K112">
        <v>100</v>
      </c>
      <c r="L112">
        <v>0</v>
      </c>
      <c r="M112">
        <v>10</v>
      </c>
      <c r="N112">
        <v>10</v>
      </c>
      <c r="O112">
        <v>100</v>
      </c>
      <c r="P112" t="s">
        <v>1187</v>
      </c>
      <c r="Q112" t="s">
        <v>1188</v>
      </c>
      <c r="S112">
        <v>1</v>
      </c>
      <c r="T112">
        <v>1</v>
      </c>
    </row>
    <row r="113" spans="1:20" x14ac:dyDescent="0.25">
      <c r="A113">
        <v>256962</v>
      </c>
      <c r="B113" t="s">
        <v>1181</v>
      </c>
      <c r="C113">
        <v>2010</v>
      </c>
      <c r="D113" t="s">
        <v>1077</v>
      </c>
      <c r="E113" t="s">
        <v>1182</v>
      </c>
      <c r="F113" s="5" t="str">
        <f t="shared" si="1"/>
        <v>https://s3.amazonaws.com/FrackFinder/Tadpole/Potter/2010/2010_X-077.8684_Y0041.7782.png</v>
      </c>
      <c r="G113" t="s">
        <v>19</v>
      </c>
      <c r="I113">
        <v>10</v>
      </c>
      <c r="J113">
        <v>0</v>
      </c>
      <c r="K113">
        <v>100</v>
      </c>
      <c r="L113">
        <v>0</v>
      </c>
      <c r="M113">
        <v>10</v>
      </c>
      <c r="N113">
        <v>10</v>
      </c>
      <c r="O113">
        <v>100</v>
      </c>
      <c r="P113" t="s">
        <v>1183</v>
      </c>
      <c r="Q113" t="s">
        <v>1184</v>
      </c>
      <c r="S113">
        <v>1</v>
      </c>
      <c r="T113">
        <v>1</v>
      </c>
    </row>
    <row r="114" spans="1:20" x14ac:dyDescent="0.25">
      <c r="A114">
        <v>256950</v>
      </c>
      <c r="B114" t="s">
        <v>1133</v>
      </c>
      <c r="C114">
        <v>2010</v>
      </c>
      <c r="D114" t="s">
        <v>1077</v>
      </c>
      <c r="E114" t="s">
        <v>1134</v>
      </c>
      <c r="F114" s="5" t="str">
        <f t="shared" si="1"/>
        <v>https://s3.amazonaws.com/FrackFinder/Tadpole/Potter/2010/2010_X-077.8765_Y0041.6147.png</v>
      </c>
      <c r="G114" t="s">
        <v>37</v>
      </c>
      <c r="I114">
        <v>10</v>
      </c>
      <c r="J114">
        <v>0</v>
      </c>
      <c r="K114">
        <v>100</v>
      </c>
      <c r="L114">
        <v>0</v>
      </c>
      <c r="M114">
        <v>10</v>
      </c>
      <c r="N114">
        <v>10</v>
      </c>
      <c r="O114">
        <v>100</v>
      </c>
      <c r="P114" t="s">
        <v>1135</v>
      </c>
      <c r="Q114" t="s">
        <v>1136</v>
      </c>
      <c r="S114">
        <v>1</v>
      </c>
      <c r="T114">
        <v>1</v>
      </c>
    </row>
    <row r="115" spans="1:20" x14ac:dyDescent="0.25">
      <c r="A115">
        <v>256961</v>
      </c>
      <c r="B115" t="s">
        <v>1177</v>
      </c>
      <c r="C115">
        <v>2010</v>
      </c>
      <c r="D115" t="s">
        <v>1077</v>
      </c>
      <c r="E115" t="s">
        <v>1178</v>
      </c>
      <c r="F115" s="5" t="str">
        <f t="shared" si="1"/>
        <v>https://s3.amazonaws.com/FrackFinder/Tadpole/Potter/2010/2010_X-077.8992_Y0041.8353.png</v>
      </c>
      <c r="G115" t="s">
        <v>19</v>
      </c>
      <c r="I115">
        <v>10</v>
      </c>
      <c r="J115">
        <v>0</v>
      </c>
      <c r="K115">
        <v>100</v>
      </c>
      <c r="L115">
        <v>0</v>
      </c>
      <c r="M115">
        <v>10</v>
      </c>
      <c r="N115">
        <v>10</v>
      </c>
      <c r="O115">
        <v>100</v>
      </c>
      <c r="P115" t="s">
        <v>1179</v>
      </c>
      <c r="Q115" t="s">
        <v>1180</v>
      </c>
      <c r="S115">
        <v>1</v>
      </c>
      <c r="T115">
        <v>1</v>
      </c>
    </row>
    <row r="116" spans="1:20" x14ac:dyDescent="0.25">
      <c r="A116">
        <v>256943</v>
      </c>
      <c r="B116" t="s">
        <v>1105</v>
      </c>
      <c r="C116">
        <v>2010</v>
      </c>
      <c r="D116" t="s">
        <v>1077</v>
      </c>
      <c r="E116" t="s">
        <v>1106</v>
      </c>
      <c r="F116" s="5" t="str">
        <f t="shared" si="1"/>
        <v>https://s3.amazonaws.com/FrackFinder/Tadpole/Potter/2010/2010_X-077.9168_Y0041.8720.png</v>
      </c>
      <c r="G116" t="s">
        <v>37</v>
      </c>
      <c r="I116">
        <v>10</v>
      </c>
      <c r="J116">
        <v>0</v>
      </c>
      <c r="K116">
        <v>100</v>
      </c>
      <c r="L116">
        <v>0</v>
      </c>
      <c r="M116">
        <v>10</v>
      </c>
      <c r="N116">
        <v>10</v>
      </c>
      <c r="O116">
        <v>100</v>
      </c>
      <c r="P116" t="s">
        <v>1107</v>
      </c>
      <c r="Q116" t="s">
        <v>1108</v>
      </c>
      <c r="S116">
        <v>1</v>
      </c>
      <c r="T116">
        <v>1</v>
      </c>
    </row>
    <row r="117" spans="1:20" x14ac:dyDescent="0.25">
      <c r="A117">
        <v>256965</v>
      </c>
      <c r="B117" t="s">
        <v>1193</v>
      </c>
      <c r="C117">
        <v>2010</v>
      </c>
      <c r="D117" t="s">
        <v>1077</v>
      </c>
      <c r="E117" t="s">
        <v>1194</v>
      </c>
      <c r="F117" s="5" t="str">
        <f t="shared" si="1"/>
        <v>https://s3.amazonaws.com/FrackFinder/Tadpole/Potter/2010/2010_X-078.0335_Y0041.7903.png</v>
      </c>
      <c r="G117" t="s">
        <v>19</v>
      </c>
      <c r="I117">
        <v>10</v>
      </c>
      <c r="J117">
        <v>0</v>
      </c>
      <c r="K117">
        <v>100</v>
      </c>
      <c r="L117">
        <v>0</v>
      </c>
      <c r="M117">
        <v>10</v>
      </c>
      <c r="N117">
        <v>10</v>
      </c>
      <c r="O117">
        <v>100</v>
      </c>
      <c r="P117" t="s">
        <v>1195</v>
      </c>
      <c r="Q117" t="s">
        <v>1196</v>
      </c>
      <c r="S117">
        <v>1</v>
      </c>
      <c r="T117">
        <v>1</v>
      </c>
    </row>
    <row r="118" spans="1:20" x14ac:dyDescent="0.25">
      <c r="A118">
        <v>256960</v>
      </c>
      <c r="B118" t="s">
        <v>1173</v>
      </c>
      <c r="C118">
        <v>2010</v>
      </c>
      <c r="D118" t="s">
        <v>1077</v>
      </c>
      <c r="E118" t="s">
        <v>1174</v>
      </c>
      <c r="F118" s="5" t="str">
        <f t="shared" si="1"/>
        <v>https://s3.amazonaws.com/FrackFinder/Tadpole/Potter/2010/2010_X-078.0808_Y0041.8450.png</v>
      </c>
      <c r="G118" t="s">
        <v>19</v>
      </c>
      <c r="I118">
        <v>10</v>
      </c>
      <c r="J118">
        <v>0</v>
      </c>
      <c r="K118">
        <v>100</v>
      </c>
      <c r="L118">
        <v>0</v>
      </c>
      <c r="M118">
        <v>10</v>
      </c>
      <c r="N118">
        <v>10</v>
      </c>
      <c r="O118">
        <v>100</v>
      </c>
      <c r="P118" t="s">
        <v>1175</v>
      </c>
      <c r="Q118" t="s">
        <v>1176</v>
      </c>
      <c r="S118">
        <v>1</v>
      </c>
      <c r="T118">
        <v>1</v>
      </c>
    </row>
    <row r="119" spans="1:20" x14ac:dyDescent="0.25">
      <c r="A119">
        <v>256948</v>
      </c>
      <c r="B119" t="s">
        <v>1125</v>
      </c>
      <c r="C119">
        <v>2010</v>
      </c>
      <c r="D119" t="s">
        <v>1077</v>
      </c>
      <c r="E119" t="s">
        <v>1126</v>
      </c>
      <c r="F119" s="5" t="str">
        <f t="shared" si="1"/>
        <v>https://s3.amazonaws.com/FrackFinder/Tadpole/Potter/2010/2010_X-078.1447_Y0041.7138.png</v>
      </c>
      <c r="G119" t="s">
        <v>20</v>
      </c>
      <c r="I119">
        <v>10</v>
      </c>
      <c r="J119">
        <v>0</v>
      </c>
      <c r="K119">
        <v>100</v>
      </c>
      <c r="L119">
        <v>0</v>
      </c>
      <c r="M119">
        <v>10</v>
      </c>
      <c r="N119">
        <v>10</v>
      </c>
      <c r="O119">
        <v>100</v>
      </c>
      <c r="P119" t="s">
        <v>1127</v>
      </c>
      <c r="Q119" t="s">
        <v>1128</v>
      </c>
      <c r="S119">
        <v>1</v>
      </c>
      <c r="T119">
        <v>1</v>
      </c>
    </row>
    <row r="120" spans="1:20" x14ac:dyDescent="0.25">
      <c r="A120">
        <v>256944</v>
      </c>
      <c r="B120" t="s">
        <v>1109</v>
      </c>
      <c r="C120">
        <v>2010</v>
      </c>
      <c r="D120" t="s">
        <v>1077</v>
      </c>
      <c r="E120" t="s">
        <v>1110</v>
      </c>
      <c r="F120" s="5" t="str">
        <f t="shared" si="1"/>
        <v>https://s3.amazonaws.com/FrackFinder/Tadpole/Potter/2010/2010_X-078.1462_Y0041.8496.png</v>
      </c>
      <c r="G120" t="s">
        <v>19</v>
      </c>
      <c r="I120">
        <v>10</v>
      </c>
      <c r="J120">
        <v>0</v>
      </c>
      <c r="K120">
        <v>100</v>
      </c>
      <c r="L120">
        <v>0</v>
      </c>
      <c r="M120">
        <v>10</v>
      </c>
      <c r="N120">
        <v>10</v>
      </c>
      <c r="O120">
        <v>100</v>
      </c>
      <c r="P120" t="s">
        <v>1111</v>
      </c>
      <c r="Q120" t="s">
        <v>1112</v>
      </c>
      <c r="S120">
        <v>1</v>
      </c>
      <c r="T120">
        <v>1</v>
      </c>
    </row>
    <row r="121" spans="1:20" x14ac:dyDescent="0.25">
      <c r="A121">
        <v>256952</v>
      </c>
      <c r="B121" t="s">
        <v>1141</v>
      </c>
      <c r="C121">
        <v>2010</v>
      </c>
      <c r="D121" t="s">
        <v>1077</v>
      </c>
      <c r="E121" t="s">
        <v>1142</v>
      </c>
      <c r="F121" s="5" t="str">
        <f t="shared" si="1"/>
        <v>https://s3.amazonaws.com/FrackFinder/Tadpole/Potter/2010/2010_X-078.1562_Y0041.8305.png</v>
      </c>
      <c r="G121" t="s">
        <v>19</v>
      </c>
      <c r="I121">
        <v>10</v>
      </c>
      <c r="J121">
        <v>0</v>
      </c>
      <c r="K121">
        <v>100</v>
      </c>
      <c r="L121">
        <v>0</v>
      </c>
      <c r="M121">
        <v>10</v>
      </c>
      <c r="N121">
        <v>10</v>
      </c>
      <c r="O121">
        <v>100</v>
      </c>
      <c r="P121" t="s">
        <v>1143</v>
      </c>
      <c r="Q121" t="s">
        <v>1144</v>
      </c>
      <c r="S121">
        <v>1</v>
      </c>
      <c r="T121">
        <v>1</v>
      </c>
    </row>
    <row r="122" spans="1:20" x14ac:dyDescent="0.25">
      <c r="A122">
        <v>256970</v>
      </c>
      <c r="B122" t="s">
        <v>1213</v>
      </c>
      <c r="C122">
        <v>2010</v>
      </c>
      <c r="D122" t="s">
        <v>1214</v>
      </c>
      <c r="E122" t="s">
        <v>1215</v>
      </c>
      <c r="F122" s="5" t="str">
        <f t="shared" si="1"/>
        <v>https://s3.amazonaws.com/FrackFinder/Tadpole/Somerset/2010/2010_X-078.8946_Y0039.9450.png</v>
      </c>
      <c r="G122" t="s">
        <v>37</v>
      </c>
      <c r="I122">
        <v>10</v>
      </c>
      <c r="J122">
        <v>0</v>
      </c>
      <c r="K122">
        <v>100</v>
      </c>
      <c r="L122">
        <v>0</v>
      </c>
      <c r="M122">
        <v>10</v>
      </c>
      <c r="N122">
        <v>10</v>
      </c>
      <c r="O122">
        <v>100</v>
      </c>
      <c r="P122" t="s">
        <v>1216</v>
      </c>
      <c r="Q122" t="s">
        <v>1217</v>
      </c>
      <c r="S122">
        <v>1</v>
      </c>
      <c r="T122">
        <v>1</v>
      </c>
    </row>
    <row r="123" spans="1:20" x14ac:dyDescent="0.25">
      <c r="A123">
        <v>256984</v>
      </c>
      <c r="B123" t="s">
        <v>1270</v>
      </c>
      <c r="C123">
        <v>2010</v>
      </c>
      <c r="D123" t="s">
        <v>1214</v>
      </c>
      <c r="E123" t="s">
        <v>1271</v>
      </c>
      <c r="F123" s="5" t="str">
        <f t="shared" si="1"/>
        <v>https://s3.amazonaws.com/FrackFinder/Tadpole/Somerset/2010/2010_X-079.1712_Y0039.8566.png</v>
      </c>
      <c r="G123" t="s">
        <v>19</v>
      </c>
      <c r="I123">
        <v>10</v>
      </c>
      <c r="J123">
        <v>0</v>
      </c>
      <c r="K123">
        <v>100</v>
      </c>
      <c r="L123">
        <v>0</v>
      </c>
      <c r="M123">
        <v>10</v>
      </c>
      <c r="N123">
        <v>10</v>
      </c>
      <c r="O123">
        <v>100</v>
      </c>
      <c r="P123" t="s">
        <v>1272</v>
      </c>
      <c r="Q123" t="s">
        <v>1273</v>
      </c>
      <c r="S123">
        <v>1</v>
      </c>
      <c r="T123">
        <v>1</v>
      </c>
    </row>
    <row r="124" spans="1:20" x14ac:dyDescent="0.25">
      <c r="A124">
        <v>256977</v>
      </c>
      <c r="B124" t="s">
        <v>1242</v>
      </c>
      <c r="C124">
        <v>2010</v>
      </c>
      <c r="D124" t="s">
        <v>1214</v>
      </c>
      <c r="E124" t="s">
        <v>1243</v>
      </c>
      <c r="F124" s="5" t="str">
        <f t="shared" si="1"/>
        <v>https://s3.amazonaws.com/FrackFinder/Tadpole/Somerset/2010/2010_X-079.1856_Y0039.7931.png</v>
      </c>
      <c r="G124" t="s">
        <v>20</v>
      </c>
      <c r="I124">
        <v>10</v>
      </c>
      <c r="J124">
        <v>0</v>
      </c>
      <c r="K124">
        <v>100</v>
      </c>
      <c r="L124">
        <v>0</v>
      </c>
      <c r="M124">
        <v>10</v>
      </c>
      <c r="N124">
        <v>10</v>
      </c>
      <c r="O124">
        <v>100</v>
      </c>
      <c r="P124" t="s">
        <v>1244</v>
      </c>
      <c r="Q124" t="s">
        <v>1245</v>
      </c>
      <c r="S124">
        <v>1</v>
      </c>
      <c r="T124">
        <v>1</v>
      </c>
    </row>
    <row r="125" spans="1:20" x14ac:dyDescent="0.25">
      <c r="A125">
        <v>256973</v>
      </c>
      <c r="B125" t="s">
        <v>1226</v>
      </c>
      <c r="C125">
        <v>2010</v>
      </c>
      <c r="D125" t="s">
        <v>1214</v>
      </c>
      <c r="E125" t="s">
        <v>1227</v>
      </c>
      <c r="F125" s="5" t="str">
        <f t="shared" si="1"/>
        <v>https://s3.amazonaws.com/FrackFinder/Tadpole/Somerset/2010/2010_X-079.2296_Y0039.9414.png</v>
      </c>
      <c r="G125" t="s">
        <v>37</v>
      </c>
      <c r="I125">
        <v>10</v>
      </c>
      <c r="J125">
        <v>0</v>
      </c>
      <c r="K125">
        <v>100</v>
      </c>
      <c r="L125">
        <v>0</v>
      </c>
      <c r="M125">
        <v>10</v>
      </c>
      <c r="N125">
        <v>10</v>
      </c>
      <c r="O125">
        <v>100</v>
      </c>
      <c r="P125" t="s">
        <v>1228</v>
      </c>
      <c r="Q125" t="s">
        <v>1229</v>
      </c>
      <c r="S125">
        <v>1</v>
      </c>
      <c r="T125">
        <v>1</v>
      </c>
    </row>
    <row r="126" spans="1:20" x14ac:dyDescent="0.25">
      <c r="A126">
        <v>256974</v>
      </c>
      <c r="B126" t="s">
        <v>1230</v>
      </c>
      <c r="C126">
        <v>2010</v>
      </c>
      <c r="D126" t="s">
        <v>1214</v>
      </c>
      <c r="E126" t="s">
        <v>1231</v>
      </c>
      <c r="F126" s="5" t="str">
        <f t="shared" si="1"/>
        <v>https://s3.amazonaws.com/FrackFinder/Tadpole/Somerset/2010/2010_X-079.2464_Y0039.9408.png</v>
      </c>
      <c r="G126" t="s">
        <v>20</v>
      </c>
      <c r="I126">
        <v>10</v>
      </c>
      <c r="J126">
        <v>0</v>
      </c>
      <c r="K126">
        <v>100</v>
      </c>
      <c r="L126">
        <v>0</v>
      </c>
      <c r="M126">
        <v>10</v>
      </c>
      <c r="N126">
        <v>10</v>
      </c>
      <c r="O126">
        <v>100</v>
      </c>
      <c r="P126" t="s">
        <v>1232</v>
      </c>
      <c r="Q126" t="s">
        <v>1233</v>
      </c>
      <c r="S126">
        <v>1</v>
      </c>
      <c r="T126">
        <v>1</v>
      </c>
    </row>
    <row r="127" spans="1:20" x14ac:dyDescent="0.25">
      <c r="A127">
        <v>256975</v>
      </c>
      <c r="B127" t="s">
        <v>1234</v>
      </c>
      <c r="C127">
        <v>2010</v>
      </c>
      <c r="D127" t="s">
        <v>1214</v>
      </c>
      <c r="E127" t="s">
        <v>1235</v>
      </c>
      <c r="F127" s="5" t="str">
        <f t="shared" si="1"/>
        <v>https://s3.amazonaws.com/FrackFinder/Tadpole/Somerset/2010/2010_X-079.3347_Y0039.8548.png</v>
      </c>
      <c r="G127" t="s">
        <v>19</v>
      </c>
      <c r="I127">
        <v>10</v>
      </c>
      <c r="J127">
        <v>0</v>
      </c>
      <c r="K127">
        <v>100</v>
      </c>
      <c r="L127">
        <v>0</v>
      </c>
      <c r="M127">
        <v>10</v>
      </c>
      <c r="N127">
        <v>10</v>
      </c>
      <c r="O127">
        <v>100</v>
      </c>
      <c r="P127" t="s">
        <v>1236</v>
      </c>
      <c r="Q127" t="s">
        <v>1237</v>
      </c>
      <c r="S127">
        <v>1</v>
      </c>
      <c r="T127">
        <v>1</v>
      </c>
    </row>
    <row r="128" spans="1:20" x14ac:dyDescent="0.25">
      <c r="A128">
        <v>256978</v>
      </c>
      <c r="B128" t="s">
        <v>1246</v>
      </c>
      <c r="C128">
        <v>2010</v>
      </c>
      <c r="D128" t="s">
        <v>1214</v>
      </c>
      <c r="E128" t="s">
        <v>1247</v>
      </c>
      <c r="F128" s="5" t="str">
        <f t="shared" si="1"/>
        <v>https://s3.amazonaws.com/FrackFinder/Tadpole/Somerset/2010/2010_X-079.3566_Y0039.7577.png</v>
      </c>
      <c r="G128" t="s">
        <v>19</v>
      </c>
      <c r="I128">
        <v>10</v>
      </c>
      <c r="J128">
        <v>0</v>
      </c>
      <c r="K128">
        <v>100</v>
      </c>
      <c r="L128">
        <v>0</v>
      </c>
      <c r="M128">
        <v>10</v>
      </c>
      <c r="N128">
        <v>10</v>
      </c>
      <c r="O128">
        <v>100</v>
      </c>
      <c r="P128" t="s">
        <v>1248</v>
      </c>
      <c r="Q128" t="s">
        <v>1249</v>
      </c>
      <c r="S128">
        <v>1</v>
      </c>
      <c r="T128">
        <v>1</v>
      </c>
    </row>
    <row r="129" spans="1:20" x14ac:dyDescent="0.25">
      <c r="A129">
        <v>256992</v>
      </c>
      <c r="B129" t="s">
        <v>1303</v>
      </c>
      <c r="C129">
        <v>2010</v>
      </c>
      <c r="D129" t="s">
        <v>1275</v>
      </c>
      <c r="E129" t="s">
        <v>1304</v>
      </c>
      <c r="F129" s="5" t="str">
        <f t="shared" si="1"/>
        <v>https://s3.amazonaws.com/FrackFinder/Tadpole/Sullivan/2010/2010_X-076.2453_Y0041.5290.png</v>
      </c>
      <c r="G129" t="s">
        <v>19</v>
      </c>
      <c r="I129">
        <v>10</v>
      </c>
      <c r="J129">
        <v>0</v>
      </c>
      <c r="K129">
        <v>100</v>
      </c>
      <c r="L129">
        <v>0</v>
      </c>
      <c r="M129">
        <v>10</v>
      </c>
      <c r="N129">
        <v>10</v>
      </c>
      <c r="O129">
        <v>100</v>
      </c>
      <c r="P129" t="s">
        <v>1305</v>
      </c>
      <c r="Q129" t="s">
        <v>1306</v>
      </c>
      <c r="S129">
        <v>1</v>
      </c>
      <c r="T129">
        <v>1</v>
      </c>
    </row>
    <row r="130" spans="1:20" x14ac:dyDescent="0.25">
      <c r="A130">
        <v>257021</v>
      </c>
      <c r="B130" t="s">
        <v>1419</v>
      </c>
      <c r="C130">
        <v>2010</v>
      </c>
      <c r="D130" t="s">
        <v>1275</v>
      </c>
      <c r="E130" t="s">
        <v>1420</v>
      </c>
      <c r="F130" s="5" t="str">
        <f t="shared" ref="F130:F193" si="2">HYPERLINK(E130)</f>
        <v>https://s3.amazonaws.com/FrackFinder/Tadpole/Sullivan/2010/2010_X-076.3755_Y0041.5498.png</v>
      </c>
      <c r="G130" t="s">
        <v>19</v>
      </c>
      <c r="I130">
        <v>10</v>
      </c>
      <c r="J130">
        <v>0</v>
      </c>
      <c r="K130">
        <v>100</v>
      </c>
      <c r="L130">
        <v>0</v>
      </c>
      <c r="M130">
        <v>10</v>
      </c>
      <c r="N130">
        <v>10</v>
      </c>
      <c r="O130">
        <v>100</v>
      </c>
      <c r="P130" t="s">
        <v>1421</v>
      </c>
      <c r="Q130" t="s">
        <v>1422</v>
      </c>
      <c r="S130">
        <v>1</v>
      </c>
      <c r="T130">
        <v>1</v>
      </c>
    </row>
    <row r="131" spans="1:20" x14ac:dyDescent="0.25">
      <c r="A131">
        <v>257043</v>
      </c>
      <c r="B131" t="s">
        <v>1507</v>
      </c>
      <c r="C131">
        <v>2010</v>
      </c>
      <c r="D131" t="s">
        <v>1275</v>
      </c>
      <c r="E131" t="s">
        <v>1508</v>
      </c>
      <c r="F131" s="5" t="str">
        <f t="shared" si="2"/>
        <v>https://s3.amazonaws.com/FrackFinder/Tadpole/Sullivan/2010/2010_X-076.4144_Y0041.5221.png</v>
      </c>
      <c r="G131" t="s">
        <v>19</v>
      </c>
      <c r="I131">
        <v>10</v>
      </c>
      <c r="J131">
        <v>0</v>
      </c>
      <c r="K131">
        <v>100</v>
      </c>
      <c r="L131">
        <v>0</v>
      </c>
      <c r="M131">
        <v>10</v>
      </c>
      <c r="N131">
        <v>10</v>
      </c>
      <c r="O131">
        <v>100</v>
      </c>
      <c r="P131" t="s">
        <v>1509</v>
      </c>
      <c r="Q131" t="s">
        <v>1510</v>
      </c>
      <c r="S131">
        <v>1</v>
      </c>
      <c r="T131">
        <v>1</v>
      </c>
    </row>
    <row r="132" spans="1:20" x14ac:dyDescent="0.25">
      <c r="A132">
        <v>256990</v>
      </c>
      <c r="B132" t="s">
        <v>1295</v>
      </c>
      <c r="C132">
        <v>2010</v>
      </c>
      <c r="D132" t="s">
        <v>1275</v>
      </c>
      <c r="E132" t="s">
        <v>1296</v>
      </c>
      <c r="F132" s="5" t="str">
        <f t="shared" si="2"/>
        <v>https://s3.amazonaws.com/FrackFinder/Tadpole/Sullivan/2010/2010_X-076.4202_Y0041.4916.png</v>
      </c>
      <c r="G132" t="s">
        <v>19</v>
      </c>
      <c r="I132">
        <v>10</v>
      </c>
      <c r="J132">
        <v>0</v>
      </c>
      <c r="K132">
        <v>100</v>
      </c>
      <c r="L132">
        <v>0</v>
      </c>
      <c r="M132">
        <v>10</v>
      </c>
      <c r="N132">
        <v>10</v>
      </c>
      <c r="O132">
        <v>100</v>
      </c>
      <c r="P132" t="s">
        <v>1297</v>
      </c>
      <c r="Q132" t="s">
        <v>1298</v>
      </c>
      <c r="S132">
        <v>1</v>
      </c>
      <c r="T132">
        <v>1</v>
      </c>
    </row>
    <row r="133" spans="1:20" x14ac:dyDescent="0.25">
      <c r="A133">
        <v>257041</v>
      </c>
      <c r="B133" t="s">
        <v>1499</v>
      </c>
      <c r="C133">
        <v>2010</v>
      </c>
      <c r="D133" t="s">
        <v>1275</v>
      </c>
      <c r="E133" t="s">
        <v>1500</v>
      </c>
      <c r="F133" s="5" t="str">
        <f t="shared" si="2"/>
        <v>https://s3.amazonaws.com/FrackFinder/Tadpole/Sullivan/2010/2010_X-076.4344_Y0041.3493.png</v>
      </c>
      <c r="G133" t="s">
        <v>19</v>
      </c>
      <c r="I133">
        <v>10</v>
      </c>
      <c r="J133">
        <v>0</v>
      </c>
      <c r="K133">
        <v>100</v>
      </c>
      <c r="L133">
        <v>0</v>
      </c>
      <c r="M133">
        <v>10</v>
      </c>
      <c r="N133">
        <v>10</v>
      </c>
      <c r="O133">
        <v>100</v>
      </c>
      <c r="P133" t="s">
        <v>1501</v>
      </c>
      <c r="Q133" t="s">
        <v>1502</v>
      </c>
      <c r="S133">
        <v>1</v>
      </c>
      <c r="T133">
        <v>1</v>
      </c>
    </row>
    <row r="134" spans="1:20" x14ac:dyDescent="0.25">
      <c r="A134">
        <v>257008</v>
      </c>
      <c r="B134" t="s">
        <v>1367</v>
      </c>
      <c r="C134">
        <v>2010</v>
      </c>
      <c r="D134" t="s">
        <v>1275</v>
      </c>
      <c r="E134" t="s">
        <v>1368</v>
      </c>
      <c r="F134" s="5" t="str">
        <f t="shared" si="2"/>
        <v>https://s3.amazonaws.com/FrackFinder/Tadpole/Sullivan/2010/2010_X-076.4453_Y0041.5222.png</v>
      </c>
      <c r="G134" t="s">
        <v>19</v>
      </c>
      <c r="I134">
        <v>10</v>
      </c>
      <c r="J134">
        <v>0</v>
      </c>
      <c r="K134">
        <v>100</v>
      </c>
      <c r="L134">
        <v>0</v>
      </c>
      <c r="M134">
        <v>10</v>
      </c>
      <c r="N134">
        <v>10</v>
      </c>
      <c r="O134">
        <v>100</v>
      </c>
      <c r="P134" t="s">
        <v>1369</v>
      </c>
      <c r="Q134" t="s">
        <v>1370</v>
      </c>
      <c r="S134">
        <v>1</v>
      </c>
      <c r="T134">
        <v>1</v>
      </c>
    </row>
    <row r="135" spans="1:20" x14ac:dyDescent="0.25">
      <c r="A135">
        <v>257017</v>
      </c>
      <c r="B135" t="s">
        <v>1403</v>
      </c>
      <c r="C135">
        <v>2010</v>
      </c>
      <c r="D135" t="s">
        <v>1275</v>
      </c>
      <c r="E135" t="s">
        <v>1404</v>
      </c>
      <c r="F135" s="5" t="str">
        <f t="shared" si="2"/>
        <v>https://s3.amazonaws.com/FrackFinder/Tadpole/Sullivan/2010/2010_X-076.4630_Y0041.5313.png</v>
      </c>
      <c r="G135" t="s">
        <v>19</v>
      </c>
      <c r="I135">
        <v>10</v>
      </c>
      <c r="J135">
        <v>0</v>
      </c>
      <c r="K135">
        <v>100</v>
      </c>
      <c r="L135">
        <v>0</v>
      </c>
      <c r="M135">
        <v>10</v>
      </c>
      <c r="N135">
        <v>10</v>
      </c>
      <c r="O135">
        <v>100</v>
      </c>
      <c r="P135" t="s">
        <v>1405</v>
      </c>
      <c r="Q135" t="s">
        <v>1406</v>
      </c>
      <c r="S135">
        <v>1</v>
      </c>
      <c r="T135">
        <v>1</v>
      </c>
    </row>
    <row r="136" spans="1:20" x14ac:dyDescent="0.25">
      <c r="A136">
        <v>257019</v>
      </c>
      <c r="B136" t="s">
        <v>1411</v>
      </c>
      <c r="C136">
        <v>2010</v>
      </c>
      <c r="D136" t="s">
        <v>1275</v>
      </c>
      <c r="E136" t="s">
        <v>1412</v>
      </c>
      <c r="F136" s="5" t="str">
        <f t="shared" si="2"/>
        <v>https://s3.amazonaws.com/FrackFinder/Tadpole/Sullivan/2010/2010_X-076.4664_Y0041.5171.png</v>
      </c>
      <c r="G136" t="s">
        <v>19</v>
      </c>
      <c r="I136">
        <v>10</v>
      </c>
      <c r="J136">
        <v>0</v>
      </c>
      <c r="K136">
        <v>100</v>
      </c>
      <c r="L136">
        <v>0</v>
      </c>
      <c r="M136">
        <v>10</v>
      </c>
      <c r="N136">
        <v>10</v>
      </c>
      <c r="O136">
        <v>100</v>
      </c>
      <c r="P136" t="s">
        <v>1413</v>
      </c>
      <c r="Q136" t="s">
        <v>1414</v>
      </c>
      <c r="S136">
        <v>1</v>
      </c>
      <c r="T136">
        <v>1</v>
      </c>
    </row>
    <row r="137" spans="1:20" x14ac:dyDescent="0.25">
      <c r="A137">
        <v>256998</v>
      </c>
      <c r="B137" t="s">
        <v>1327</v>
      </c>
      <c r="C137">
        <v>2010</v>
      </c>
      <c r="D137" t="s">
        <v>1275</v>
      </c>
      <c r="E137" t="s">
        <v>1328</v>
      </c>
      <c r="F137" s="5" t="str">
        <f t="shared" si="2"/>
        <v>https://s3.amazonaws.com/FrackFinder/Tadpole/Sullivan/2010/2010_X-076.4800_Y0041.5177.png</v>
      </c>
      <c r="G137" t="s">
        <v>19</v>
      </c>
      <c r="I137">
        <v>10</v>
      </c>
      <c r="J137">
        <v>0</v>
      </c>
      <c r="K137">
        <v>100</v>
      </c>
      <c r="L137">
        <v>0</v>
      </c>
      <c r="M137">
        <v>10</v>
      </c>
      <c r="N137">
        <v>10</v>
      </c>
      <c r="O137">
        <v>100</v>
      </c>
      <c r="P137" t="s">
        <v>1329</v>
      </c>
      <c r="Q137" t="s">
        <v>1330</v>
      </c>
      <c r="S137">
        <v>1</v>
      </c>
      <c r="T137">
        <v>1</v>
      </c>
    </row>
    <row r="138" spans="1:20" x14ac:dyDescent="0.25">
      <c r="A138">
        <v>256989</v>
      </c>
      <c r="B138" t="s">
        <v>1291</v>
      </c>
      <c r="C138">
        <v>2010</v>
      </c>
      <c r="D138" t="s">
        <v>1275</v>
      </c>
      <c r="E138" t="s">
        <v>1292</v>
      </c>
      <c r="F138" s="5" t="str">
        <f t="shared" si="2"/>
        <v>https://s3.amazonaws.com/FrackFinder/Tadpole/Sullivan/2010/2010_X-076.4914_Y0041.5509.png</v>
      </c>
      <c r="G138" t="s">
        <v>19</v>
      </c>
      <c r="I138">
        <v>10</v>
      </c>
      <c r="J138">
        <v>0</v>
      </c>
      <c r="K138">
        <v>100</v>
      </c>
      <c r="L138">
        <v>0</v>
      </c>
      <c r="M138">
        <v>10</v>
      </c>
      <c r="N138">
        <v>10</v>
      </c>
      <c r="O138">
        <v>100</v>
      </c>
      <c r="P138" t="s">
        <v>1293</v>
      </c>
      <c r="Q138" t="s">
        <v>1294</v>
      </c>
      <c r="S138">
        <v>1</v>
      </c>
      <c r="T138">
        <v>1</v>
      </c>
    </row>
    <row r="139" spans="1:20" x14ac:dyDescent="0.25">
      <c r="A139">
        <v>257000</v>
      </c>
      <c r="B139" t="s">
        <v>1335</v>
      </c>
      <c r="C139">
        <v>2010</v>
      </c>
      <c r="D139" t="s">
        <v>1275</v>
      </c>
      <c r="E139" t="s">
        <v>1336</v>
      </c>
      <c r="F139" s="5" t="str">
        <f t="shared" si="2"/>
        <v>https://s3.amazonaws.com/FrackFinder/Tadpole/Sullivan/2010/2010_X-076.4930_Y0041.5457.png</v>
      </c>
      <c r="G139" t="s">
        <v>19</v>
      </c>
      <c r="I139">
        <v>10</v>
      </c>
      <c r="J139">
        <v>0</v>
      </c>
      <c r="K139">
        <v>100</v>
      </c>
      <c r="L139">
        <v>0</v>
      </c>
      <c r="M139">
        <v>10</v>
      </c>
      <c r="N139">
        <v>10</v>
      </c>
      <c r="O139">
        <v>100</v>
      </c>
      <c r="P139" t="s">
        <v>1337</v>
      </c>
      <c r="Q139" t="s">
        <v>1338</v>
      </c>
      <c r="S139">
        <v>1</v>
      </c>
      <c r="T139">
        <v>1</v>
      </c>
    </row>
    <row r="140" spans="1:20" x14ac:dyDescent="0.25">
      <c r="A140">
        <v>257037</v>
      </c>
      <c r="B140" t="s">
        <v>1483</v>
      </c>
      <c r="C140">
        <v>2010</v>
      </c>
      <c r="D140" t="s">
        <v>1275</v>
      </c>
      <c r="E140" t="s">
        <v>1484</v>
      </c>
      <c r="F140" s="5" t="str">
        <f t="shared" si="2"/>
        <v>https://s3.amazonaws.com/FrackFinder/Tadpole/Sullivan/2010/2010_X-076.5387_Y0041.5256.png</v>
      </c>
      <c r="G140" t="s">
        <v>20</v>
      </c>
      <c r="I140">
        <v>10</v>
      </c>
      <c r="J140">
        <v>0</v>
      </c>
      <c r="K140">
        <v>100</v>
      </c>
      <c r="L140">
        <v>0</v>
      </c>
      <c r="M140">
        <v>10</v>
      </c>
      <c r="N140">
        <v>10</v>
      </c>
      <c r="O140">
        <v>100</v>
      </c>
      <c r="P140" t="s">
        <v>1485</v>
      </c>
      <c r="Q140" t="s">
        <v>1486</v>
      </c>
      <c r="S140">
        <v>1</v>
      </c>
      <c r="T140">
        <v>1</v>
      </c>
    </row>
    <row r="141" spans="1:20" x14ac:dyDescent="0.25">
      <c r="A141">
        <v>257035</v>
      </c>
      <c r="B141" t="s">
        <v>1475</v>
      </c>
      <c r="C141">
        <v>2010</v>
      </c>
      <c r="D141" t="s">
        <v>1275</v>
      </c>
      <c r="E141" t="s">
        <v>1476</v>
      </c>
      <c r="F141" s="5" t="str">
        <f t="shared" si="2"/>
        <v>https://s3.amazonaws.com/FrackFinder/Tadpole/Sullivan/2010/2010_X-076.5765_Y0041.5447.png</v>
      </c>
      <c r="G141" t="s">
        <v>19</v>
      </c>
      <c r="I141">
        <v>10</v>
      </c>
      <c r="J141">
        <v>0</v>
      </c>
      <c r="K141">
        <v>100</v>
      </c>
      <c r="L141">
        <v>0</v>
      </c>
      <c r="M141">
        <v>10</v>
      </c>
      <c r="N141">
        <v>10</v>
      </c>
      <c r="O141">
        <v>100</v>
      </c>
      <c r="P141" t="s">
        <v>1477</v>
      </c>
      <c r="Q141" t="s">
        <v>1478</v>
      </c>
      <c r="S141">
        <v>1</v>
      </c>
      <c r="T141">
        <v>1</v>
      </c>
    </row>
    <row r="142" spans="1:20" x14ac:dyDescent="0.25">
      <c r="A142">
        <v>257010</v>
      </c>
      <c r="B142" t="s">
        <v>1375</v>
      </c>
      <c r="C142">
        <v>2010</v>
      </c>
      <c r="D142" t="s">
        <v>1275</v>
      </c>
      <c r="E142" t="s">
        <v>1376</v>
      </c>
      <c r="F142" s="5" t="str">
        <f t="shared" si="2"/>
        <v>https://s3.amazonaws.com/FrackFinder/Tadpole/Sullivan/2010/2010_X-076.5999_Y0041.3220.png</v>
      </c>
      <c r="G142" t="s">
        <v>19</v>
      </c>
      <c r="I142">
        <v>10</v>
      </c>
      <c r="J142">
        <v>0</v>
      </c>
      <c r="K142">
        <v>100</v>
      </c>
      <c r="L142">
        <v>0</v>
      </c>
      <c r="M142">
        <v>10</v>
      </c>
      <c r="N142">
        <v>10</v>
      </c>
      <c r="O142">
        <v>100</v>
      </c>
      <c r="P142" t="s">
        <v>1377</v>
      </c>
      <c r="Q142" t="s">
        <v>1378</v>
      </c>
      <c r="S142">
        <v>1</v>
      </c>
      <c r="T142">
        <v>1</v>
      </c>
    </row>
    <row r="143" spans="1:20" x14ac:dyDescent="0.25">
      <c r="A143">
        <v>257025</v>
      </c>
      <c r="B143" t="s">
        <v>1435</v>
      </c>
      <c r="C143">
        <v>2010</v>
      </c>
      <c r="D143" t="s">
        <v>1275</v>
      </c>
      <c r="E143" t="s">
        <v>1436</v>
      </c>
      <c r="F143" s="5" t="str">
        <f t="shared" si="2"/>
        <v>https://s3.amazonaws.com/FrackFinder/Tadpole/Sullivan/2010/2010_X-076.6005_Y0041.5069.png</v>
      </c>
      <c r="G143" t="s">
        <v>19</v>
      </c>
      <c r="I143">
        <v>10</v>
      </c>
      <c r="J143">
        <v>0</v>
      </c>
      <c r="K143">
        <v>100</v>
      </c>
      <c r="L143">
        <v>0</v>
      </c>
      <c r="M143">
        <v>10</v>
      </c>
      <c r="N143">
        <v>10</v>
      </c>
      <c r="O143">
        <v>100</v>
      </c>
      <c r="P143" t="s">
        <v>1437</v>
      </c>
      <c r="Q143" t="s">
        <v>1438</v>
      </c>
      <c r="S143">
        <v>1</v>
      </c>
      <c r="T143">
        <v>1</v>
      </c>
    </row>
    <row r="144" spans="1:20" x14ac:dyDescent="0.25">
      <c r="A144">
        <v>256997</v>
      </c>
      <c r="B144" t="s">
        <v>1323</v>
      </c>
      <c r="C144">
        <v>2010</v>
      </c>
      <c r="D144" t="s">
        <v>1275</v>
      </c>
      <c r="E144" t="s">
        <v>1324</v>
      </c>
      <c r="F144" s="5" t="str">
        <f t="shared" si="2"/>
        <v>https://s3.amazonaws.com/FrackFinder/Tadpole/Sullivan/2010/2010_X-076.6144_Y0041.3716.png</v>
      </c>
      <c r="G144" t="s">
        <v>19</v>
      </c>
      <c r="I144">
        <v>10</v>
      </c>
      <c r="J144">
        <v>0</v>
      </c>
      <c r="K144">
        <v>100</v>
      </c>
      <c r="L144">
        <v>0</v>
      </c>
      <c r="M144">
        <v>10</v>
      </c>
      <c r="N144">
        <v>10</v>
      </c>
      <c r="O144">
        <v>100</v>
      </c>
      <c r="P144" t="s">
        <v>1325</v>
      </c>
      <c r="Q144" t="s">
        <v>1326</v>
      </c>
      <c r="S144">
        <v>1</v>
      </c>
      <c r="T144">
        <v>1</v>
      </c>
    </row>
    <row r="145" spans="1:20" x14ac:dyDescent="0.25">
      <c r="A145">
        <v>256986</v>
      </c>
      <c r="B145" t="s">
        <v>1279</v>
      </c>
      <c r="C145">
        <v>2010</v>
      </c>
      <c r="D145" t="s">
        <v>1275</v>
      </c>
      <c r="E145" t="s">
        <v>1280</v>
      </c>
      <c r="F145" s="5" t="str">
        <f t="shared" si="2"/>
        <v>https://s3.amazonaws.com/FrackFinder/Tadpole/Sullivan/2010/2010_X-076.6145_Y0041.5607.png</v>
      </c>
      <c r="G145" t="s">
        <v>19</v>
      </c>
      <c r="I145">
        <v>10</v>
      </c>
      <c r="J145">
        <v>0</v>
      </c>
      <c r="K145">
        <v>100</v>
      </c>
      <c r="L145">
        <v>0</v>
      </c>
      <c r="M145">
        <v>10</v>
      </c>
      <c r="N145">
        <v>10</v>
      </c>
      <c r="O145">
        <v>100</v>
      </c>
      <c r="P145" t="s">
        <v>1281</v>
      </c>
      <c r="Q145" t="s">
        <v>1282</v>
      </c>
      <c r="S145">
        <v>1</v>
      </c>
      <c r="T145">
        <v>1</v>
      </c>
    </row>
    <row r="146" spans="1:20" x14ac:dyDescent="0.25">
      <c r="A146">
        <v>257027</v>
      </c>
      <c r="B146" t="s">
        <v>1443</v>
      </c>
      <c r="C146">
        <v>2010</v>
      </c>
      <c r="D146" t="s">
        <v>1275</v>
      </c>
      <c r="E146" t="s">
        <v>1444</v>
      </c>
      <c r="F146" s="5" t="str">
        <f t="shared" si="2"/>
        <v>https://s3.amazonaws.com/FrackFinder/Tadpole/Sullivan/2010/2010_X-076.6253_Y0041.5691.png</v>
      </c>
      <c r="G146" t="s">
        <v>19</v>
      </c>
      <c r="I146">
        <v>10</v>
      </c>
      <c r="J146">
        <v>0</v>
      </c>
      <c r="K146">
        <v>100</v>
      </c>
      <c r="L146">
        <v>0</v>
      </c>
      <c r="M146">
        <v>10</v>
      </c>
      <c r="N146">
        <v>10</v>
      </c>
      <c r="O146">
        <v>100</v>
      </c>
      <c r="P146" t="s">
        <v>1445</v>
      </c>
      <c r="Q146" t="s">
        <v>1446</v>
      </c>
      <c r="S146">
        <v>1</v>
      </c>
      <c r="T146">
        <v>1</v>
      </c>
    </row>
    <row r="147" spans="1:20" x14ac:dyDescent="0.25">
      <c r="A147">
        <v>257022</v>
      </c>
      <c r="B147" t="s">
        <v>1423</v>
      </c>
      <c r="C147">
        <v>2010</v>
      </c>
      <c r="D147" t="s">
        <v>1275</v>
      </c>
      <c r="E147" t="s">
        <v>1424</v>
      </c>
      <c r="F147" s="5" t="str">
        <f t="shared" si="2"/>
        <v>https://s3.amazonaws.com/FrackFinder/Tadpole/Sullivan/2010/2010_X-076.6300_Y0041.3465.png</v>
      </c>
      <c r="G147" t="s">
        <v>19</v>
      </c>
      <c r="I147">
        <v>10</v>
      </c>
      <c r="J147">
        <v>0</v>
      </c>
      <c r="K147">
        <v>100</v>
      </c>
      <c r="L147">
        <v>0</v>
      </c>
      <c r="M147">
        <v>10</v>
      </c>
      <c r="N147">
        <v>10</v>
      </c>
      <c r="O147">
        <v>100</v>
      </c>
      <c r="P147" t="s">
        <v>1425</v>
      </c>
      <c r="Q147" t="s">
        <v>1426</v>
      </c>
      <c r="S147">
        <v>1</v>
      </c>
      <c r="T147">
        <v>1</v>
      </c>
    </row>
    <row r="148" spans="1:20" x14ac:dyDescent="0.25">
      <c r="A148">
        <v>256995</v>
      </c>
      <c r="B148" t="s">
        <v>1315</v>
      </c>
      <c r="C148">
        <v>2010</v>
      </c>
      <c r="D148" t="s">
        <v>1275</v>
      </c>
      <c r="E148" t="s">
        <v>1316</v>
      </c>
      <c r="F148" s="5" t="str">
        <f t="shared" si="2"/>
        <v>https://s3.amazonaws.com/FrackFinder/Tadpole/Sullivan/2010/2010_X-076.6740_Y0041.5622.png</v>
      </c>
      <c r="G148" t="s">
        <v>19</v>
      </c>
      <c r="I148">
        <v>10</v>
      </c>
      <c r="J148">
        <v>0</v>
      </c>
      <c r="K148">
        <v>100</v>
      </c>
      <c r="L148">
        <v>0</v>
      </c>
      <c r="M148">
        <v>10</v>
      </c>
      <c r="N148">
        <v>10</v>
      </c>
      <c r="O148">
        <v>100</v>
      </c>
      <c r="P148" t="s">
        <v>1317</v>
      </c>
      <c r="Q148" t="s">
        <v>1318</v>
      </c>
      <c r="S148">
        <v>1</v>
      </c>
      <c r="T148">
        <v>1</v>
      </c>
    </row>
    <row r="149" spans="1:20" x14ac:dyDescent="0.25">
      <c r="A149">
        <v>257024</v>
      </c>
      <c r="B149" t="s">
        <v>1431</v>
      </c>
      <c r="C149">
        <v>2010</v>
      </c>
      <c r="D149" t="s">
        <v>1275</v>
      </c>
      <c r="E149" t="s">
        <v>1432</v>
      </c>
      <c r="F149" s="5" t="str">
        <f t="shared" si="2"/>
        <v>https://s3.amazonaws.com/FrackFinder/Tadpole/Sullivan/2010/2010_X-076.6769_Y0041.3621.png</v>
      </c>
      <c r="G149" t="s">
        <v>19</v>
      </c>
      <c r="I149">
        <v>10</v>
      </c>
      <c r="J149">
        <v>0</v>
      </c>
      <c r="K149">
        <v>100</v>
      </c>
      <c r="L149">
        <v>0</v>
      </c>
      <c r="M149">
        <v>10</v>
      </c>
      <c r="N149">
        <v>10</v>
      </c>
      <c r="O149">
        <v>100</v>
      </c>
      <c r="P149" t="s">
        <v>1433</v>
      </c>
      <c r="Q149" t="s">
        <v>1434</v>
      </c>
      <c r="S149">
        <v>1</v>
      </c>
      <c r="T149">
        <v>1</v>
      </c>
    </row>
    <row r="150" spans="1:20" x14ac:dyDescent="0.25">
      <c r="A150">
        <v>256994</v>
      </c>
      <c r="B150" t="s">
        <v>1311</v>
      </c>
      <c r="C150">
        <v>2010</v>
      </c>
      <c r="D150" t="s">
        <v>1275</v>
      </c>
      <c r="E150" t="s">
        <v>1312</v>
      </c>
      <c r="F150" s="5" t="str">
        <f t="shared" si="2"/>
        <v>https://s3.amazonaws.com/FrackFinder/Tadpole/Sullivan/2010/2010_X-076.6832_Y0041.5294.png</v>
      </c>
      <c r="G150" t="s">
        <v>20</v>
      </c>
      <c r="I150">
        <v>10</v>
      </c>
      <c r="J150">
        <v>0</v>
      </c>
      <c r="K150">
        <v>100</v>
      </c>
      <c r="L150">
        <v>0</v>
      </c>
      <c r="M150">
        <v>10</v>
      </c>
      <c r="N150">
        <v>10</v>
      </c>
      <c r="O150">
        <v>100</v>
      </c>
      <c r="P150" t="s">
        <v>1313</v>
      </c>
      <c r="Q150" t="s">
        <v>1314</v>
      </c>
      <c r="S150">
        <v>1</v>
      </c>
      <c r="T150">
        <v>1</v>
      </c>
    </row>
    <row r="151" spans="1:20" x14ac:dyDescent="0.25">
      <c r="A151">
        <v>257072</v>
      </c>
      <c r="B151" t="s">
        <v>77</v>
      </c>
      <c r="C151">
        <v>2005</v>
      </c>
      <c r="D151" t="s">
        <v>49</v>
      </c>
      <c r="E151" t="s">
        <v>1552</v>
      </c>
      <c r="F151" s="5" t="str">
        <f t="shared" si="2"/>
        <v>https://s3.amazonaws.com/FrackFinder/Tadpole/Beaver/2005/2005_X-080.4528_Y0040.7300.png</v>
      </c>
      <c r="G151" t="s">
        <v>19</v>
      </c>
      <c r="H151" t="s">
        <v>20</v>
      </c>
      <c r="I151">
        <v>9</v>
      </c>
      <c r="J151">
        <v>1</v>
      </c>
      <c r="K151">
        <v>90</v>
      </c>
      <c r="L151">
        <v>10</v>
      </c>
      <c r="M151">
        <v>10</v>
      </c>
      <c r="N151">
        <v>10</v>
      </c>
      <c r="O151">
        <v>100</v>
      </c>
      <c r="P151" t="s">
        <v>1553</v>
      </c>
      <c r="Q151" t="s">
        <v>1554</v>
      </c>
      <c r="S151">
        <v>1</v>
      </c>
      <c r="T151">
        <v>1</v>
      </c>
    </row>
    <row r="152" spans="1:20" x14ac:dyDescent="0.25">
      <c r="A152">
        <v>257073</v>
      </c>
      <c r="B152" t="s">
        <v>81</v>
      </c>
      <c r="C152">
        <v>2005</v>
      </c>
      <c r="D152" t="s">
        <v>49</v>
      </c>
      <c r="E152" t="s">
        <v>1555</v>
      </c>
      <c r="F152" s="5" t="str">
        <f t="shared" si="2"/>
        <v>https://s3.amazonaws.com/FrackFinder/Tadpole/Beaver/2005/2005_X-080.4650_Y0040.7885.png</v>
      </c>
      <c r="G152" t="s">
        <v>19</v>
      </c>
      <c r="H152" t="s">
        <v>20</v>
      </c>
      <c r="I152">
        <v>9</v>
      </c>
      <c r="J152">
        <v>1</v>
      </c>
      <c r="K152">
        <v>90</v>
      </c>
      <c r="L152">
        <v>10</v>
      </c>
      <c r="M152">
        <v>10</v>
      </c>
      <c r="N152">
        <v>10</v>
      </c>
      <c r="O152">
        <v>100</v>
      </c>
      <c r="P152" t="s">
        <v>1556</v>
      </c>
      <c r="Q152" t="s">
        <v>1557</v>
      </c>
      <c r="S152">
        <v>1</v>
      </c>
      <c r="T152">
        <v>1</v>
      </c>
    </row>
    <row r="153" spans="1:20" x14ac:dyDescent="0.25">
      <c r="A153">
        <v>257070</v>
      </c>
      <c r="B153" t="s">
        <v>69</v>
      </c>
      <c r="C153">
        <v>2005</v>
      </c>
      <c r="D153" t="s">
        <v>49</v>
      </c>
      <c r="E153" t="s">
        <v>1546</v>
      </c>
      <c r="F153" s="5" t="str">
        <f t="shared" si="2"/>
        <v>https://s3.amazonaws.com/FrackFinder/Tadpole/Beaver/2005/2005_X-080.4706_Y0040.7778.png</v>
      </c>
      <c r="G153" t="s">
        <v>19</v>
      </c>
      <c r="H153" t="s">
        <v>20</v>
      </c>
      <c r="I153">
        <v>9</v>
      </c>
      <c r="J153">
        <v>1</v>
      </c>
      <c r="K153">
        <v>90</v>
      </c>
      <c r="L153">
        <v>10</v>
      </c>
      <c r="M153">
        <v>10</v>
      </c>
      <c r="N153">
        <v>10</v>
      </c>
      <c r="O153">
        <v>100</v>
      </c>
      <c r="P153" t="s">
        <v>1547</v>
      </c>
      <c r="Q153" t="s">
        <v>1548</v>
      </c>
      <c r="S153">
        <v>1</v>
      </c>
      <c r="T153">
        <v>1</v>
      </c>
    </row>
    <row r="154" spans="1:20" x14ac:dyDescent="0.25">
      <c r="A154">
        <v>257069</v>
      </c>
      <c r="B154" t="s">
        <v>65</v>
      </c>
      <c r="C154">
        <v>2005</v>
      </c>
      <c r="D154" t="s">
        <v>49</v>
      </c>
      <c r="E154" t="s">
        <v>1544</v>
      </c>
      <c r="F154" s="5" t="str">
        <f t="shared" si="2"/>
        <v>https://s3.amazonaws.com/FrackFinder/Tadpole/Beaver/2005/2005_X-080.4934_Y0040.7711.png</v>
      </c>
      <c r="G154" t="s">
        <v>19</v>
      </c>
      <c r="H154" t="s">
        <v>20</v>
      </c>
      <c r="I154">
        <v>9</v>
      </c>
      <c r="J154">
        <v>1</v>
      </c>
      <c r="K154">
        <v>90</v>
      </c>
      <c r="L154">
        <v>10</v>
      </c>
      <c r="M154">
        <v>10</v>
      </c>
      <c r="N154">
        <v>10</v>
      </c>
      <c r="O154">
        <v>100</v>
      </c>
      <c r="P154" t="s">
        <v>1542</v>
      </c>
      <c r="Q154" t="s">
        <v>1545</v>
      </c>
      <c r="S154">
        <v>1</v>
      </c>
      <c r="T154">
        <v>1</v>
      </c>
    </row>
    <row r="155" spans="1:20" x14ac:dyDescent="0.25">
      <c r="A155">
        <v>256728</v>
      </c>
      <c r="B155" t="s">
        <v>233</v>
      </c>
      <c r="C155">
        <v>2010</v>
      </c>
      <c r="D155" t="s">
        <v>197</v>
      </c>
      <c r="E155" t="s">
        <v>234</v>
      </c>
      <c r="F155" s="5" t="str">
        <f t="shared" si="2"/>
        <v>https://s3.amazonaws.com/FrackFinder/Tadpole/Centre/2010/2010_X-077.8268_Y0041.0597.png</v>
      </c>
      <c r="G155" t="s">
        <v>37</v>
      </c>
      <c r="H155" t="s">
        <v>20</v>
      </c>
      <c r="I155">
        <v>9</v>
      </c>
      <c r="J155">
        <v>1</v>
      </c>
      <c r="K155">
        <v>90</v>
      </c>
      <c r="L155">
        <v>10</v>
      </c>
      <c r="M155">
        <v>10</v>
      </c>
      <c r="N155">
        <v>10</v>
      </c>
      <c r="O155">
        <v>100</v>
      </c>
      <c r="P155" t="s">
        <v>235</v>
      </c>
      <c r="Q155" t="s">
        <v>236</v>
      </c>
      <c r="S155">
        <v>1</v>
      </c>
      <c r="T155">
        <v>1</v>
      </c>
    </row>
    <row r="156" spans="1:20" x14ac:dyDescent="0.25">
      <c r="A156">
        <v>256738</v>
      </c>
      <c r="B156" t="s">
        <v>274</v>
      </c>
      <c r="C156">
        <v>2010</v>
      </c>
      <c r="D156" t="s">
        <v>197</v>
      </c>
      <c r="E156" t="s">
        <v>275</v>
      </c>
      <c r="F156" s="5" t="str">
        <f t="shared" si="2"/>
        <v>https://s3.amazonaws.com/FrackFinder/Tadpole/Centre/2010/2010_X-077.8887_Y0041.1309.png</v>
      </c>
      <c r="G156" t="s">
        <v>37</v>
      </c>
      <c r="H156" t="s">
        <v>20</v>
      </c>
      <c r="I156">
        <v>9</v>
      </c>
      <c r="J156">
        <v>1</v>
      </c>
      <c r="K156">
        <v>90</v>
      </c>
      <c r="L156">
        <v>10</v>
      </c>
      <c r="M156">
        <v>10</v>
      </c>
      <c r="N156">
        <v>10</v>
      </c>
      <c r="O156">
        <v>100</v>
      </c>
      <c r="P156" t="s">
        <v>276</v>
      </c>
      <c r="Q156" t="s">
        <v>277</v>
      </c>
      <c r="S156">
        <v>1</v>
      </c>
      <c r="T156">
        <v>1</v>
      </c>
    </row>
    <row r="157" spans="1:20" x14ac:dyDescent="0.25">
      <c r="A157">
        <v>256739</v>
      </c>
      <c r="B157" t="s">
        <v>278</v>
      </c>
      <c r="C157">
        <v>2010</v>
      </c>
      <c r="D157" t="s">
        <v>197</v>
      </c>
      <c r="E157" t="s">
        <v>279</v>
      </c>
      <c r="F157" s="5" t="str">
        <f t="shared" si="2"/>
        <v>https://s3.amazonaws.com/FrackFinder/Tadpole/Centre/2010/2010_X-077.9043_Y0041.0663.png</v>
      </c>
      <c r="G157" t="s">
        <v>20</v>
      </c>
      <c r="H157" t="s">
        <v>239</v>
      </c>
      <c r="I157">
        <v>9</v>
      </c>
      <c r="J157">
        <v>1</v>
      </c>
      <c r="K157">
        <v>90</v>
      </c>
      <c r="L157">
        <v>10</v>
      </c>
      <c r="M157">
        <v>10</v>
      </c>
      <c r="N157">
        <v>10</v>
      </c>
      <c r="O157">
        <v>100</v>
      </c>
      <c r="P157" t="s">
        <v>280</v>
      </c>
      <c r="Q157" t="s">
        <v>281</v>
      </c>
      <c r="S157">
        <v>1</v>
      </c>
      <c r="T157">
        <v>1</v>
      </c>
    </row>
    <row r="158" spans="1:20" x14ac:dyDescent="0.25">
      <c r="A158">
        <v>256732</v>
      </c>
      <c r="B158" t="s">
        <v>250</v>
      </c>
      <c r="C158">
        <v>2010</v>
      </c>
      <c r="D158" t="s">
        <v>197</v>
      </c>
      <c r="E158" t="s">
        <v>251</v>
      </c>
      <c r="F158" s="5" t="str">
        <f t="shared" si="2"/>
        <v>https://s3.amazonaws.com/FrackFinder/Tadpole/Centre/2010/2010_X-077.9085_Y0041.0506.png</v>
      </c>
      <c r="G158" t="s">
        <v>19</v>
      </c>
      <c r="H158" t="s">
        <v>20</v>
      </c>
      <c r="I158">
        <v>9</v>
      </c>
      <c r="J158">
        <v>1</v>
      </c>
      <c r="K158">
        <v>90</v>
      </c>
      <c r="L158">
        <v>10</v>
      </c>
      <c r="M158">
        <v>10</v>
      </c>
      <c r="N158">
        <v>10</v>
      </c>
      <c r="O158">
        <v>100</v>
      </c>
      <c r="P158" t="s">
        <v>252</v>
      </c>
      <c r="Q158" t="s">
        <v>253</v>
      </c>
      <c r="S158">
        <v>1</v>
      </c>
      <c r="T158">
        <v>1</v>
      </c>
    </row>
    <row r="159" spans="1:20" x14ac:dyDescent="0.25">
      <c r="A159">
        <v>256736</v>
      </c>
      <c r="B159" t="s">
        <v>266</v>
      </c>
      <c r="C159">
        <v>2010</v>
      </c>
      <c r="D159" t="s">
        <v>197</v>
      </c>
      <c r="E159" t="s">
        <v>267</v>
      </c>
      <c r="F159" s="5" t="str">
        <f t="shared" si="2"/>
        <v>https://s3.amazonaws.com/FrackFinder/Tadpole/Centre/2010/2010_X-078.0199_Y0041.0845.png</v>
      </c>
      <c r="G159" t="s">
        <v>37</v>
      </c>
      <c r="H159" t="s">
        <v>20</v>
      </c>
      <c r="I159">
        <v>9</v>
      </c>
      <c r="J159">
        <v>1</v>
      </c>
      <c r="K159">
        <v>90</v>
      </c>
      <c r="L159">
        <v>10</v>
      </c>
      <c r="M159">
        <v>10</v>
      </c>
      <c r="N159">
        <v>10</v>
      </c>
      <c r="O159">
        <v>100</v>
      </c>
      <c r="P159" t="s">
        <v>268</v>
      </c>
      <c r="Q159" t="s">
        <v>269</v>
      </c>
      <c r="S159">
        <v>1</v>
      </c>
      <c r="T159">
        <v>1</v>
      </c>
    </row>
    <row r="160" spans="1:20" x14ac:dyDescent="0.25">
      <c r="A160">
        <v>256727</v>
      </c>
      <c r="B160" t="s">
        <v>229</v>
      </c>
      <c r="C160">
        <v>2010</v>
      </c>
      <c r="D160" t="s">
        <v>197</v>
      </c>
      <c r="E160" t="s">
        <v>230</v>
      </c>
      <c r="F160" s="5" t="str">
        <f t="shared" si="2"/>
        <v>https://s3.amazonaws.com/FrackFinder/Tadpole/Centre/2010/2010_X-078.0566_Y0041.0205.png</v>
      </c>
      <c r="G160" t="s">
        <v>19</v>
      </c>
      <c r="H160" t="s">
        <v>20</v>
      </c>
      <c r="I160">
        <v>9</v>
      </c>
      <c r="J160">
        <v>1</v>
      </c>
      <c r="K160">
        <v>90</v>
      </c>
      <c r="L160">
        <v>10</v>
      </c>
      <c r="M160">
        <v>10</v>
      </c>
      <c r="N160">
        <v>10</v>
      </c>
      <c r="O160">
        <v>100</v>
      </c>
      <c r="P160" t="s">
        <v>231</v>
      </c>
      <c r="Q160" t="s">
        <v>232</v>
      </c>
      <c r="S160">
        <v>1</v>
      </c>
      <c r="T160">
        <v>1</v>
      </c>
    </row>
    <row r="161" spans="1:20" x14ac:dyDescent="0.25">
      <c r="A161">
        <v>256746</v>
      </c>
      <c r="B161" t="s">
        <v>307</v>
      </c>
      <c r="C161">
        <v>2010</v>
      </c>
      <c r="D161" t="s">
        <v>287</v>
      </c>
      <c r="E161" t="s">
        <v>308</v>
      </c>
      <c r="F161" s="5" t="str">
        <f t="shared" si="2"/>
        <v>https://s3.amazonaws.com/FrackFinder/Tadpole/Clarion/2010/2010_X-079.3765_Y0041.0935.png</v>
      </c>
      <c r="G161" t="s">
        <v>19</v>
      </c>
      <c r="H161" t="s">
        <v>20</v>
      </c>
      <c r="I161">
        <v>10</v>
      </c>
      <c r="J161">
        <v>1</v>
      </c>
      <c r="K161">
        <v>90</v>
      </c>
      <c r="L161">
        <v>9</v>
      </c>
      <c r="M161">
        <v>11</v>
      </c>
      <c r="N161">
        <v>10</v>
      </c>
      <c r="O161">
        <v>110</v>
      </c>
      <c r="P161" t="s">
        <v>309</v>
      </c>
      <c r="Q161" t="s">
        <v>310</v>
      </c>
      <c r="S161">
        <v>1</v>
      </c>
      <c r="T161">
        <v>1</v>
      </c>
    </row>
    <row r="162" spans="1:20" x14ac:dyDescent="0.25">
      <c r="A162">
        <v>256783</v>
      </c>
      <c r="B162" t="s">
        <v>456</v>
      </c>
      <c r="C162">
        <v>2010</v>
      </c>
      <c r="D162" t="s">
        <v>356</v>
      </c>
      <c r="E162" t="s">
        <v>457</v>
      </c>
      <c r="F162" s="5" t="str">
        <f t="shared" si="2"/>
        <v>https://s3.amazonaws.com/FrackFinder/Tadpole/Clinton/2010/2010_X-077.4677_Y0041.2307.png</v>
      </c>
      <c r="G162" t="s">
        <v>20</v>
      </c>
      <c r="H162" t="s">
        <v>19</v>
      </c>
      <c r="I162">
        <v>9</v>
      </c>
      <c r="J162">
        <v>1</v>
      </c>
      <c r="K162">
        <v>90</v>
      </c>
      <c r="L162">
        <v>10</v>
      </c>
      <c r="M162">
        <v>10</v>
      </c>
      <c r="N162">
        <v>10</v>
      </c>
      <c r="O162">
        <v>100</v>
      </c>
      <c r="P162" t="s">
        <v>458</v>
      </c>
      <c r="Q162" t="s">
        <v>459</v>
      </c>
      <c r="S162">
        <v>1</v>
      </c>
      <c r="T162">
        <v>1</v>
      </c>
    </row>
    <row r="163" spans="1:20" x14ac:dyDescent="0.25">
      <c r="A163">
        <v>256758</v>
      </c>
      <c r="B163" t="s">
        <v>355</v>
      </c>
      <c r="C163">
        <v>2010</v>
      </c>
      <c r="D163" t="s">
        <v>356</v>
      </c>
      <c r="E163" t="s">
        <v>357</v>
      </c>
      <c r="F163" s="5" t="str">
        <f t="shared" si="2"/>
        <v>https://s3.amazonaws.com/FrackFinder/Tadpole/Clinton/2010/2010_X-077.4747_Y0041.2467.png</v>
      </c>
      <c r="G163" t="s">
        <v>20</v>
      </c>
      <c r="H163" t="s">
        <v>37</v>
      </c>
      <c r="I163">
        <v>9</v>
      </c>
      <c r="J163">
        <v>1</v>
      </c>
      <c r="K163">
        <v>90</v>
      </c>
      <c r="L163">
        <v>10</v>
      </c>
      <c r="M163">
        <v>10</v>
      </c>
      <c r="N163">
        <v>10</v>
      </c>
      <c r="O163">
        <v>100</v>
      </c>
      <c r="P163" t="s">
        <v>358</v>
      </c>
      <c r="Q163" t="s">
        <v>359</v>
      </c>
      <c r="S163">
        <v>1</v>
      </c>
      <c r="T163">
        <v>1</v>
      </c>
    </row>
    <row r="164" spans="1:20" x14ac:dyDescent="0.25">
      <c r="A164">
        <v>256780</v>
      </c>
      <c r="B164" t="s">
        <v>444</v>
      </c>
      <c r="C164">
        <v>2010</v>
      </c>
      <c r="D164" t="s">
        <v>356</v>
      </c>
      <c r="E164" t="s">
        <v>445</v>
      </c>
      <c r="F164" s="5" t="str">
        <f t="shared" si="2"/>
        <v>https://s3.amazonaws.com/FrackFinder/Tadpole/Clinton/2010/2010_X-077.5880_Y0041.3698.png</v>
      </c>
      <c r="G164" t="s">
        <v>19</v>
      </c>
      <c r="H164" t="s">
        <v>20</v>
      </c>
      <c r="I164">
        <v>9</v>
      </c>
      <c r="J164">
        <v>1</v>
      </c>
      <c r="K164">
        <v>90</v>
      </c>
      <c r="L164">
        <v>10</v>
      </c>
      <c r="M164">
        <v>10</v>
      </c>
      <c r="N164">
        <v>10</v>
      </c>
      <c r="O164">
        <v>100</v>
      </c>
      <c r="P164" t="s">
        <v>446</v>
      </c>
      <c r="Q164" t="s">
        <v>447</v>
      </c>
      <c r="S164">
        <v>1</v>
      </c>
      <c r="T164">
        <v>1</v>
      </c>
    </row>
    <row r="165" spans="1:20" x14ac:dyDescent="0.25">
      <c r="A165">
        <v>256777</v>
      </c>
      <c r="B165" t="s">
        <v>432</v>
      </c>
      <c r="C165">
        <v>2010</v>
      </c>
      <c r="D165" t="s">
        <v>356</v>
      </c>
      <c r="E165" t="s">
        <v>433</v>
      </c>
      <c r="F165" s="5" t="str">
        <f t="shared" si="2"/>
        <v>https://s3.amazonaws.com/FrackFinder/Tadpole/Clinton/2010/2010_X-077.5964_Y0041.1925.png</v>
      </c>
      <c r="G165" t="s">
        <v>37</v>
      </c>
      <c r="H165" t="s">
        <v>20</v>
      </c>
      <c r="I165">
        <v>9</v>
      </c>
      <c r="J165">
        <v>1</v>
      </c>
      <c r="K165">
        <v>90</v>
      </c>
      <c r="L165">
        <v>10</v>
      </c>
      <c r="M165">
        <v>10</v>
      </c>
      <c r="N165">
        <v>10</v>
      </c>
      <c r="O165">
        <v>100</v>
      </c>
      <c r="P165" t="s">
        <v>434</v>
      </c>
      <c r="Q165" t="s">
        <v>435</v>
      </c>
      <c r="S165">
        <v>1</v>
      </c>
      <c r="T165">
        <v>1</v>
      </c>
    </row>
    <row r="166" spans="1:20" x14ac:dyDescent="0.25">
      <c r="A166">
        <v>256775</v>
      </c>
      <c r="B166" t="s">
        <v>424</v>
      </c>
      <c r="C166">
        <v>2010</v>
      </c>
      <c r="D166" t="s">
        <v>356</v>
      </c>
      <c r="E166" t="s">
        <v>425</v>
      </c>
      <c r="F166" s="5" t="str">
        <f t="shared" si="2"/>
        <v>https://s3.amazonaws.com/FrackFinder/Tadpole/Clinton/2010/2010_X-077.6882_Y0041.1981.png</v>
      </c>
      <c r="G166" t="s">
        <v>37</v>
      </c>
      <c r="H166" t="s">
        <v>20</v>
      </c>
      <c r="I166">
        <v>9</v>
      </c>
      <c r="J166">
        <v>1</v>
      </c>
      <c r="K166">
        <v>90</v>
      </c>
      <c r="L166">
        <v>10</v>
      </c>
      <c r="M166">
        <v>10</v>
      </c>
      <c r="N166">
        <v>10</v>
      </c>
      <c r="O166">
        <v>100</v>
      </c>
      <c r="P166" t="s">
        <v>426</v>
      </c>
      <c r="Q166" t="s">
        <v>427</v>
      </c>
      <c r="S166">
        <v>1</v>
      </c>
      <c r="T166">
        <v>1</v>
      </c>
    </row>
    <row r="167" spans="1:20" x14ac:dyDescent="0.25">
      <c r="A167">
        <v>256822</v>
      </c>
      <c r="B167" t="s">
        <v>614</v>
      </c>
      <c r="C167">
        <v>2010</v>
      </c>
      <c r="D167" t="s">
        <v>494</v>
      </c>
      <c r="E167" t="s">
        <v>615</v>
      </c>
      <c r="F167" s="5" t="str">
        <f t="shared" si="2"/>
        <v>https://s3.amazonaws.com/FrackFinder/Tadpole/Elk/2010/2010_X-078.6157_Y0041.2928.png</v>
      </c>
      <c r="G167" t="s">
        <v>20</v>
      </c>
      <c r="H167" t="s">
        <v>19</v>
      </c>
      <c r="I167">
        <v>9</v>
      </c>
      <c r="J167">
        <v>1</v>
      </c>
      <c r="K167">
        <v>90</v>
      </c>
      <c r="L167">
        <v>10</v>
      </c>
      <c r="M167">
        <v>10</v>
      </c>
      <c r="N167">
        <v>10</v>
      </c>
      <c r="O167">
        <v>100</v>
      </c>
      <c r="P167" t="s">
        <v>616</v>
      </c>
      <c r="Q167" t="s">
        <v>617</v>
      </c>
      <c r="S167">
        <v>1</v>
      </c>
      <c r="T167">
        <v>1</v>
      </c>
    </row>
    <row r="168" spans="1:20" x14ac:dyDescent="0.25">
      <c r="A168">
        <v>256826</v>
      </c>
      <c r="B168" t="s">
        <v>630</v>
      </c>
      <c r="C168">
        <v>2010</v>
      </c>
      <c r="D168" t="s">
        <v>494</v>
      </c>
      <c r="E168" t="s">
        <v>631</v>
      </c>
      <c r="F168" s="5" t="str">
        <f t="shared" si="2"/>
        <v>https://s3.amazonaws.com/FrackFinder/Tadpole/Elk/2010/2010_X-078.6185_Y0041.5735.png</v>
      </c>
      <c r="G168" t="s">
        <v>20</v>
      </c>
      <c r="H168" t="s">
        <v>19</v>
      </c>
      <c r="I168">
        <v>9</v>
      </c>
      <c r="J168">
        <v>1</v>
      </c>
      <c r="K168">
        <v>90</v>
      </c>
      <c r="L168">
        <v>10</v>
      </c>
      <c r="M168">
        <v>10</v>
      </c>
      <c r="N168">
        <v>10</v>
      </c>
      <c r="O168">
        <v>100</v>
      </c>
      <c r="P168" t="s">
        <v>632</v>
      </c>
      <c r="Q168" t="s">
        <v>633</v>
      </c>
      <c r="S168">
        <v>1</v>
      </c>
      <c r="T168">
        <v>1</v>
      </c>
    </row>
    <row r="169" spans="1:20" x14ac:dyDescent="0.25">
      <c r="A169">
        <v>256825</v>
      </c>
      <c r="B169" t="s">
        <v>626</v>
      </c>
      <c r="C169">
        <v>2010</v>
      </c>
      <c r="D169" t="s">
        <v>494</v>
      </c>
      <c r="E169" t="s">
        <v>627</v>
      </c>
      <c r="F169" s="5" t="str">
        <f t="shared" si="2"/>
        <v>https://s3.amazonaws.com/FrackFinder/Tadpole/Elk/2010/2010_X-078.6288_Y0041.5727.png</v>
      </c>
      <c r="G169" t="s">
        <v>20</v>
      </c>
      <c r="H169" t="s">
        <v>19</v>
      </c>
      <c r="I169">
        <v>9</v>
      </c>
      <c r="J169">
        <v>1</v>
      </c>
      <c r="K169">
        <v>90</v>
      </c>
      <c r="L169">
        <v>10</v>
      </c>
      <c r="M169">
        <v>10</v>
      </c>
      <c r="N169">
        <v>10</v>
      </c>
      <c r="O169">
        <v>100</v>
      </c>
      <c r="P169" t="s">
        <v>628</v>
      </c>
      <c r="Q169" t="s">
        <v>629</v>
      </c>
      <c r="S169">
        <v>1</v>
      </c>
      <c r="T169">
        <v>1</v>
      </c>
    </row>
    <row r="170" spans="1:20" x14ac:dyDescent="0.25">
      <c r="A170">
        <v>256810</v>
      </c>
      <c r="B170" t="s">
        <v>566</v>
      </c>
      <c r="C170">
        <v>2010</v>
      </c>
      <c r="D170" t="s">
        <v>494</v>
      </c>
      <c r="E170" t="s">
        <v>567</v>
      </c>
      <c r="F170" s="5" t="str">
        <f t="shared" si="2"/>
        <v>https://s3.amazonaws.com/FrackFinder/Tadpole/Elk/2010/2010_X-078.6846_Y0041.2172.png</v>
      </c>
      <c r="G170" t="s">
        <v>20</v>
      </c>
      <c r="H170" t="s">
        <v>37</v>
      </c>
      <c r="I170">
        <v>9</v>
      </c>
      <c r="J170">
        <v>1</v>
      </c>
      <c r="K170">
        <v>90</v>
      </c>
      <c r="L170">
        <v>10</v>
      </c>
      <c r="M170">
        <v>10</v>
      </c>
      <c r="N170">
        <v>10</v>
      </c>
      <c r="O170">
        <v>100</v>
      </c>
      <c r="P170" t="s">
        <v>568</v>
      </c>
      <c r="Q170" t="s">
        <v>569</v>
      </c>
      <c r="S170">
        <v>1</v>
      </c>
      <c r="T170">
        <v>1</v>
      </c>
    </row>
    <row r="171" spans="1:20" x14ac:dyDescent="0.25">
      <c r="A171">
        <v>256817</v>
      </c>
      <c r="B171" t="s">
        <v>594</v>
      </c>
      <c r="C171">
        <v>2010</v>
      </c>
      <c r="D171" t="s">
        <v>494</v>
      </c>
      <c r="E171" t="s">
        <v>595</v>
      </c>
      <c r="F171" s="5" t="str">
        <f t="shared" si="2"/>
        <v>https://s3.amazonaws.com/FrackFinder/Tadpole/Elk/2010/2010_X-078.6889_Y0041.2216.png</v>
      </c>
      <c r="G171" t="s">
        <v>37</v>
      </c>
      <c r="H171" t="s">
        <v>20</v>
      </c>
      <c r="I171">
        <v>9</v>
      </c>
      <c r="J171">
        <v>1</v>
      </c>
      <c r="K171">
        <v>90</v>
      </c>
      <c r="L171">
        <v>10</v>
      </c>
      <c r="M171">
        <v>10</v>
      </c>
      <c r="N171">
        <v>10</v>
      </c>
      <c r="O171">
        <v>100</v>
      </c>
      <c r="P171" t="s">
        <v>596</v>
      </c>
      <c r="Q171" t="s">
        <v>597</v>
      </c>
      <c r="S171">
        <v>1</v>
      </c>
      <c r="T171">
        <v>1</v>
      </c>
    </row>
    <row r="172" spans="1:20" x14ac:dyDescent="0.25">
      <c r="A172">
        <v>256837</v>
      </c>
      <c r="B172" t="s">
        <v>675</v>
      </c>
      <c r="C172">
        <v>2010</v>
      </c>
      <c r="D172" t="s">
        <v>639</v>
      </c>
      <c r="E172" t="s">
        <v>676</v>
      </c>
      <c r="F172" s="5" t="str">
        <f t="shared" si="2"/>
        <v>https://s3.amazonaws.com/FrackFinder/Tadpole/Forest/2010/2010_X-079.0904_Y0041.5873.png</v>
      </c>
      <c r="G172" t="s">
        <v>19</v>
      </c>
      <c r="H172" t="s">
        <v>20</v>
      </c>
      <c r="I172">
        <v>9</v>
      </c>
      <c r="J172">
        <v>1</v>
      </c>
      <c r="K172">
        <v>90</v>
      </c>
      <c r="L172">
        <v>10</v>
      </c>
      <c r="M172">
        <v>10</v>
      </c>
      <c r="N172">
        <v>10</v>
      </c>
      <c r="O172">
        <v>100</v>
      </c>
      <c r="P172" t="s">
        <v>677</v>
      </c>
      <c r="Q172" t="s">
        <v>678</v>
      </c>
      <c r="S172">
        <v>1</v>
      </c>
      <c r="T172">
        <v>1</v>
      </c>
    </row>
    <row r="173" spans="1:20" x14ac:dyDescent="0.25">
      <c r="A173">
        <v>256833</v>
      </c>
      <c r="B173" t="s">
        <v>659</v>
      </c>
      <c r="C173">
        <v>2010</v>
      </c>
      <c r="D173" t="s">
        <v>639</v>
      </c>
      <c r="E173" t="s">
        <v>660</v>
      </c>
      <c r="F173" s="5" t="str">
        <f t="shared" si="2"/>
        <v>https://s3.amazonaws.com/FrackFinder/Tadpole/Forest/2010/2010_X-079.1843_Y0041.5302.png</v>
      </c>
      <c r="G173" t="s">
        <v>19</v>
      </c>
      <c r="H173" t="s">
        <v>20</v>
      </c>
      <c r="I173">
        <v>9</v>
      </c>
      <c r="J173">
        <v>1</v>
      </c>
      <c r="K173">
        <v>90</v>
      </c>
      <c r="L173">
        <v>10</v>
      </c>
      <c r="M173">
        <v>10</v>
      </c>
      <c r="N173">
        <v>10</v>
      </c>
      <c r="O173">
        <v>100</v>
      </c>
      <c r="P173" t="s">
        <v>661</v>
      </c>
      <c r="Q173" t="s">
        <v>662</v>
      </c>
      <c r="S173">
        <v>1</v>
      </c>
      <c r="T173">
        <v>1</v>
      </c>
    </row>
    <row r="174" spans="1:20" x14ac:dyDescent="0.25">
      <c r="A174">
        <v>256847</v>
      </c>
      <c r="B174" t="s">
        <v>716</v>
      </c>
      <c r="C174">
        <v>2010</v>
      </c>
      <c r="D174" t="s">
        <v>688</v>
      </c>
      <c r="E174" t="s">
        <v>717</v>
      </c>
      <c r="F174" s="5" t="str">
        <f t="shared" si="2"/>
        <v>https://s3.amazonaws.com/FrackFinder/Tadpole/Indiana/2010/2010_X-079.0785_Y0040.8608.png</v>
      </c>
      <c r="G174" t="s">
        <v>19</v>
      </c>
      <c r="H174" t="s">
        <v>20</v>
      </c>
      <c r="I174">
        <v>9</v>
      </c>
      <c r="J174">
        <v>1</v>
      </c>
      <c r="K174">
        <v>90</v>
      </c>
      <c r="L174">
        <v>10</v>
      </c>
      <c r="M174">
        <v>10</v>
      </c>
      <c r="N174">
        <v>10</v>
      </c>
      <c r="O174">
        <v>100</v>
      </c>
      <c r="P174" t="s">
        <v>718</v>
      </c>
      <c r="Q174" t="s">
        <v>719</v>
      </c>
      <c r="S174">
        <v>1</v>
      </c>
      <c r="T174">
        <v>1</v>
      </c>
    </row>
    <row r="175" spans="1:20" x14ac:dyDescent="0.25">
      <c r="A175">
        <v>256858</v>
      </c>
      <c r="B175" t="s">
        <v>760</v>
      </c>
      <c r="C175">
        <v>2010</v>
      </c>
      <c r="D175" t="s">
        <v>688</v>
      </c>
      <c r="E175" t="s">
        <v>761</v>
      </c>
      <c r="F175" s="5" t="str">
        <f t="shared" si="2"/>
        <v>https://s3.amazonaws.com/FrackFinder/Tadpole/Indiana/2010/2010_X-079.1012_Y0040.6294.png</v>
      </c>
      <c r="G175" t="s">
        <v>20</v>
      </c>
      <c r="H175" t="s">
        <v>37</v>
      </c>
      <c r="I175">
        <v>9</v>
      </c>
      <c r="J175">
        <v>1</v>
      </c>
      <c r="K175">
        <v>90</v>
      </c>
      <c r="L175">
        <v>10</v>
      </c>
      <c r="M175">
        <v>10</v>
      </c>
      <c r="N175">
        <v>10</v>
      </c>
      <c r="O175">
        <v>100</v>
      </c>
      <c r="P175" t="s">
        <v>762</v>
      </c>
      <c r="Q175" t="s">
        <v>763</v>
      </c>
      <c r="S175">
        <v>1</v>
      </c>
      <c r="T175">
        <v>1</v>
      </c>
    </row>
    <row r="176" spans="1:20" x14ac:dyDescent="0.25">
      <c r="A176">
        <v>256845</v>
      </c>
      <c r="B176" t="s">
        <v>708</v>
      </c>
      <c r="C176">
        <v>2010</v>
      </c>
      <c r="D176" t="s">
        <v>688</v>
      </c>
      <c r="E176" t="s">
        <v>709</v>
      </c>
      <c r="F176" s="5" t="str">
        <f t="shared" si="2"/>
        <v>https://s3.amazonaws.com/FrackFinder/Tadpole/Indiana/2010/2010_X-079.1130_Y0040.6992.png</v>
      </c>
      <c r="G176" t="s">
        <v>19</v>
      </c>
      <c r="H176" t="s">
        <v>20</v>
      </c>
      <c r="I176">
        <v>9</v>
      </c>
      <c r="J176">
        <v>1</v>
      </c>
      <c r="K176">
        <v>90</v>
      </c>
      <c r="L176">
        <v>10</v>
      </c>
      <c r="M176">
        <v>10</v>
      </c>
      <c r="N176">
        <v>10</v>
      </c>
      <c r="O176">
        <v>100</v>
      </c>
      <c r="P176" t="s">
        <v>710</v>
      </c>
      <c r="Q176" t="s">
        <v>711</v>
      </c>
      <c r="S176">
        <v>1</v>
      </c>
      <c r="T176">
        <v>1</v>
      </c>
    </row>
    <row r="177" spans="1:20" x14ac:dyDescent="0.25">
      <c r="A177">
        <v>256844</v>
      </c>
      <c r="B177" t="s">
        <v>704</v>
      </c>
      <c r="C177">
        <v>2010</v>
      </c>
      <c r="D177" t="s">
        <v>688</v>
      </c>
      <c r="E177" t="s">
        <v>705</v>
      </c>
      <c r="F177" s="5" t="str">
        <f t="shared" si="2"/>
        <v>https://s3.amazonaws.com/FrackFinder/Tadpole/Indiana/2010/2010_X-079.1835_Y0040.8849.png</v>
      </c>
      <c r="G177" t="s">
        <v>19</v>
      </c>
      <c r="H177" t="s">
        <v>20</v>
      </c>
      <c r="I177">
        <v>9</v>
      </c>
      <c r="J177">
        <v>1</v>
      </c>
      <c r="K177">
        <v>90</v>
      </c>
      <c r="L177">
        <v>10</v>
      </c>
      <c r="M177">
        <v>10</v>
      </c>
      <c r="N177">
        <v>10</v>
      </c>
      <c r="O177">
        <v>100</v>
      </c>
      <c r="P177" t="s">
        <v>706</v>
      </c>
      <c r="Q177" t="s">
        <v>707</v>
      </c>
      <c r="S177">
        <v>1</v>
      </c>
      <c r="T177">
        <v>1</v>
      </c>
    </row>
    <row r="178" spans="1:20" x14ac:dyDescent="0.25">
      <c r="A178">
        <v>256860</v>
      </c>
      <c r="B178" t="s">
        <v>768</v>
      </c>
      <c r="C178">
        <v>2010</v>
      </c>
      <c r="D178" t="s">
        <v>688</v>
      </c>
      <c r="E178" t="s">
        <v>769</v>
      </c>
      <c r="F178" s="5" t="str">
        <f t="shared" si="2"/>
        <v>https://s3.amazonaws.com/FrackFinder/Tadpole/Indiana/2010/2010_X-079.1879_Y0040.5977.png</v>
      </c>
      <c r="G178" t="s">
        <v>20</v>
      </c>
      <c r="H178" t="s">
        <v>239</v>
      </c>
      <c r="I178">
        <v>9</v>
      </c>
      <c r="J178">
        <v>1</v>
      </c>
      <c r="K178">
        <v>90</v>
      </c>
      <c r="L178">
        <v>10</v>
      </c>
      <c r="M178">
        <v>10</v>
      </c>
      <c r="N178">
        <v>10</v>
      </c>
      <c r="O178">
        <v>100</v>
      </c>
      <c r="P178" t="s">
        <v>770</v>
      </c>
      <c r="Q178" t="s">
        <v>771</v>
      </c>
      <c r="S178">
        <v>1</v>
      </c>
      <c r="T178">
        <v>1</v>
      </c>
    </row>
    <row r="179" spans="1:20" x14ac:dyDescent="0.25">
      <c r="A179">
        <v>256855</v>
      </c>
      <c r="B179" t="s">
        <v>748</v>
      </c>
      <c r="C179">
        <v>2010</v>
      </c>
      <c r="D179" t="s">
        <v>688</v>
      </c>
      <c r="E179" t="s">
        <v>749</v>
      </c>
      <c r="F179" s="5" t="str">
        <f t="shared" si="2"/>
        <v>https://s3.amazonaws.com/FrackFinder/Tadpole/Indiana/2010/2010_X-079.2566_Y0040.5504.png</v>
      </c>
      <c r="G179" t="s">
        <v>19</v>
      </c>
      <c r="H179" t="s">
        <v>20</v>
      </c>
      <c r="I179">
        <v>9</v>
      </c>
      <c r="J179">
        <v>1</v>
      </c>
      <c r="K179">
        <v>90</v>
      </c>
      <c r="L179">
        <v>10</v>
      </c>
      <c r="M179">
        <v>10</v>
      </c>
      <c r="N179">
        <v>10</v>
      </c>
      <c r="O179">
        <v>100</v>
      </c>
      <c r="P179" t="s">
        <v>750</v>
      </c>
      <c r="Q179" t="s">
        <v>751</v>
      </c>
      <c r="S179">
        <v>1</v>
      </c>
      <c r="T179">
        <v>1</v>
      </c>
    </row>
    <row r="180" spans="1:20" x14ac:dyDescent="0.25">
      <c r="A180">
        <v>256873</v>
      </c>
      <c r="B180" t="s">
        <v>821</v>
      </c>
      <c r="C180">
        <v>2010</v>
      </c>
      <c r="D180" t="s">
        <v>801</v>
      </c>
      <c r="E180" t="s">
        <v>822</v>
      </c>
      <c r="F180" s="5" t="str">
        <f t="shared" si="2"/>
        <v>https://s3.amazonaws.com/FrackFinder/Tadpole/Jefferson/2010/2010_X-078.7116_Y0041.2153.png</v>
      </c>
      <c r="G180" t="s">
        <v>37</v>
      </c>
      <c r="H180" t="s">
        <v>20</v>
      </c>
      <c r="I180">
        <v>9</v>
      </c>
      <c r="J180">
        <v>1</v>
      </c>
      <c r="K180">
        <v>90</v>
      </c>
      <c r="L180">
        <v>10</v>
      </c>
      <c r="M180">
        <v>10</v>
      </c>
      <c r="N180">
        <v>10</v>
      </c>
      <c r="O180">
        <v>100</v>
      </c>
      <c r="P180" t="s">
        <v>823</v>
      </c>
      <c r="Q180" t="s">
        <v>824</v>
      </c>
      <c r="S180">
        <v>1</v>
      </c>
      <c r="T180">
        <v>1</v>
      </c>
    </row>
    <row r="181" spans="1:20" x14ac:dyDescent="0.25">
      <c r="A181">
        <v>256883</v>
      </c>
      <c r="B181" t="s">
        <v>861</v>
      </c>
      <c r="C181">
        <v>2010</v>
      </c>
      <c r="D181" t="s">
        <v>801</v>
      </c>
      <c r="E181" t="s">
        <v>862</v>
      </c>
      <c r="F181" s="5" t="str">
        <f t="shared" si="2"/>
        <v>https://s3.amazonaws.com/FrackFinder/Tadpole/Jefferson/2010/2010_X-078.8122_Y0041.0859.png</v>
      </c>
      <c r="G181" t="s">
        <v>19</v>
      </c>
      <c r="H181" t="s">
        <v>20</v>
      </c>
      <c r="I181">
        <v>9</v>
      </c>
      <c r="J181">
        <v>1</v>
      </c>
      <c r="K181">
        <v>90</v>
      </c>
      <c r="L181">
        <v>10</v>
      </c>
      <c r="M181">
        <v>10</v>
      </c>
      <c r="N181">
        <v>10</v>
      </c>
      <c r="O181">
        <v>100</v>
      </c>
      <c r="P181" t="s">
        <v>863</v>
      </c>
      <c r="Q181" t="s">
        <v>864</v>
      </c>
      <c r="S181">
        <v>1</v>
      </c>
      <c r="T181">
        <v>1</v>
      </c>
    </row>
    <row r="182" spans="1:20" x14ac:dyDescent="0.25">
      <c r="A182">
        <v>256881</v>
      </c>
      <c r="B182" t="s">
        <v>853</v>
      </c>
      <c r="C182">
        <v>2010</v>
      </c>
      <c r="D182" t="s">
        <v>801</v>
      </c>
      <c r="E182" t="s">
        <v>854</v>
      </c>
      <c r="F182" s="5" t="str">
        <f t="shared" si="2"/>
        <v>https://s3.amazonaws.com/FrackFinder/Tadpole/Jefferson/2010/2010_X-078.8479_Y0040.9745.png</v>
      </c>
      <c r="G182" t="s">
        <v>19</v>
      </c>
      <c r="H182" t="s">
        <v>239</v>
      </c>
      <c r="I182">
        <v>9</v>
      </c>
      <c r="J182">
        <v>1</v>
      </c>
      <c r="K182">
        <v>90</v>
      </c>
      <c r="L182">
        <v>10</v>
      </c>
      <c r="M182">
        <v>10</v>
      </c>
      <c r="N182">
        <v>10</v>
      </c>
      <c r="O182">
        <v>100</v>
      </c>
      <c r="P182" t="s">
        <v>855</v>
      </c>
      <c r="Q182" t="s">
        <v>856</v>
      </c>
      <c r="S182">
        <v>1</v>
      </c>
      <c r="T182">
        <v>1</v>
      </c>
    </row>
    <row r="183" spans="1:20" x14ac:dyDescent="0.25">
      <c r="A183">
        <v>256878</v>
      </c>
      <c r="B183" t="s">
        <v>841</v>
      </c>
      <c r="C183">
        <v>2010</v>
      </c>
      <c r="D183" t="s">
        <v>801</v>
      </c>
      <c r="E183" t="s">
        <v>842</v>
      </c>
      <c r="F183" s="5" t="str">
        <f t="shared" si="2"/>
        <v>https://s3.amazonaws.com/FrackFinder/Tadpole/Jefferson/2010/2010_X-078.8574_Y0040.9558.png</v>
      </c>
      <c r="G183" t="s">
        <v>19</v>
      </c>
      <c r="H183" t="s">
        <v>239</v>
      </c>
      <c r="I183">
        <v>9</v>
      </c>
      <c r="J183">
        <v>1</v>
      </c>
      <c r="K183">
        <v>90</v>
      </c>
      <c r="L183">
        <v>10</v>
      </c>
      <c r="M183">
        <v>10</v>
      </c>
      <c r="N183">
        <v>10</v>
      </c>
      <c r="O183">
        <v>100</v>
      </c>
      <c r="P183" t="s">
        <v>843</v>
      </c>
      <c r="Q183" t="s">
        <v>844</v>
      </c>
      <c r="S183">
        <v>1</v>
      </c>
      <c r="T183">
        <v>1</v>
      </c>
    </row>
    <row r="184" spans="1:20" x14ac:dyDescent="0.25">
      <c r="A184">
        <v>256874</v>
      </c>
      <c r="B184" t="s">
        <v>825</v>
      </c>
      <c r="C184">
        <v>2010</v>
      </c>
      <c r="D184" t="s">
        <v>801</v>
      </c>
      <c r="E184" t="s">
        <v>826</v>
      </c>
      <c r="F184" s="5" t="str">
        <f t="shared" si="2"/>
        <v>https://s3.amazonaws.com/FrackFinder/Tadpole/Jefferson/2010/2010_X-078.9045_Y0041.2907.png</v>
      </c>
      <c r="G184" t="s">
        <v>19</v>
      </c>
      <c r="H184" t="s">
        <v>20</v>
      </c>
      <c r="I184">
        <v>9</v>
      </c>
      <c r="J184">
        <v>1</v>
      </c>
      <c r="K184">
        <v>90</v>
      </c>
      <c r="L184">
        <v>10</v>
      </c>
      <c r="M184">
        <v>10</v>
      </c>
      <c r="N184">
        <v>10</v>
      </c>
      <c r="O184">
        <v>100</v>
      </c>
      <c r="P184" t="s">
        <v>827</v>
      </c>
      <c r="Q184" t="s">
        <v>828</v>
      </c>
      <c r="S184">
        <v>1</v>
      </c>
      <c r="T184">
        <v>1</v>
      </c>
    </row>
    <row r="185" spans="1:20" x14ac:dyDescent="0.25">
      <c r="A185">
        <v>256884</v>
      </c>
      <c r="B185" t="s">
        <v>865</v>
      </c>
      <c r="C185">
        <v>2010</v>
      </c>
      <c r="D185" t="s">
        <v>801</v>
      </c>
      <c r="E185" t="s">
        <v>866</v>
      </c>
      <c r="F185" s="5" t="str">
        <f t="shared" si="2"/>
        <v>https://s3.amazonaws.com/FrackFinder/Tadpole/Jefferson/2010/2010_X-078.9139_Y0041.2950.png</v>
      </c>
      <c r="G185" t="s">
        <v>20</v>
      </c>
      <c r="H185" t="s">
        <v>239</v>
      </c>
      <c r="I185">
        <v>9</v>
      </c>
      <c r="J185">
        <v>1</v>
      </c>
      <c r="K185">
        <v>90</v>
      </c>
      <c r="L185">
        <v>10</v>
      </c>
      <c r="M185">
        <v>10</v>
      </c>
      <c r="N185">
        <v>10</v>
      </c>
      <c r="O185">
        <v>100</v>
      </c>
      <c r="P185" t="s">
        <v>867</v>
      </c>
      <c r="Q185" t="s">
        <v>868</v>
      </c>
      <c r="S185">
        <v>1</v>
      </c>
      <c r="T185">
        <v>1</v>
      </c>
    </row>
    <row r="186" spans="1:20" x14ac:dyDescent="0.25">
      <c r="A186">
        <v>256875</v>
      </c>
      <c r="B186" t="s">
        <v>829</v>
      </c>
      <c r="C186">
        <v>2010</v>
      </c>
      <c r="D186" t="s">
        <v>801</v>
      </c>
      <c r="E186" t="s">
        <v>830</v>
      </c>
      <c r="F186" s="5" t="str">
        <f t="shared" si="2"/>
        <v>https://s3.amazonaws.com/FrackFinder/Tadpole/Jefferson/2010/2010_X-079.1652_Y0040.9773.png</v>
      </c>
      <c r="G186" t="s">
        <v>19</v>
      </c>
      <c r="H186" t="s">
        <v>20</v>
      </c>
      <c r="I186">
        <v>9</v>
      </c>
      <c r="J186">
        <v>1</v>
      </c>
      <c r="K186">
        <v>90</v>
      </c>
      <c r="L186">
        <v>10</v>
      </c>
      <c r="M186">
        <v>10</v>
      </c>
      <c r="N186">
        <v>10</v>
      </c>
      <c r="O186">
        <v>100</v>
      </c>
      <c r="P186" t="s">
        <v>831</v>
      </c>
      <c r="Q186" t="s">
        <v>832</v>
      </c>
      <c r="S186">
        <v>1</v>
      </c>
      <c r="T186">
        <v>1</v>
      </c>
    </row>
    <row r="187" spans="1:20" x14ac:dyDescent="0.25">
      <c r="A187">
        <v>256915</v>
      </c>
      <c r="B187" t="s">
        <v>991</v>
      </c>
      <c r="C187">
        <v>2010</v>
      </c>
      <c r="D187" t="s">
        <v>907</v>
      </c>
      <c r="E187" t="s">
        <v>992</v>
      </c>
      <c r="F187" s="5" t="str">
        <f t="shared" si="2"/>
        <v>https://s3.amazonaws.com/FrackFinder/Tadpole/McKean/2010/2010_X-078.2537_Y0041.6712.png</v>
      </c>
      <c r="G187" t="s">
        <v>37</v>
      </c>
      <c r="H187" t="s">
        <v>20</v>
      </c>
      <c r="I187">
        <v>9</v>
      </c>
      <c r="J187">
        <v>1</v>
      </c>
      <c r="K187">
        <v>90</v>
      </c>
      <c r="L187">
        <v>10</v>
      </c>
      <c r="M187">
        <v>10</v>
      </c>
      <c r="N187">
        <v>10</v>
      </c>
      <c r="O187">
        <v>100</v>
      </c>
      <c r="P187" t="s">
        <v>993</v>
      </c>
      <c r="Q187" t="s">
        <v>994</v>
      </c>
      <c r="S187">
        <v>1</v>
      </c>
      <c r="T187">
        <v>1</v>
      </c>
    </row>
    <row r="188" spans="1:20" x14ac:dyDescent="0.25">
      <c r="A188">
        <v>256903</v>
      </c>
      <c r="B188" t="s">
        <v>943</v>
      </c>
      <c r="C188">
        <v>2010</v>
      </c>
      <c r="D188" t="s">
        <v>907</v>
      </c>
      <c r="E188" t="s">
        <v>944</v>
      </c>
      <c r="F188" s="5" t="str">
        <f t="shared" si="2"/>
        <v>https://s3.amazonaws.com/FrackFinder/Tadpole/McKean/2010/2010_X-078.2976_Y0041.6366.png</v>
      </c>
      <c r="G188" t="s">
        <v>20</v>
      </c>
      <c r="H188" t="s">
        <v>37</v>
      </c>
      <c r="I188">
        <v>10</v>
      </c>
      <c r="J188">
        <v>1</v>
      </c>
      <c r="K188">
        <v>90</v>
      </c>
      <c r="L188">
        <v>9</v>
      </c>
      <c r="M188">
        <v>11</v>
      </c>
      <c r="N188">
        <v>10</v>
      </c>
      <c r="O188">
        <v>110</v>
      </c>
      <c r="P188" t="s">
        <v>945</v>
      </c>
      <c r="Q188" t="s">
        <v>946</v>
      </c>
      <c r="S188">
        <v>1</v>
      </c>
      <c r="T188">
        <v>1</v>
      </c>
    </row>
    <row r="189" spans="1:20" x14ac:dyDescent="0.25">
      <c r="A189">
        <v>256894</v>
      </c>
      <c r="B189" t="s">
        <v>906</v>
      </c>
      <c r="C189">
        <v>2010</v>
      </c>
      <c r="D189" t="s">
        <v>907</v>
      </c>
      <c r="E189" t="s">
        <v>908</v>
      </c>
      <c r="F189" s="5" t="str">
        <f t="shared" si="2"/>
        <v>https://s3.amazonaws.com/FrackFinder/Tadpole/McKean/2010/2010_X-078.3700_Y0041.6373.png</v>
      </c>
      <c r="G189" t="s">
        <v>37</v>
      </c>
      <c r="H189" t="s">
        <v>20</v>
      </c>
      <c r="I189">
        <v>9</v>
      </c>
      <c r="J189">
        <v>1</v>
      </c>
      <c r="K189">
        <v>90</v>
      </c>
      <c r="L189">
        <v>10</v>
      </c>
      <c r="M189">
        <v>10</v>
      </c>
      <c r="N189">
        <v>10</v>
      </c>
      <c r="O189">
        <v>100</v>
      </c>
      <c r="P189" t="s">
        <v>909</v>
      </c>
      <c r="Q189" t="s">
        <v>910</v>
      </c>
      <c r="S189">
        <v>1</v>
      </c>
      <c r="T189">
        <v>1</v>
      </c>
    </row>
    <row r="190" spans="1:20" x14ac:dyDescent="0.25">
      <c r="A190">
        <v>256920</v>
      </c>
      <c r="B190" t="s">
        <v>1011</v>
      </c>
      <c r="C190">
        <v>2010</v>
      </c>
      <c r="D190" t="s">
        <v>907</v>
      </c>
      <c r="E190" t="s">
        <v>1012</v>
      </c>
      <c r="F190" s="5" t="str">
        <f t="shared" si="2"/>
        <v>https://s3.amazonaws.com/FrackFinder/Tadpole/McKean/2010/2010_X-078.5022_Y0041.6794.png</v>
      </c>
      <c r="G190" t="s">
        <v>20</v>
      </c>
      <c r="H190" t="s">
        <v>19</v>
      </c>
      <c r="I190">
        <v>9</v>
      </c>
      <c r="J190">
        <v>1</v>
      </c>
      <c r="K190">
        <v>90</v>
      </c>
      <c r="L190">
        <v>10</v>
      </c>
      <c r="M190">
        <v>10</v>
      </c>
      <c r="N190">
        <v>10</v>
      </c>
      <c r="O190">
        <v>100</v>
      </c>
      <c r="P190" t="s">
        <v>1013</v>
      </c>
      <c r="Q190" t="s">
        <v>1014</v>
      </c>
      <c r="S190">
        <v>1</v>
      </c>
      <c r="T190">
        <v>1</v>
      </c>
    </row>
    <row r="191" spans="1:20" x14ac:dyDescent="0.25">
      <c r="A191">
        <v>256923</v>
      </c>
      <c r="B191" t="s">
        <v>1023</v>
      </c>
      <c r="C191">
        <v>2010</v>
      </c>
      <c r="D191" t="s">
        <v>907</v>
      </c>
      <c r="E191" t="s">
        <v>1024</v>
      </c>
      <c r="F191" s="5" t="str">
        <f t="shared" si="2"/>
        <v>https://s3.amazonaws.com/FrackFinder/Tadpole/McKean/2010/2010_X-078.5451_Y0041.7904.png</v>
      </c>
      <c r="G191" t="s">
        <v>20</v>
      </c>
      <c r="H191" t="s">
        <v>19</v>
      </c>
      <c r="I191">
        <v>9</v>
      </c>
      <c r="J191">
        <v>1</v>
      </c>
      <c r="K191">
        <v>90</v>
      </c>
      <c r="L191">
        <v>10</v>
      </c>
      <c r="M191">
        <v>10</v>
      </c>
      <c r="N191">
        <v>10</v>
      </c>
      <c r="O191">
        <v>100</v>
      </c>
      <c r="P191" t="s">
        <v>1025</v>
      </c>
      <c r="Q191" t="s">
        <v>1026</v>
      </c>
      <c r="S191">
        <v>1</v>
      </c>
      <c r="T191">
        <v>1</v>
      </c>
    </row>
    <row r="192" spans="1:20" x14ac:dyDescent="0.25">
      <c r="A192">
        <v>256904</v>
      </c>
      <c r="B192" t="s">
        <v>947</v>
      </c>
      <c r="C192">
        <v>2010</v>
      </c>
      <c r="D192" t="s">
        <v>907</v>
      </c>
      <c r="E192" t="s">
        <v>948</v>
      </c>
      <c r="F192" s="5" t="str">
        <f t="shared" si="2"/>
        <v>https://s3.amazonaws.com/FrackFinder/Tadpole/McKean/2010/2010_X-078.6134_Y0041.8827.png</v>
      </c>
      <c r="G192" t="s">
        <v>19</v>
      </c>
      <c r="H192" t="s">
        <v>239</v>
      </c>
      <c r="I192">
        <v>10</v>
      </c>
      <c r="J192">
        <v>1</v>
      </c>
      <c r="K192">
        <v>90</v>
      </c>
      <c r="L192">
        <v>9</v>
      </c>
      <c r="M192">
        <v>11</v>
      </c>
      <c r="N192">
        <v>10</v>
      </c>
      <c r="O192">
        <v>110</v>
      </c>
      <c r="P192" t="s">
        <v>949</v>
      </c>
      <c r="Q192" t="s">
        <v>950</v>
      </c>
      <c r="S192">
        <v>1</v>
      </c>
      <c r="T192">
        <v>1</v>
      </c>
    </row>
    <row r="193" spans="1:20" x14ac:dyDescent="0.25">
      <c r="A193">
        <v>256919</v>
      </c>
      <c r="B193" t="s">
        <v>1007</v>
      </c>
      <c r="C193">
        <v>2010</v>
      </c>
      <c r="D193" t="s">
        <v>907</v>
      </c>
      <c r="E193" t="s">
        <v>1008</v>
      </c>
      <c r="F193" s="5" t="str">
        <f t="shared" si="2"/>
        <v>https://s3.amazonaws.com/FrackFinder/Tadpole/McKean/2010/2010_X-078.7245_Y0041.6393.png</v>
      </c>
      <c r="G193" t="s">
        <v>19</v>
      </c>
      <c r="H193" t="s">
        <v>20</v>
      </c>
      <c r="I193">
        <v>9</v>
      </c>
      <c r="J193">
        <v>1</v>
      </c>
      <c r="K193">
        <v>90</v>
      </c>
      <c r="L193">
        <v>10</v>
      </c>
      <c r="M193">
        <v>10</v>
      </c>
      <c r="N193">
        <v>10</v>
      </c>
      <c r="O193">
        <v>100</v>
      </c>
      <c r="P193" t="s">
        <v>1009</v>
      </c>
      <c r="Q193" t="s">
        <v>1010</v>
      </c>
      <c r="S193">
        <v>1</v>
      </c>
      <c r="T193">
        <v>1</v>
      </c>
    </row>
    <row r="194" spans="1:20" x14ac:dyDescent="0.25">
      <c r="A194">
        <v>256926</v>
      </c>
      <c r="B194" t="s">
        <v>1035</v>
      </c>
      <c r="C194">
        <v>2010</v>
      </c>
      <c r="D194" t="s">
        <v>1036</v>
      </c>
      <c r="E194" t="s">
        <v>1037</v>
      </c>
      <c r="F194" s="5" t="str">
        <f t="shared" ref="F194:F257" si="3">HYPERLINK(E194)</f>
        <v>https://s3.amazonaws.com/FrackFinder/Tadpole/Mercer/2010/2010_X-080.2657_Y0041.3687.png</v>
      </c>
      <c r="G194" t="s">
        <v>19</v>
      </c>
      <c r="H194" t="s">
        <v>20</v>
      </c>
      <c r="I194">
        <v>9</v>
      </c>
      <c r="J194">
        <v>1</v>
      </c>
      <c r="K194">
        <v>90</v>
      </c>
      <c r="L194">
        <v>10</v>
      </c>
      <c r="M194">
        <v>10</v>
      </c>
      <c r="N194">
        <v>10</v>
      </c>
      <c r="O194">
        <v>100</v>
      </c>
      <c r="P194" t="s">
        <v>1038</v>
      </c>
      <c r="Q194" t="s">
        <v>1039</v>
      </c>
      <c r="S194">
        <v>1</v>
      </c>
      <c r="T194">
        <v>1</v>
      </c>
    </row>
    <row r="195" spans="1:20" x14ac:dyDescent="0.25">
      <c r="A195">
        <v>256930</v>
      </c>
      <c r="B195" t="s">
        <v>1052</v>
      </c>
      <c r="C195">
        <v>2010</v>
      </c>
      <c r="D195" t="s">
        <v>1036</v>
      </c>
      <c r="E195" t="s">
        <v>1053</v>
      </c>
      <c r="F195" s="5" t="str">
        <f t="shared" si="3"/>
        <v>https://s3.amazonaws.com/FrackFinder/Tadpole/Mercer/2010/2010_X-080.2816_Y0041.4686.png</v>
      </c>
      <c r="G195" t="s">
        <v>19</v>
      </c>
      <c r="H195" t="s">
        <v>20</v>
      </c>
      <c r="I195">
        <v>9</v>
      </c>
      <c r="J195">
        <v>1</v>
      </c>
      <c r="K195">
        <v>90</v>
      </c>
      <c r="L195">
        <v>10</v>
      </c>
      <c r="M195">
        <v>10</v>
      </c>
      <c r="N195">
        <v>10</v>
      </c>
      <c r="O195">
        <v>100</v>
      </c>
      <c r="P195" t="s">
        <v>1054</v>
      </c>
      <c r="Q195" t="s">
        <v>1055</v>
      </c>
      <c r="S195">
        <v>1</v>
      </c>
      <c r="T195">
        <v>1</v>
      </c>
    </row>
    <row r="196" spans="1:20" x14ac:dyDescent="0.25">
      <c r="A196">
        <v>256933</v>
      </c>
      <c r="B196" t="s">
        <v>1064</v>
      </c>
      <c r="C196">
        <v>2010</v>
      </c>
      <c r="D196" t="s">
        <v>1036</v>
      </c>
      <c r="E196" t="s">
        <v>1065</v>
      </c>
      <c r="F196" s="5" t="str">
        <f t="shared" si="3"/>
        <v>https://s3.amazonaws.com/FrackFinder/Tadpole/Mercer/2010/2010_X-080.2831_Y0041.3664.png</v>
      </c>
      <c r="G196" t="s">
        <v>19</v>
      </c>
      <c r="H196" t="s">
        <v>20</v>
      </c>
      <c r="I196">
        <v>9</v>
      </c>
      <c r="J196">
        <v>1</v>
      </c>
      <c r="K196">
        <v>90</v>
      </c>
      <c r="L196">
        <v>10</v>
      </c>
      <c r="M196">
        <v>10</v>
      </c>
      <c r="N196">
        <v>10</v>
      </c>
      <c r="O196">
        <v>100</v>
      </c>
      <c r="P196" t="s">
        <v>1066</v>
      </c>
      <c r="Q196" t="s">
        <v>1067</v>
      </c>
      <c r="S196">
        <v>1</v>
      </c>
      <c r="T196">
        <v>1</v>
      </c>
    </row>
    <row r="197" spans="1:20" x14ac:dyDescent="0.25">
      <c r="A197">
        <v>256935</v>
      </c>
      <c r="B197" t="s">
        <v>1072</v>
      </c>
      <c r="C197">
        <v>2010</v>
      </c>
      <c r="D197" t="s">
        <v>1036</v>
      </c>
      <c r="E197" t="s">
        <v>1073</v>
      </c>
      <c r="F197" s="5" t="str">
        <f t="shared" si="3"/>
        <v>https://s3.amazonaws.com/FrackFinder/Tadpole/Mercer/2010/2010_X-080.3097_Y0041.3210.png</v>
      </c>
      <c r="G197" t="s">
        <v>19</v>
      </c>
      <c r="H197" t="s">
        <v>239</v>
      </c>
      <c r="I197">
        <v>9</v>
      </c>
      <c r="J197">
        <v>1</v>
      </c>
      <c r="K197">
        <v>90</v>
      </c>
      <c r="L197">
        <v>10</v>
      </c>
      <c r="M197">
        <v>10</v>
      </c>
      <c r="N197">
        <v>10</v>
      </c>
      <c r="O197">
        <v>100</v>
      </c>
      <c r="P197" t="s">
        <v>1074</v>
      </c>
      <c r="Q197" t="s">
        <v>1075</v>
      </c>
      <c r="S197">
        <v>1</v>
      </c>
      <c r="T197">
        <v>1</v>
      </c>
    </row>
    <row r="198" spans="1:20" x14ac:dyDescent="0.25">
      <c r="A198">
        <v>256928</v>
      </c>
      <c r="B198" t="s">
        <v>1044</v>
      </c>
      <c r="C198">
        <v>2010</v>
      </c>
      <c r="D198" t="s">
        <v>1036</v>
      </c>
      <c r="E198" t="s">
        <v>1045</v>
      </c>
      <c r="F198" s="5" t="str">
        <f t="shared" si="3"/>
        <v>https://s3.amazonaws.com/FrackFinder/Tadpole/Mercer/2010/2010_X-080.5127_Y0041.3877.png</v>
      </c>
      <c r="G198" t="s">
        <v>19</v>
      </c>
      <c r="H198" t="s">
        <v>20</v>
      </c>
      <c r="I198">
        <v>9</v>
      </c>
      <c r="J198">
        <v>1</v>
      </c>
      <c r="K198">
        <v>90</v>
      </c>
      <c r="L198">
        <v>10</v>
      </c>
      <c r="M198">
        <v>10</v>
      </c>
      <c r="N198">
        <v>10</v>
      </c>
      <c r="O198">
        <v>100</v>
      </c>
      <c r="P198" t="s">
        <v>1046</v>
      </c>
      <c r="Q198" t="s">
        <v>1047</v>
      </c>
      <c r="S198">
        <v>1</v>
      </c>
      <c r="T198">
        <v>1</v>
      </c>
    </row>
    <row r="199" spans="1:20" x14ac:dyDescent="0.25">
      <c r="A199">
        <v>256941</v>
      </c>
      <c r="B199" t="s">
        <v>1097</v>
      </c>
      <c r="C199">
        <v>2010</v>
      </c>
      <c r="D199" t="s">
        <v>1077</v>
      </c>
      <c r="E199" t="s">
        <v>1098</v>
      </c>
      <c r="F199" s="5" t="str">
        <f t="shared" si="3"/>
        <v>https://s3.amazonaws.com/FrackFinder/Tadpole/Potter/2010/2010_X-077.6034_Y0041.6853.png</v>
      </c>
      <c r="G199" t="s">
        <v>37</v>
      </c>
      <c r="H199" t="s">
        <v>20</v>
      </c>
      <c r="I199">
        <v>9</v>
      </c>
      <c r="J199">
        <v>1</v>
      </c>
      <c r="K199">
        <v>90</v>
      </c>
      <c r="L199">
        <v>10</v>
      </c>
      <c r="M199">
        <v>10</v>
      </c>
      <c r="N199">
        <v>10</v>
      </c>
      <c r="O199">
        <v>100</v>
      </c>
      <c r="P199" t="s">
        <v>1099</v>
      </c>
      <c r="Q199" t="s">
        <v>1100</v>
      </c>
      <c r="S199">
        <v>1</v>
      </c>
      <c r="T199">
        <v>1</v>
      </c>
    </row>
    <row r="200" spans="1:20" x14ac:dyDescent="0.25">
      <c r="A200">
        <v>256936</v>
      </c>
      <c r="B200" t="s">
        <v>1076</v>
      </c>
      <c r="C200">
        <v>2010</v>
      </c>
      <c r="D200" t="s">
        <v>1077</v>
      </c>
      <c r="E200" t="s">
        <v>1078</v>
      </c>
      <c r="F200" s="5" t="str">
        <f t="shared" si="3"/>
        <v>https://s3.amazonaws.com/FrackFinder/Tadpole/Potter/2010/2010_X-077.6061_Y0041.6734.png</v>
      </c>
      <c r="G200" t="s">
        <v>37</v>
      </c>
      <c r="H200" t="s">
        <v>20</v>
      </c>
      <c r="I200">
        <v>9</v>
      </c>
      <c r="J200">
        <v>1</v>
      </c>
      <c r="K200">
        <v>90</v>
      </c>
      <c r="L200">
        <v>10</v>
      </c>
      <c r="M200">
        <v>10</v>
      </c>
      <c r="N200">
        <v>10</v>
      </c>
      <c r="O200">
        <v>100</v>
      </c>
      <c r="P200" t="s">
        <v>1079</v>
      </c>
      <c r="Q200" t="s">
        <v>1080</v>
      </c>
      <c r="S200">
        <v>1</v>
      </c>
      <c r="T200">
        <v>1</v>
      </c>
    </row>
    <row r="201" spans="1:20" x14ac:dyDescent="0.25">
      <c r="A201">
        <v>256958</v>
      </c>
      <c r="B201" t="s">
        <v>1165</v>
      </c>
      <c r="C201">
        <v>2010</v>
      </c>
      <c r="D201" t="s">
        <v>1077</v>
      </c>
      <c r="E201" t="s">
        <v>1166</v>
      </c>
      <c r="F201" s="5" t="str">
        <f t="shared" si="3"/>
        <v>https://s3.amazonaws.com/FrackFinder/Tadpole/Potter/2010/2010_X-077.6146_Y0041.6682.png</v>
      </c>
      <c r="G201" t="s">
        <v>37</v>
      </c>
      <c r="H201" t="s">
        <v>20</v>
      </c>
      <c r="I201">
        <v>9</v>
      </c>
      <c r="J201">
        <v>1</v>
      </c>
      <c r="K201">
        <v>90</v>
      </c>
      <c r="L201">
        <v>10</v>
      </c>
      <c r="M201">
        <v>10</v>
      </c>
      <c r="N201">
        <v>10</v>
      </c>
      <c r="O201">
        <v>100</v>
      </c>
      <c r="P201" t="s">
        <v>1167</v>
      </c>
      <c r="Q201" t="s">
        <v>1168</v>
      </c>
      <c r="S201">
        <v>1</v>
      </c>
      <c r="T201">
        <v>1</v>
      </c>
    </row>
    <row r="202" spans="1:20" x14ac:dyDescent="0.25">
      <c r="A202">
        <v>256968</v>
      </c>
      <c r="B202" t="s">
        <v>1205</v>
      </c>
      <c r="C202">
        <v>2010</v>
      </c>
      <c r="D202" t="s">
        <v>1077</v>
      </c>
      <c r="E202" t="s">
        <v>1206</v>
      </c>
      <c r="F202" s="5" t="str">
        <f t="shared" si="3"/>
        <v>https://s3.amazonaws.com/FrackFinder/Tadpole/Potter/2010/2010_X-077.6306_Y0041.9495.png</v>
      </c>
      <c r="G202" t="s">
        <v>19</v>
      </c>
      <c r="H202" t="s">
        <v>20</v>
      </c>
      <c r="I202">
        <v>9</v>
      </c>
      <c r="J202">
        <v>1</v>
      </c>
      <c r="K202">
        <v>90</v>
      </c>
      <c r="L202">
        <v>10</v>
      </c>
      <c r="M202">
        <v>10</v>
      </c>
      <c r="N202">
        <v>10</v>
      </c>
      <c r="O202">
        <v>100</v>
      </c>
      <c r="P202" t="s">
        <v>1207</v>
      </c>
      <c r="Q202" t="s">
        <v>1208</v>
      </c>
      <c r="S202">
        <v>1</v>
      </c>
      <c r="T202">
        <v>1</v>
      </c>
    </row>
    <row r="203" spans="1:20" x14ac:dyDescent="0.25">
      <c r="A203">
        <v>256959</v>
      </c>
      <c r="B203" t="s">
        <v>1169</v>
      </c>
      <c r="C203">
        <v>2010</v>
      </c>
      <c r="D203" t="s">
        <v>1077</v>
      </c>
      <c r="E203" t="s">
        <v>1170</v>
      </c>
      <c r="F203" s="5" t="str">
        <f t="shared" si="3"/>
        <v>https://s3.amazonaws.com/FrackFinder/Tadpole/Potter/2010/2010_X-077.6319_Y0041.6905.png</v>
      </c>
      <c r="G203" t="s">
        <v>19</v>
      </c>
      <c r="H203" t="s">
        <v>20</v>
      </c>
      <c r="I203">
        <v>9</v>
      </c>
      <c r="J203">
        <v>1</v>
      </c>
      <c r="K203">
        <v>90</v>
      </c>
      <c r="L203">
        <v>10</v>
      </c>
      <c r="M203">
        <v>10</v>
      </c>
      <c r="N203">
        <v>10</v>
      </c>
      <c r="O203">
        <v>100</v>
      </c>
      <c r="P203" t="s">
        <v>1171</v>
      </c>
      <c r="Q203" t="s">
        <v>1172</v>
      </c>
      <c r="S203">
        <v>1</v>
      </c>
      <c r="T203">
        <v>1</v>
      </c>
    </row>
    <row r="204" spans="1:20" x14ac:dyDescent="0.25">
      <c r="A204">
        <v>256947</v>
      </c>
      <c r="B204" t="s">
        <v>1121</v>
      </c>
      <c r="C204">
        <v>2010</v>
      </c>
      <c r="D204" t="s">
        <v>1077</v>
      </c>
      <c r="E204" t="s">
        <v>1122</v>
      </c>
      <c r="F204" s="5" t="str">
        <f t="shared" si="3"/>
        <v>https://s3.amazonaws.com/FrackFinder/Tadpole/Potter/2010/2010_X-077.6615_Y0041.6890.png</v>
      </c>
      <c r="G204" t="s">
        <v>20</v>
      </c>
      <c r="H204" t="s">
        <v>239</v>
      </c>
      <c r="I204">
        <v>9</v>
      </c>
      <c r="J204">
        <v>1</v>
      </c>
      <c r="K204">
        <v>90</v>
      </c>
      <c r="L204">
        <v>10</v>
      </c>
      <c r="M204">
        <v>10</v>
      </c>
      <c r="N204">
        <v>10</v>
      </c>
      <c r="O204">
        <v>100</v>
      </c>
      <c r="P204" t="s">
        <v>1123</v>
      </c>
      <c r="Q204" t="s">
        <v>1124</v>
      </c>
      <c r="S204">
        <v>1</v>
      </c>
      <c r="T204">
        <v>1</v>
      </c>
    </row>
    <row r="205" spans="1:20" x14ac:dyDescent="0.25">
      <c r="A205">
        <v>256940</v>
      </c>
      <c r="B205" t="s">
        <v>1093</v>
      </c>
      <c r="C205">
        <v>2010</v>
      </c>
      <c r="D205" t="s">
        <v>1077</v>
      </c>
      <c r="E205" t="s">
        <v>1094</v>
      </c>
      <c r="F205" s="5" t="str">
        <f t="shared" si="3"/>
        <v>https://s3.amazonaws.com/FrackFinder/Tadpole/Potter/2010/2010_X-077.6649_Y0041.8743.png</v>
      </c>
      <c r="G205" t="s">
        <v>20</v>
      </c>
      <c r="H205" t="s">
        <v>19</v>
      </c>
      <c r="I205">
        <v>9</v>
      </c>
      <c r="J205">
        <v>1</v>
      </c>
      <c r="K205">
        <v>90</v>
      </c>
      <c r="L205">
        <v>10</v>
      </c>
      <c r="M205">
        <v>10</v>
      </c>
      <c r="N205">
        <v>10</v>
      </c>
      <c r="O205">
        <v>100</v>
      </c>
      <c r="P205" t="s">
        <v>1095</v>
      </c>
      <c r="Q205" t="s">
        <v>1096</v>
      </c>
      <c r="S205">
        <v>1</v>
      </c>
      <c r="T205">
        <v>1</v>
      </c>
    </row>
    <row r="206" spans="1:20" x14ac:dyDescent="0.25">
      <c r="A206">
        <v>256942</v>
      </c>
      <c r="B206" t="s">
        <v>1101</v>
      </c>
      <c r="C206">
        <v>2010</v>
      </c>
      <c r="D206" t="s">
        <v>1077</v>
      </c>
      <c r="E206" t="s">
        <v>1102</v>
      </c>
      <c r="F206" s="5" t="str">
        <f t="shared" si="3"/>
        <v>https://s3.amazonaws.com/FrackFinder/Tadpole/Potter/2010/2010_X-077.8799_Y0041.8401.png</v>
      </c>
      <c r="G206" t="s">
        <v>19</v>
      </c>
      <c r="H206" t="s">
        <v>20</v>
      </c>
      <c r="I206">
        <v>9</v>
      </c>
      <c r="J206">
        <v>1</v>
      </c>
      <c r="K206">
        <v>90</v>
      </c>
      <c r="L206">
        <v>10</v>
      </c>
      <c r="M206">
        <v>10</v>
      </c>
      <c r="N206">
        <v>10</v>
      </c>
      <c r="O206">
        <v>100</v>
      </c>
      <c r="P206" t="s">
        <v>1103</v>
      </c>
      <c r="Q206" t="s">
        <v>1104</v>
      </c>
      <c r="S206">
        <v>1</v>
      </c>
      <c r="T206">
        <v>1</v>
      </c>
    </row>
    <row r="207" spans="1:20" x14ac:dyDescent="0.25">
      <c r="A207">
        <v>256937</v>
      </c>
      <c r="B207" t="s">
        <v>1081</v>
      </c>
      <c r="C207">
        <v>2010</v>
      </c>
      <c r="D207" t="s">
        <v>1077</v>
      </c>
      <c r="E207" t="s">
        <v>1082</v>
      </c>
      <c r="F207" s="5" t="str">
        <f t="shared" si="3"/>
        <v>https://s3.amazonaws.com/FrackFinder/Tadpole/Potter/2010/2010_X-077.9332_Y0041.7655.png</v>
      </c>
      <c r="G207" t="s">
        <v>19</v>
      </c>
      <c r="H207" t="s">
        <v>20</v>
      </c>
      <c r="I207">
        <v>9</v>
      </c>
      <c r="J207">
        <v>1</v>
      </c>
      <c r="K207">
        <v>90</v>
      </c>
      <c r="L207">
        <v>10</v>
      </c>
      <c r="M207">
        <v>10</v>
      </c>
      <c r="N207">
        <v>10</v>
      </c>
      <c r="O207">
        <v>100</v>
      </c>
      <c r="P207" t="s">
        <v>1083</v>
      </c>
      <c r="Q207" t="s">
        <v>1084</v>
      </c>
      <c r="S207">
        <v>1</v>
      </c>
      <c r="T207">
        <v>1</v>
      </c>
    </row>
    <row r="208" spans="1:20" x14ac:dyDescent="0.25">
      <c r="A208">
        <v>256957</v>
      </c>
      <c r="B208" t="s">
        <v>1161</v>
      </c>
      <c r="C208">
        <v>2010</v>
      </c>
      <c r="D208" t="s">
        <v>1077</v>
      </c>
      <c r="E208" t="s">
        <v>1162</v>
      </c>
      <c r="F208" s="5" t="str">
        <f t="shared" si="3"/>
        <v>https://s3.amazonaws.com/FrackFinder/Tadpole/Potter/2010/2010_X-078.1430_Y0041.7801.png</v>
      </c>
      <c r="G208" t="s">
        <v>20</v>
      </c>
      <c r="H208" t="s">
        <v>239</v>
      </c>
      <c r="I208">
        <v>9</v>
      </c>
      <c r="J208">
        <v>1</v>
      </c>
      <c r="K208">
        <v>90</v>
      </c>
      <c r="L208">
        <v>10</v>
      </c>
      <c r="M208">
        <v>10</v>
      </c>
      <c r="N208">
        <v>10</v>
      </c>
      <c r="O208">
        <v>100</v>
      </c>
      <c r="P208" t="s">
        <v>1163</v>
      </c>
      <c r="Q208" t="s">
        <v>1164</v>
      </c>
      <c r="S208">
        <v>1</v>
      </c>
      <c r="T208">
        <v>1</v>
      </c>
    </row>
    <row r="209" spans="1:20" x14ac:dyDescent="0.25">
      <c r="A209">
        <v>256938</v>
      </c>
      <c r="B209" t="s">
        <v>1085</v>
      </c>
      <c r="C209">
        <v>2010</v>
      </c>
      <c r="D209" t="s">
        <v>1077</v>
      </c>
      <c r="E209" t="s">
        <v>1086</v>
      </c>
      <c r="F209" s="5" t="str">
        <f t="shared" si="3"/>
        <v>https://s3.amazonaws.com/FrackFinder/Tadpole/Potter/2010/2010_X-078.1560_Y0041.8783.png</v>
      </c>
      <c r="G209" t="s">
        <v>20</v>
      </c>
      <c r="H209" t="s">
        <v>19</v>
      </c>
      <c r="I209">
        <v>9</v>
      </c>
      <c r="J209">
        <v>1</v>
      </c>
      <c r="K209">
        <v>90</v>
      </c>
      <c r="L209">
        <v>10</v>
      </c>
      <c r="M209">
        <v>10</v>
      </c>
      <c r="N209">
        <v>10</v>
      </c>
      <c r="O209">
        <v>100</v>
      </c>
      <c r="P209" t="s">
        <v>1087</v>
      </c>
      <c r="Q209" t="s">
        <v>1088</v>
      </c>
      <c r="S209">
        <v>1</v>
      </c>
      <c r="T209">
        <v>1</v>
      </c>
    </row>
    <row r="210" spans="1:20" x14ac:dyDescent="0.25">
      <c r="A210">
        <v>256969</v>
      </c>
      <c r="B210" t="s">
        <v>1209</v>
      </c>
      <c r="C210">
        <v>2010</v>
      </c>
      <c r="D210" t="s">
        <v>1077</v>
      </c>
      <c r="E210" t="s">
        <v>1210</v>
      </c>
      <c r="F210" s="5" t="str">
        <f t="shared" si="3"/>
        <v>https://s3.amazonaws.com/FrackFinder/Tadpole/Potter/2010/2010_X-078.1573_Y0041.8477.png</v>
      </c>
      <c r="G210" t="s">
        <v>20</v>
      </c>
      <c r="H210" t="s">
        <v>37</v>
      </c>
      <c r="I210">
        <v>9</v>
      </c>
      <c r="J210">
        <v>1</v>
      </c>
      <c r="K210">
        <v>90</v>
      </c>
      <c r="L210">
        <v>10</v>
      </c>
      <c r="M210">
        <v>10</v>
      </c>
      <c r="N210">
        <v>10</v>
      </c>
      <c r="O210">
        <v>100</v>
      </c>
      <c r="P210" t="s">
        <v>1211</v>
      </c>
      <c r="Q210" t="s">
        <v>1212</v>
      </c>
      <c r="S210">
        <v>1</v>
      </c>
      <c r="T210">
        <v>1</v>
      </c>
    </row>
    <row r="211" spans="1:20" x14ac:dyDescent="0.25">
      <c r="A211">
        <v>256967</v>
      </c>
      <c r="B211" t="s">
        <v>1201</v>
      </c>
      <c r="C211">
        <v>2010</v>
      </c>
      <c r="D211" t="s">
        <v>1077</v>
      </c>
      <c r="E211" t="s">
        <v>1202</v>
      </c>
      <c r="F211" s="5" t="str">
        <f t="shared" si="3"/>
        <v>https://s3.amazonaws.com/FrackFinder/Tadpole/Potter/2010/2010_X-078.1683_Y0041.8519.png</v>
      </c>
      <c r="G211" t="s">
        <v>19</v>
      </c>
      <c r="H211" t="s">
        <v>20</v>
      </c>
      <c r="I211">
        <v>9</v>
      </c>
      <c r="J211">
        <v>1</v>
      </c>
      <c r="K211">
        <v>90</v>
      </c>
      <c r="L211">
        <v>10</v>
      </c>
      <c r="M211">
        <v>10</v>
      </c>
      <c r="N211">
        <v>10</v>
      </c>
      <c r="O211">
        <v>100</v>
      </c>
      <c r="P211" t="s">
        <v>1203</v>
      </c>
      <c r="Q211" t="s">
        <v>1204</v>
      </c>
      <c r="S211">
        <v>1</v>
      </c>
      <c r="T211">
        <v>1</v>
      </c>
    </row>
    <row r="212" spans="1:20" x14ac:dyDescent="0.25">
      <c r="A212">
        <v>256966</v>
      </c>
      <c r="B212" t="s">
        <v>1197</v>
      </c>
      <c r="C212">
        <v>2010</v>
      </c>
      <c r="D212" t="s">
        <v>1077</v>
      </c>
      <c r="E212" t="s">
        <v>1198</v>
      </c>
      <c r="F212" s="5" t="str">
        <f t="shared" si="3"/>
        <v>https://s3.amazonaws.com/FrackFinder/Tadpole/Potter/2010/2010_X-078.1684_Y0041.7279.png</v>
      </c>
      <c r="G212" t="s">
        <v>20</v>
      </c>
      <c r="H212" t="s">
        <v>37</v>
      </c>
      <c r="I212">
        <v>9</v>
      </c>
      <c r="J212">
        <v>1</v>
      </c>
      <c r="K212">
        <v>90</v>
      </c>
      <c r="L212">
        <v>10</v>
      </c>
      <c r="M212">
        <v>10</v>
      </c>
      <c r="N212">
        <v>10</v>
      </c>
      <c r="O212">
        <v>100</v>
      </c>
      <c r="P212" t="s">
        <v>1199</v>
      </c>
      <c r="Q212" t="s">
        <v>1200</v>
      </c>
      <c r="S212">
        <v>1</v>
      </c>
      <c r="T212">
        <v>1</v>
      </c>
    </row>
    <row r="213" spans="1:20" x14ac:dyDescent="0.25">
      <c r="A213">
        <v>256980</v>
      </c>
      <c r="B213" t="s">
        <v>1254</v>
      </c>
      <c r="C213">
        <v>2010</v>
      </c>
      <c r="D213" t="s">
        <v>1214</v>
      </c>
      <c r="E213" t="s">
        <v>1255</v>
      </c>
      <c r="F213" s="5" t="str">
        <f t="shared" si="3"/>
        <v>https://s3.amazonaws.com/FrackFinder/Tadpole/Somerset/2010/2010_X-078.7620_Y0040.1314.png</v>
      </c>
      <c r="G213" t="s">
        <v>20</v>
      </c>
      <c r="H213" t="s">
        <v>37</v>
      </c>
      <c r="I213">
        <v>9</v>
      </c>
      <c r="J213">
        <v>1</v>
      </c>
      <c r="K213">
        <v>90</v>
      </c>
      <c r="L213">
        <v>10</v>
      </c>
      <c r="M213">
        <v>10</v>
      </c>
      <c r="N213">
        <v>10</v>
      </c>
      <c r="O213">
        <v>100</v>
      </c>
      <c r="P213" t="s">
        <v>1256</v>
      </c>
      <c r="Q213" t="s">
        <v>1257</v>
      </c>
      <c r="S213">
        <v>1</v>
      </c>
      <c r="T213">
        <v>1</v>
      </c>
    </row>
    <row r="214" spans="1:20" x14ac:dyDescent="0.25">
      <c r="A214">
        <v>256972</v>
      </c>
      <c r="B214" t="s">
        <v>1222</v>
      </c>
      <c r="C214">
        <v>2010</v>
      </c>
      <c r="D214" t="s">
        <v>1214</v>
      </c>
      <c r="E214" t="s">
        <v>1223</v>
      </c>
      <c r="F214" s="5" t="str">
        <f t="shared" si="3"/>
        <v>https://s3.amazonaws.com/FrackFinder/Tadpole/Somerset/2010/2010_X-078.8422_Y0039.7547.png</v>
      </c>
      <c r="G214" t="s">
        <v>20</v>
      </c>
      <c r="H214" t="s">
        <v>19</v>
      </c>
      <c r="I214">
        <v>9</v>
      </c>
      <c r="J214">
        <v>1</v>
      </c>
      <c r="K214">
        <v>90</v>
      </c>
      <c r="L214">
        <v>10</v>
      </c>
      <c r="M214">
        <v>10</v>
      </c>
      <c r="N214">
        <v>10</v>
      </c>
      <c r="O214">
        <v>100</v>
      </c>
      <c r="P214" t="s">
        <v>1224</v>
      </c>
      <c r="Q214" t="s">
        <v>1225</v>
      </c>
      <c r="S214">
        <v>1</v>
      </c>
      <c r="T214">
        <v>1</v>
      </c>
    </row>
    <row r="215" spans="1:20" x14ac:dyDescent="0.25">
      <c r="A215">
        <v>256983</v>
      </c>
      <c r="B215" t="s">
        <v>1266</v>
      </c>
      <c r="C215">
        <v>2010</v>
      </c>
      <c r="D215" t="s">
        <v>1214</v>
      </c>
      <c r="E215" t="s">
        <v>1267</v>
      </c>
      <c r="F215" s="5" t="str">
        <f t="shared" si="3"/>
        <v>https://s3.amazonaws.com/FrackFinder/Tadpole/Somerset/2010/2010_X-078.9718_Y0039.7766.png</v>
      </c>
      <c r="G215" t="s">
        <v>20</v>
      </c>
      <c r="H215" t="s">
        <v>37</v>
      </c>
      <c r="I215">
        <v>9</v>
      </c>
      <c r="J215">
        <v>1</v>
      </c>
      <c r="K215">
        <v>90</v>
      </c>
      <c r="L215">
        <v>10</v>
      </c>
      <c r="M215">
        <v>10</v>
      </c>
      <c r="N215">
        <v>10</v>
      </c>
      <c r="O215">
        <v>100</v>
      </c>
      <c r="P215" t="s">
        <v>1268</v>
      </c>
      <c r="Q215" t="s">
        <v>1269</v>
      </c>
      <c r="S215">
        <v>1</v>
      </c>
      <c r="T215">
        <v>1</v>
      </c>
    </row>
    <row r="216" spans="1:20" x14ac:dyDescent="0.25">
      <c r="A216">
        <v>256971</v>
      </c>
      <c r="B216" t="s">
        <v>1218</v>
      </c>
      <c r="C216">
        <v>2010</v>
      </c>
      <c r="D216" t="s">
        <v>1214</v>
      </c>
      <c r="E216" t="s">
        <v>1219</v>
      </c>
      <c r="F216" s="5" t="str">
        <f t="shared" si="3"/>
        <v>https://s3.amazonaws.com/FrackFinder/Tadpole/Somerset/2010/2010_X-079.3425_Y0039.7881.png</v>
      </c>
      <c r="G216" t="s">
        <v>19</v>
      </c>
      <c r="H216" t="s">
        <v>20</v>
      </c>
      <c r="I216">
        <v>9</v>
      </c>
      <c r="J216">
        <v>1</v>
      </c>
      <c r="K216">
        <v>90</v>
      </c>
      <c r="L216">
        <v>10</v>
      </c>
      <c r="M216">
        <v>10</v>
      </c>
      <c r="N216">
        <v>10</v>
      </c>
      <c r="O216">
        <v>100</v>
      </c>
      <c r="P216" t="s">
        <v>1220</v>
      </c>
      <c r="Q216" t="s">
        <v>1221</v>
      </c>
      <c r="S216">
        <v>1</v>
      </c>
      <c r="T216">
        <v>1</v>
      </c>
    </row>
    <row r="217" spans="1:20" x14ac:dyDescent="0.25">
      <c r="A217">
        <v>257011</v>
      </c>
      <c r="B217" t="s">
        <v>1379</v>
      </c>
      <c r="C217">
        <v>2010</v>
      </c>
      <c r="D217" t="s">
        <v>1275</v>
      </c>
      <c r="E217" t="s">
        <v>1380</v>
      </c>
      <c r="F217" s="5" t="str">
        <f t="shared" si="3"/>
        <v>https://s3.amazonaws.com/FrackFinder/Tadpole/Sullivan/2010/2010_X-076.2301_Y0041.5333.png</v>
      </c>
      <c r="G217" t="s">
        <v>19</v>
      </c>
      <c r="H217" t="s">
        <v>239</v>
      </c>
      <c r="I217">
        <v>9</v>
      </c>
      <c r="J217">
        <v>1</v>
      </c>
      <c r="K217">
        <v>90</v>
      </c>
      <c r="L217">
        <v>10</v>
      </c>
      <c r="M217">
        <v>10</v>
      </c>
      <c r="N217">
        <v>10</v>
      </c>
      <c r="O217">
        <v>100</v>
      </c>
      <c r="P217" t="s">
        <v>1381</v>
      </c>
      <c r="Q217" t="s">
        <v>1382</v>
      </c>
      <c r="S217">
        <v>1</v>
      </c>
      <c r="T217">
        <v>1</v>
      </c>
    </row>
    <row r="218" spans="1:20" x14ac:dyDescent="0.25">
      <c r="A218">
        <v>256996</v>
      </c>
      <c r="B218" t="s">
        <v>1319</v>
      </c>
      <c r="C218">
        <v>2010</v>
      </c>
      <c r="D218" t="s">
        <v>1275</v>
      </c>
      <c r="E218" t="s">
        <v>1320</v>
      </c>
      <c r="F218" s="5" t="str">
        <f t="shared" si="3"/>
        <v>https://s3.amazonaws.com/FrackFinder/Tadpole/Sullivan/2010/2010_X-076.2959_Y0041.5445.png</v>
      </c>
      <c r="G218" t="s">
        <v>19</v>
      </c>
      <c r="H218" t="s">
        <v>20</v>
      </c>
      <c r="I218">
        <v>9</v>
      </c>
      <c r="J218">
        <v>1</v>
      </c>
      <c r="K218">
        <v>90</v>
      </c>
      <c r="L218">
        <v>10</v>
      </c>
      <c r="M218">
        <v>10</v>
      </c>
      <c r="N218">
        <v>10</v>
      </c>
      <c r="O218">
        <v>100</v>
      </c>
      <c r="P218" t="s">
        <v>1321</v>
      </c>
      <c r="Q218" t="s">
        <v>1322</v>
      </c>
      <c r="S218">
        <v>1</v>
      </c>
      <c r="T218">
        <v>1</v>
      </c>
    </row>
    <row r="219" spans="1:20" x14ac:dyDescent="0.25">
      <c r="A219">
        <v>257040</v>
      </c>
      <c r="B219" t="s">
        <v>1495</v>
      </c>
      <c r="C219">
        <v>2010</v>
      </c>
      <c r="D219" t="s">
        <v>1275</v>
      </c>
      <c r="E219" t="s">
        <v>1496</v>
      </c>
      <c r="F219" s="5" t="str">
        <f t="shared" si="3"/>
        <v>https://s3.amazonaws.com/FrackFinder/Tadpole/Sullivan/2010/2010_X-076.3304_Y0041.5337.png</v>
      </c>
      <c r="G219" t="s">
        <v>19</v>
      </c>
      <c r="H219" t="s">
        <v>20</v>
      </c>
      <c r="I219">
        <v>9</v>
      </c>
      <c r="J219">
        <v>1</v>
      </c>
      <c r="K219">
        <v>90</v>
      </c>
      <c r="L219">
        <v>10</v>
      </c>
      <c r="M219">
        <v>10</v>
      </c>
      <c r="N219">
        <v>10</v>
      </c>
      <c r="O219">
        <v>100</v>
      </c>
      <c r="P219" t="s">
        <v>1497</v>
      </c>
      <c r="Q219" t="s">
        <v>1498</v>
      </c>
      <c r="S219">
        <v>1</v>
      </c>
      <c r="T219">
        <v>1</v>
      </c>
    </row>
    <row r="220" spans="1:20" x14ac:dyDescent="0.25">
      <c r="A220">
        <v>257014</v>
      </c>
      <c r="B220" t="s">
        <v>1391</v>
      </c>
      <c r="C220">
        <v>2010</v>
      </c>
      <c r="D220" t="s">
        <v>1275</v>
      </c>
      <c r="E220" t="s">
        <v>1392</v>
      </c>
      <c r="F220" s="5" t="str">
        <f t="shared" si="3"/>
        <v>https://s3.amazonaws.com/FrackFinder/Tadpole/Sullivan/2010/2010_X-076.3495_Y0041.5265.png</v>
      </c>
      <c r="G220" t="s">
        <v>20</v>
      </c>
      <c r="H220" t="s">
        <v>37</v>
      </c>
      <c r="I220">
        <v>9</v>
      </c>
      <c r="J220">
        <v>1</v>
      </c>
      <c r="K220">
        <v>90</v>
      </c>
      <c r="L220">
        <v>10</v>
      </c>
      <c r="M220">
        <v>10</v>
      </c>
      <c r="N220">
        <v>10</v>
      </c>
      <c r="O220">
        <v>100</v>
      </c>
      <c r="P220" t="s">
        <v>1393</v>
      </c>
      <c r="Q220" t="s">
        <v>1394</v>
      </c>
      <c r="S220">
        <v>1</v>
      </c>
      <c r="T220">
        <v>1</v>
      </c>
    </row>
    <row r="221" spans="1:20" x14ac:dyDescent="0.25">
      <c r="A221">
        <v>257039</v>
      </c>
      <c r="B221" t="s">
        <v>1491</v>
      </c>
      <c r="C221">
        <v>2010</v>
      </c>
      <c r="D221" t="s">
        <v>1275</v>
      </c>
      <c r="E221" t="s">
        <v>1492</v>
      </c>
      <c r="F221" s="5" t="str">
        <f t="shared" si="3"/>
        <v>https://s3.amazonaws.com/FrackFinder/Tadpole/Sullivan/2010/2010_X-076.3506_Y0041.5064.png</v>
      </c>
      <c r="G221" t="s">
        <v>19</v>
      </c>
      <c r="H221" t="s">
        <v>20</v>
      </c>
      <c r="I221">
        <v>9</v>
      </c>
      <c r="J221">
        <v>1</v>
      </c>
      <c r="K221">
        <v>90</v>
      </c>
      <c r="L221">
        <v>10</v>
      </c>
      <c r="M221">
        <v>10</v>
      </c>
      <c r="N221">
        <v>10</v>
      </c>
      <c r="O221">
        <v>100</v>
      </c>
      <c r="P221" t="s">
        <v>1493</v>
      </c>
      <c r="Q221" t="s">
        <v>1494</v>
      </c>
      <c r="S221">
        <v>1</v>
      </c>
      <c r="T221">
        <v>1</v>
      </c>
    </row>
    <row r="222" spans="1:20" x14ac:dyDescent="0.25">
      <c r="A222">
        <v>256987</v>
      </c>
      <c r="B222" t="s">
        <v>1283</v>
      </c>
      <c r="C222">
        <v>2010</v>
      </c>
      <c r="D222" t="s">
        <v>1275</v>
      </c>
      <c r="E222" t="s">
        <v>1284</v>
      </c>
      <c r="F222" s="5" t="str">
        <f t="shared" si="3"/>
        <v>https://s3.amazonaws.com/FrackFinder/Tadpole/Sullivan/2010/2010_X-076.3704_Y0041.5223.png</v>
      </c>
      <c r="G222" t="s">
        <v>19</v>
      </c>
      <c r="H222" t="s">
        <v>20</v>
      </c>
      <c r="I222">
        <v>9</v>
      </c>
      <c r="J222">
        <v>1</v>
      </c>
      <c r="K222">
        <v>90</v>
      </c>
      <c r="L222">
        <v>10</v>
      </c>
      <c r="M222">
        <v>10</v>
      </c>
      <c r="N222">
        <v>10</v>
      </c>
      <c r="O222">
        <v>100</v>
      </c>
      <c r="P222" t="s">
        <v>1285</v>
      </c>
      <c r="Q222" t="s">
        <v>1286</v>
      </c>
      <c r="S222">
        <v>1</v>
      </c>
      <c r="T222">
        <v>1</v>
      </c>
    </row>
    <row r="223" spans="1:20" x14ac:dyDescent="0.25">
      <c r="A223">
        <v>257003</v>
      </c>
      <c r="B223" t="s">
        <v>1347</v>
      </c>
      <c r="C223">
        <v>2010</v>
      </c>
      <c r="D223" t="s">
        <v>1275</v>
      </c>
      <c r="E223" t="s">
        <v>1348</v>
      </c>
      <c r="F223" s="5" t="str">
        <f t="shared" si="3"/>
        <v>https://s3.amazonaws.com/FrackFinder/Tadpole/Sullivan/2010/2010_X-076.3853_Y0041.5452.png</v>
      </c>
      <c r="G223" t="s">
        <v>19</v>
      </c>
      <c r="H223" t="s">
        <v>20</v>
      </c>
      <c r="I223">
        <v>9</v>
      </c>
      <c r="J223">
        <v>1</v>
      </c>
      <c r="K223">
        <v>90</v>
      </c>
      <c r="L223">
        <v>10</v>
      </c>
      <c r="M223">
        <v>10</v>
      </c>
      <c r="N223">
        <v>10</v>
      </c>
      <c r="O223">
        <v>100</v>
      </c>
      <c r="P223" t="s">
        <v>1349</v>
      </c>
      <c r="Q223" t="s">
        <v>1350</v>
      </c>
      <c r="S223">
        <v>1</v>
      </c>
      <c r="T223">
        <v>1</v>
      </c>
    </row>
    <row r="224" spans="1:20" x14ac:dyDescent="0.25">
      <c r="A224">
        <v>257002</v>
      </c>
      <c r="B224" t="s">
        <v>1343</v>
      </c>
      <c r="C224">
        <v>2010</v>
      </c>
      <c r="D224" t="s">
        <v>1275</v>
      </c>
      <c r="E224" t="s">
        <v>1344</v>
      </c>
      <c r="F224" s="5" t="str">
        <f t="shared" si="3"/>
        <v>https://s3.amazonaws.com/FrackFinder/Tadpole/Sullivan/2010/2010_X-076.4013_Y0041.4619.png</v>
      </c>
      <c r="G224" t="s">
        <v>19</v>
      </c>
      <c r="H224" t="s">
        <v>20</v>
      </c>
      <c r="I224">
        <v>9</v>
      </c>
      <c r="J224">
        <v>1</v>
      </c>
      <c r="K224">
        <v>90</v>
      </c>
      <c r="L224">
        <v>10</v>
      </c>
      <c r="M224">
        <v>10</v>
      </c>
      <c r="N224">
        <v>10</v>
      </c>
      <c r="O224">
        <v>100</v>
      </c>
      <c r="P224" t="s">
        <v>1345</v>
      </c>
      <c r="Q224" t="s">
        <v>1346</v>
      </c>
      <c r="S224">
        <v>1</v>
      </c>
      <c r="T224">
        <v>1</v>
      </c>
    </row>
    <row r="225" spans="1:20" x14ac:dyDescent="0.25">
      <c r="A225">
        <v>257012</v>
      </c>
      <c r="B225" t="s">
        <v>1383</v>
      </c>
      <c r="C225">
        <v>2010</v>
      </c>
      <c r="D225" t="s">
        <v>1275</v>
      </c>
      <c r="E225" t="s">
        <v>1384</v>
      </c>
      <c r="F225" s="5" t="str">
        <f t="shared" si="3"/>
        <v>https://s3.amazonaws.com/FrackFinder/Tadpole/Sullivan/2010/2010_X-076.4037_Y0041.5424.png</v>
      </c>
      <c r="G225" t="s">
        <v>19</v>
      </c>
      <c r="H225" t="s">
        <v>37</v>
      </c>
      <c r="I225">
        <v>9</v>
      </c>
      <c r="J225">
        <v>1</v>
      </c>
      <c r="K225">
        <v>90</v>
      </c>
      <c r="L225">
        <v>10</v>
      </c>
      <c r="M225">
        <v>10</v>
      </c>
      <c r="N225">
        <v>10</v>
      </c>
      <c r="O225">
        <v>100</v>
      </c>
      <c r="P225" t="s">
        <v>1385</v>
      </c>
      <c r="Q225" t="s">
        <v>1386</v>
      </c>
      <c r="S225">
        <v>1</v>
      </c>
      <c r="T225">
        <v>1</v>
      </c>
    </row>
    <row r="226" spans="1:20" x14ac:dyDescent="0.25">
      <c r="A226">
        <v>256999</v>
      </c>
      <c r="B226" t="s">
        <v>1331</v>
      </c>
      <c r="C226">
        <v>2010</v>
      </c>
      <c r="D226" t="s">
        <v>1275</v>
      </c>
      <c r="E226" t="s">
        <v>1332</v>
      </c>
      <c r="F226" s="5" t="str">
        <f t="shared" si="3"/>
        <v>https://s3.amazonaws.com/FrackFinder/Tadpole/Sullivan/2010/2010_X-076.4269_Y0041.5459.png</v>
      </c>
      <c r="G226" t="s">
        <v>19</v>
      </c>
      <c r="H226" t="s">
        <v>20</v>
      </c>
      <c r="I226">
        <v>9</v>
      </c>
      <c r="J226">
        <v>1</v>
      </c>
      <c r="K226">
        <v>90</v>
      </c>
      <c r="L226">
        <v>10</v>
      </c>
      <c r="M226">
        <v>10</v>
      </c>
      <c r="N226">
        <v>10</v>
      </c>
      <c r="O226">
        <v>100</v>
      </c>
      <c r="P226" t="s">
        <v>1333</v>
      </c>
      <c r="Q226" t="s">
        <v>1334</v>
      </c>
      <c r="S226">
        <v>1</v>
      </c>
      <c r="T226">
        <v>1</v>
      </c>
    </row>
    <row r="227" spans="1:20" x14ac:dyDescent="0.25">
      <c r="A227">
        <v>256991</v>
      </c>
      <c r="B227" t="s">
        <v>1299</v>
      </c>
      <c r="C227">
        <v>2010</v>
      </c>
      <c r="D227" t="s">
        <v>1275</v>
      </c>
      <c r="E227" t="s">
        <v>1300</v>
      </c>
      <c r="F227" s="5" t="str">
        <f t="shared" si="3"/>
        <v>https://s3.amazonaws.com/FrackFinder/Tadpole/Sullivan/2010/2010_X-076.4290_Y0041.5309.png</v>
      </c>
      <c r="G227" t="s">
        <v>19</v>
      </c>
      <c r="H227" t="s">
        <v>37</v>
      </c>
      <c r="I227">
        <v>9</v>
      </c>
      <c r="J227">
        <v>1</v>
      </c>
      <c r="K227">
        <v>90</v>
      </c>
      <c r="L227">
        <v>10</v>
      </c>
      <c r="M227">
        <v>10</v>
      </c>
      <c r="N227">
        <v>10</v>
      </c>
      <c r="O227">
        <v>100</v>
      </c>
      <c r="P227" t="s">
        <v>1301</v>
      </c>
      <c r="Q227" t="s">
        <v>1302</v>
      </c>
      <c r="S227">
        <v>1</v>
      </c>
      <c r="T227">
        <v>1</v>
      </c>
    </row>
    <row r="228" spans="1:20" x14ac:dyDescent="0.25">
      <c r="A228">
        <v>257042</v>
      </c>
      <c r="B228" t="s">
        <v>1503</v>
      </c>
      <c r="C228">
        <v>2010</v>
      </c>
      <c r="D228" t="s">
        <v>1275</v>
      </c>
      <c r="E228" t="s">
        <v>1504</v>
      </c>
      <c r="F228" s="5" t="str">
        <f t="shared" si="3"/>
        <v>https://s3.amazonaws.com/FrackFinder/Tadpole/Sullivan/2010/2010_X-076.4499_Y0041.5589.png</v>
      </c>
      <c r="G228" t="s">
        <v>19</v>
      </c>
      <c r="H228" t="s">
        <v>20</v>
      </c>
      <c r="I228">
        <v>9</v>
      </c>
      <c r="J228">
        <v>1</v>
      </c>
      <c r="K228">
        <v>90</v>
      </c>
      <c r="L228">
        <v>10</v>
      </c>
      <c r="M228">
        <v>10</v>
      </c>
      <c r="N228">
        <v>10</v>
      </c>
      <c r="O228">
        <v>100</v>
      </c>
      <c r="P228" t="s">
        <v>1505</v>
      </c>
      <c r="Q228" t="s">
        <v>1506</v>
      </c>
      <c r="S228">
        <v>1</v>
      </c>
      <c r="T228">
        <v>1</v>
      </c>
    </row>
    <row r="229" spans="1:20" x14ac:dyDescent="0.25">
      <c r="A229">
        <v>257016</v>
      </c>
      <c r="B229" t="s">
        <v>1399</v>
      </c>
      <c r="C229">
        <v>2010</v>
      </c>
      <c r="D229" t="s">
        <v>1275</v>
      </c>
      <c r="E229" t="s">
        <v>1400</v>
      </c>
      <c r="F229" s="5" t="str">
        <f t="shared" si="3"/>
        <v>https://s3.amazonaws.com/FrackFinder/Tadpole/Sullivan/2010/2010_X-076.4678_Y0041.5550.png</v>
      </c>
      <c r="G229" t="s">
        <v>20</v>
      </c>
      <c r="H229" t="s">
        <v>37</v>
      </c>
      <c r="I229">
        <v>9</v>
      </c>
      <c r="J229">
        <v>1</v>
      </c>
      <c r="K229">
        <v>90</v>
      </c>
      <c r="L229">
        <v>10</v>
      </c>
      <c r="M229">
        <v>10</v>
      </c>
      <c r="N229">
        <v>10</v>
      </c>
      <c r="O229">
        <v>100</v>
      </c>
      <c r="P229" t="s">
        <v>1401</v>
      </c>
      <c r="Q229" t="s">
        <v>1402</v>
      </c>
      <c r="S229">
        <v>1</v>
      </c>
      <c r="T229">
        <v>1</v>
      </c>
    </row>
    <row r="230" spans="1:20" x14ac:dyDescent="0.25">
      <c r="A230">
        <v>257036</v>
      </c>
      <c r="B230" t="s">
        <v>1479</v>
      </c>
      <c r="C230">
        <v>2010</v>
      </c>
      <c r="D230" t="s">
        <v>1275</v>
      </c>
      <c r="E230" t="s">
        <v>1480</v>
      </c>
      <c r="F230" s="5" t="str">
        <f t="shared" si="3"/>
        <v>https://s3.amazonaws.com/FrackFinder/Tadpole/Sullivan/2010/2010_X-076.4844_Y0041.5477.png</v>
      </c>
      <c r="G230" t="s">
        <v>20</v>
      </c>
      <c r="H230" t="s">
        <v>37</v>
      </c>
      <c r="I230">
        <v>9</v>
      </c>
      <c r="J230">
        <v>1</v>
      </c>
      <c r="K230">
        <v>90</v>
      </c>
      <c r="L230">
        <v>10</v>
      </c>
      <c r="M230">
        <v>10</v>
      </c>
      <c r="N230">
        <v>10</v>
      </c>
      <c r="O230">
        <v>100</v>
      </c>
      <c r="P230" t="s">
        <v>1481</v>
      </c>
      <c r="Q230" t="s">
        <v>1482</v>
      </c>
      <c r="S230">
        <v>1</v>
      </c>
      <c r="T230">
        <v>1</v>
      </c>
    </row>
    <row r="231" spans="1:20" x14ac:dyDescent="0.25">
      <c r="A231">
        <v>256988</v>
      </c>
      <c r="B231" t="s">
        <v>1287</v>
      </c>
      <c r="C231">
        <v>2010</v>
      </c>
      <c r="D231" t="s">
        <v>1275</v>
      </c>
      <c r="E231" t="s">
        <v>1288</v>
      </c>
      <c r="F231" s="5" t="str">
        <f t="shared" si="3"/>
        <v>https://s3.amazonaws.com/FrackFinder/Tadpole/Sullivan/2010/2010_X-076.5112_Y0041.5318.png</v>
      </c>
      <c r="G231" t="s">
        <v>19</v>
      </c>
      <c r="H231" t="s">
        <v>20</v>
      </c>
      <c r="I231">
        <v>9</v>
      </c>
      <c r="J231">
        <v>1</v>
      </c>
      <c r="K231">
        <v>90</v>
      </c>
      <c r="L231">
        <v>10</v>
      </c>
      <c r="M231">
        <v>10</v>
      </c>
      <c r="N231">
        <v>10</v>
      </c>
      <c r="O231">
        <v>100</v>
      </c>
      <c r="P231" t="s">
        <v>1289</v>
      </c>
      <c r="Q231" t="s">
        <v>1290</v>
      </c>
      <c r="S231">
        <v>1</v>
      </c>
      <c r="T231">
        <v>1</v>
      </c>
    </row>
    <row r="232" spans="1:20" x14ac:dyDescent="0.25">
      <c r="A232">
        <v>256993</v>
      </c>
      <c r="B232" t="s">
        <v>1307</v>
      </c>
      <c r="C232">
        <v>2010</v>
      </c>
      <c r="D232" t="s">
        <v>1275</v>
      </c>
      <c r="E232" t="s">
        <v>1308</v>
      </c>
      <c r="F232" s="5" t="str">
        <f t="shared" si="3"/>
        <v>https://s3.amazonaws.com/FrackFinder/Tadpole/Sullivan/2010/2010_X-076.5146_Y0041.5478.png</v>
      </c>
      <c r="G232" t="s">
        <v>19</v>
      </c>
      <c r="H232" t="s">
        <v>20</v>
      </c>
      <c r="I232">
        <v>9</v>
      </c>
      <c r="J232">
        <v>1</v>
      </c>
      <c r="K232">
        <v>90</v>
      </c>
      <c r="L232">
        <v>10</v>
      </c>
      <c r="M232">
        <v>10</v>
      </c>
      <c r="N232">
        <v>10</v>
      </c>
      <c r="O232">
        <v>100</v>
      </c>
      <c r="P232" t="s">
        <v>1309</v>
      </c>
      <c r="Q232" t="s">
        <v>1310</v>
      </c>
      <c r="S232">
        <v>1</v>
      </c>
      <c r="T232">
        <v>1</v>
      </c>
    </row>
    <row r="233" spans="1:20" x14ac:dyDescent="0.25">
      <c r="A233">
        <v>257023</v>
      </c>
      <c r="B233" t="s">
        <v>1427</v>
      </c>
      <c r="C233">
        <v>2010</v>
      </c>
      <c r="D233" t="s">
        <v>1275</v>
      </c>
      <c r="E233" t="s">
        <v>1428</v>
      </c>
      <c r="F233" s="5" t="str">
        <f t="shared" si="3"/>
        <v>https://s3.amazonaws.com/FrackFinder/Tadpole/Sullivan/2010/2010_X-076.5306_Y0041.5567.png</v>
      </c>
      <c r="G233" t="s">
        <v>20</v>
      </c>
      <c r="H233" t="s">
        <v>37</v>
      </c>
      <c r="I233">
        <v>9</v>
      </c>
      <c r="J233">
        <v>1</v>
      </c>
      <c r="K233">
        <v>90</v>
      </c>
      <c r="L233">
        <v>10</v>
      </c>
      <c r="M233">
        <v>10</v>
      </c>
      <c r="N233">
        <v>10</v>
      </c>
      <c r="O233">
        <v>100</v>
      </c>
      <c r="P233" t="s">
        <v>1429</v>
      </c>
      <c r="Q233" t="s">
        <v>1430</v>
      </c>
      <c r="S233">
        <v>1</v>
      </c>
      <c r="T233">
        <v>1</v>
      </c>
    </row>
    <row r="234" spans="1:20" x14ac:dyDescent="0.25">
      <c r="A234">
        <v>257015</v>
      </c>
      <c r="B234" t="s">
        <v>1395</v>
      </c>
      <c r="C234">
        <v>2010</v>
      </c>
      <c r="D234" t="s">
        <v>1275</v>
      </c>
      <c r="E234" t="s">
        <v>1396</v>
      </c>
      <c r="F234" s="5" t="str">
        <f t="shared" si="3"/>
        <v>https://s3.amazonaws.com/FrackFinder/Tadpole/Sullivan/2010/2010_X-076.5690_Y0041.3240.png</v>
      </c>
      <c r="G234" t="s">
        <v>19</v>
      </c>
      <c r="H234" t="s">
        <v>20</v>
      </c>
      <c r="I234">
        <v>9</v>
      </c>
      <c r="J234">
        <v>1</v>
      </c>
      <c r="K234">
        <v>90</v>
      </c>
      <c r="L234">
        <v>10</v>
      </c>
      <c r="M234">
        <v>10</v>
      </c>
      <c r="N234">
        <v>10</v>
      </c>
      <c r="O234">
        <v>100</v>
      </c>
      <c r="P234" t="s">
        <v>1397</v>
      </c>
      <c r="Q234" t="s">
        <v>1398</v>
      </c>
      <c r="S234">
        <v>1</v>
      </c>
      <c r="T234">
        <v>1</v>
      </c>
    </row>
    <row r="235" spans="1:20" x14ac:dyDescent="0.25">
      <c r="A235">
        <v>257032</v>
      </c>
      <c r="B235" t="s">
        <v>1463</v>
      </c>
      <c r="C235">
        <v>2010</v>
      </c>
      <c r="D235" t="s">
        <v>1275</v>
      </c>
      <c r="E235" t="s">
        <v>1464</v>
      </c>
      <c r="F235" s="5" t="str">
        <f t="shared" si="3"/>
        <v>https://s3.amazonaws.com/FrackFinder/Tadpole/Sullivan/2010/2010_X-076.5705_Y0041.5589.png</v>
      </c>
      <c r="G235" t="s">
        <v>19</v>
      </c>
      <c r="H235" t="s">
        <v>37</v>
      </c>
      <c r="I235">
        <v>9</v>
      </c>
      <c r="J235">
        <v>1</v>
      </c>
      <c r="K235">
        <v>90</v>
      </c>
      <c r="L235">
        <v>10</v>
      </c>
      <c r="M235">
        <v>10</v>
      </c>
      <c r="N235">
        <v>10</v>
      </c>
      <c r="O235">
        <v>100</v>
      </c>
      <c r="P235" t="s">
        <v>1465</v>
      </c>
      <c r="Q235" t="s">
        <v>1466</v>
      </c>
      <c r="S235">
        <v>1</v>
      </c>
      <c r="T235">
        <v>1</v>
      </c>
    </row>
    <row r="236" spans="1:20" x14ac:dyDescent="0.25">
      <c r="A236">
        <v>257013</v>
      </c>
      <c r="B236" t="s">
        <v>1387</v>
      </c>
      <c r="C236">
        <v>2010</v>
      </c>
      <c r="D236" t="s">
        <v>1275</v>
      </c>
      <c r="E236" t="s">
        <v>1388</v>
      </c>
      <c r="F236" s="5" t="str">
        <f t="shared" si="3"/>
        <v>https://s3.amazonaws.com/FrackFinder/Tadpole/Sullivan/2010/2010_X-076.5919_Y0041.5353.png</v>
      </c>
      <c r="G236" t="s">
        <v>19</v>
      </c>
      <c r="H236" t="s">
        <v>20</v>
      </c>
      <c r="I236">
        <v>9</v>
      </c>
      <c r="J236">
        <v>1</v>
      </c>
      <c r="K236">
        <v>90</v>
      </c>
      <c r="L236">
        <v>10</v>
      </c>
      <c r="M236">
        <v>10</v>
      </c>
      <c r="N236">
        <v>10</v>
      </c>
      <c r="O236">
        <v>100</v>
      </c>
      <c r="P236" t="s">
        <v>1389</v>
      </c>
      <c r="Q236" t="s">
        <v>1390</v>
      </c>
      <c r="S236">
        <v>1</v>
      </c>
      <c r="T236">
        <v>1</v>
      </c>
    </row>
    <row r="237" spans="1:20" x14ac:dyDescent="0.25">
      <c r="A237">
        <v>257004</v>
      </c>
      <c r="B237" t="s">
        <v>1351</v>
      </c>
      <c r="C237">
        <v>2010</v>
      </c>
      <c r="D237" t="s">
        <v>1275</v>
      </c>
      <c r="E237" t="s">
        <v>1352</v>
      </c>
      <c r="F237" s="5" t="str">
        <f t="shared" si="3"/>
        <v>https://s3.amazonaws.com/FrackFinder/Tadpole/Sullivan/2010/2010_X-076.6069_Y0041.5643.png</v>
      </c>
      <c r="G237" t="s">
        <v>19</v>
      </c>
      <c r="H237" t="s">
        <v>20</v>
      </c>
      <c r="I237">
        <v>9</v>
      </c>
      <c r="J237">
        <v>1</v>
      </c>
      <c r="K237">
        <v>90</v>
      </c>
      <c r="L237">
        <v>10</v>
      </c>
      <c r="M237">
        <v>10</v>
      </c>
      <c r="N237">
        <v>10</v>
      </c>
      <c r="O237">
        <v>100</v>
      </c>
      <c r="P237" t="s">
        <v>1353</v>
      </c>
      <c r="Q237" t="s">
        <v>1354</v>
      </c>
      <c r="S237">
        <v>1</v>
      </c>
      <c r="T237">
        <v>1</v>
      </c>
    </row>
    <row r="238" spans="1:20" x14ac:dyDescent="0.25">
      <c r="A238">
        <v>256985</v>
      </c>
      <c r="B238" t="s">
        <v>1274</v>
      </c>
      <c r="C238">
        <v>2010</v>
      </c>
      <c r="D238" t="s">
        <v>1275</v>
      </c>
      <c r="E238" t="s">
        <v>1276</v>
      </c>
      <c r="F238" s="5" t="str">
        <f t="shared" si="3"/>
        <v>https://s3.amazonaws.com/FrackFinder/Tadpole/Sullivan/2010/2010_X-076.6120_Y0041.5359.png</v>
      </c>
      <c r="G238" t="s">
        <v>19</v>
      </c>
      <c r="H238" t="s">
        <v>37</v>
      </c>
      <c r="I238">
        <v>9</v>
      </c>
      <c r="J238">
        <v>1</v>
      </c>
      <c r="K238">
        <v>90</v>
      </c>
      <c r="L238">
        <v>10</v>
      </c>
      <c r="M238">
        <v>10</v>
      </c>
      <c r="N238">
        <v>10</v>
      </c>
      <c r="O238">
        <v>100</v>
      </c>
      <c r="P238" t="s">
        <v>1277</v>
      </c>
      <c r="Q238" t="s">
        <v>1278</v>
      </c>
      <c r="S238">
        <v>1</v>
      </c>
      <c r="T238">
        <v>1</v>
      </c>
    </row>
    <row r="239" spans="1:20" x14ac:dyDescent="0.25">
      <c r="A239">
        <v>257005</v>
      </c>
      <c r="B239" t="s">
        <v>1355</v>
      </c>
      <c r="C239">
        <v>2010</v>
      </c>
      <c r="D239" t="s">
        <v>1275</v>
      </c>
      <c r="E239" t="s">
        <v>1356</v>
      </c>
      <c r="F239" s="5" t="str">
        <f t="shared" si="3"/>
        <v>https://s3.amazonaws.com/FrackFinder/Tadpole/Sullivan/2010/2010_X-076.6308_Y0041.5148.png</v>
      </c>
      <c r="G239" t="s">
        <v>19</v>
      </c>
      <c r="H239" t="s">
        <v>20</v>
      </c>
      <c r="I239">
        <v>9</v>
      </c>
      <c r="J239">
        <v>1</v>
      </c>
      <c r="K239">
        <v>90</v>
      </c>
      <c r="L239">
        <v>10</v>
      </c>
      <c r="M239">
        <v>10</v>
      </c>
      <c r="N239">
        <v>10</v>
      </c>
      <c r="O239">
        <v>100</v>
      </c>
      <c r="P239" t="s">
        <v>1357</v>
      </c>
      <c r="Q239" t="s">
        <v>1358</v>
      </c>
      <c r="S239">
        <v>1</v>
      </c>
      <c r="T239">
        <v>1</v>
      </c>
    </row>
    <row r="240" spans="1:20" x14ac:dyDescent="0.25">
      <c r="A240">
        <v>257028</v>
      </c>
      <c r="B240" t="s">
        <v>1447</v>
      </c>
      <c r="C240">
        <v>2010</v>
      </c>
      <c r="D240" t="s">
        <v>1275</v>
      </c>
      <c r="E240" t="s">
        <v>1448</v>
      </c>
      <c r="F240" s="5" t="str">
        <f t="shared" si="3"/>
        <v>https://s3.amazonaws.com/FrackFinder/Tadpole/Sullivan/2010/2010_X-076.6575_Y0041.5310.png</v>
      </c>
      <c r="G240" t="s">
        <v>19</v>
      </c>
      <c r="H240" t="s">
        <v>239</v>
      </c>
      <c r="I240">
        <v>9</v>
      </c>
      <c r="J240">
        <v>1</v>
      </c>
      <c r="K240">
        <v>90</v>
      </c>
      <c r="L240">
        <v>10</v>
      </c>
      <c r="M240">
        <v>10</v>
      </c>
      <c r="N240">
        <v>10</v>
      </c>
      <c r="O240">
        <v>100</v>
      </c>
      <c r="P240" t="s">
        <v>1449</v>
      </c>
      <c r="Q240" t="s">
        <v>1450</v>
      </c>
      <c r="S240">
        <v>1</v>
      </c>
      <c r="T240">
        <v>1</v>
      </c>
    </row>
    <row r="241" spans="1:20" x14ac:dyDescent="0.25">
      <c r="A241">
        <v>257034</v>
      </c>
      <c r="B241" t="s">
        <v>1471</v>
      </c>
      <c r="C241">
        <v>2010</v>
      </c>
      <c r="D241" t="s">
        <v>1275</v>
      </c>
      <c r="E241" t="s">
        <v>1472</v>
      </c>
      <c r="F241" s="5" t="str">
        <f t="shared" si="3"/>
        <v>https://s3.amazonaws.com/FrackFinder/Tadpole/Sullivan/2010/2010_X-076.6623_Y0041.5627.png</v>
      </c>
      <c r="G241" t="s">
        <v>19</v>
      </c>
      <c r="H241" t="s">
        <v>37</v>
      </c>
      <c r="I241">
        <v>9</v>
      </c>
      <c r="J241">
        <v>1</v>
      </c>
      <c r="K241">
        <v>90</v>
      </c>
      <c r="L241">
        <v>10</v>
      </c>
      <c r="M241">
        <v>10</v>
      </c>
      <c r="N241">
        <v>10</v>
      </c>
      <c r="O241">
        <v>100</v>
      </c>
      <c r="P241" t="s">
        <v>1473</v>
      </c>
      <c r="Q241" t="s">
        <v>1474</v>
      </c>
      <c r="S241">
        <v>1</v>
      </c>
      <c r="T241">
        <v>1</v>
      </c>
    </row>
    <row r="242" spans="1:20" x14ac:dyDescent="0.25">
      <c r="A242">
        <v>257030</v>
      </c>
      <c r="B242" t="s">
        <v>1455</v>
      </c>
      <c r="C242">
        <v>2010</v>
      </c>
      <c r="D242" t="s">
        <v>1275</v>
      </c>
      <c r="E242" t="s">
        <v>1456</v>
      </c>
      <c r="F242" s="5" t="str">
        <f t="shared" si="3"/>
        <v>https://s3.amazonaws.com/FrackFinder/Tadpole/Sullivan/2010/2010_X-076.6782_Y0041.5466.png</v>
      </c>
      <c r="G242" t="s">
        <v>19</v>
      </c>
      <c r="H242" t="s">
        <v>239</v>
      </c>
      <c r="I242">
        <v>9</v>
      </c>
      <c r="J242">
        <v>1</v>
      </c>
      <c r="K242">
        <v>90</v>
      </c>
      <c r="L242">
        <v>10</v>
      </c>
      <c r="M242">
        <v>10</v>
      </c>
      <c r="N242">
        <v>10</v>
      </c>
      <c r="O242">
        <v>100</v>
      </c>
      <c r="P242" t="s">
        <v>1457</v>
      </c>
      <c r="Q242" t="s">
        <v>1458</v>
      </c>
      <c r="S242">
        <v>1</v>
      </c>
      <c r="T242">
        <v>1</v>
      </c>
    </row>
    <row r="243" spans="1:20" x14ac:dyDescent="0.25">
      <c r="A243">
        <v>257031</v>
      </c>
      <c r="B243" t="s">
        <v>1459</v>
      </c>
      <c r="C243">
        <v>2010</v>
      </c>
      <c r="D243" t="s">
        <v>1275</v>
      </c>
      <c r="E243" t="s">
        <v>1460</v>
      </c>
      <c r="F243" s="5" t="str">
        <f t="shared" si="3"/>
        <v>https://s3.amazonaws.com/FrackFinder/Tadpole/Sullivan/2010/2010_X-076.6812_Y0041.5580.png</v>
      </c>
      <c r="G243" t="s">
        <v>19</v>
      </c>
      <c r="H243" t="s">
        <v>239</v>
      </c>
      <c r="I243">
        <v>9</v>
      </c>
      <c r="J243">
        <v>1</v>
      </c>
      <c r="K243">
        <v>90</v>
      </c>
      <c r="L243">
        <v>10</v>
      </c>
      <c r="M243">
        <v>10</v>
      </c>
      <c r="N243">
        <v>10</v>
      </c>
      <c r="O243">
        <v>100</v>
      </c>
      <c r="P243" t="s">
        <v>1461</v>
      </c>
      <c r="Q243" t="s">
        <v>1462</v>
      </c>
      <c r="S243">
        <v>1</v>
      </c>
      <c r="T243">
        <v>1</v>
      </c>
    </row>
    <row r="244" spans="1:20" x14ac:dyDescent="0.25">
      <c r="A244">
        <v>257020</v>
      </c>
      <c r="B244" t="s">
        <v>1415</v>
      </c>
      <c r="C244">
        <v>2010</v>
      </c>
      <c r="D244" t="s">
        <v>1275</v>
      </c>
      <c r="E244" t="s">
        <v>1416</v>
      </c>
      <c r="F244" s="5" t="str">
        <f t="shared" si="3"/>
        <v>https://s3.amazonaws.com/FrackFinder/Tadpole/Sullivan/2010/2010_X-076.7059_Y0041.5597.png</v>
      </c>
      <c r="G244" t="s">
        <v>19</v>
      </c>
      <c r="H244" t="s">
        <v>239</v>
      </c>
      <c r="I244">
        <v>9</v>
      </c>
      <c r="J244">
        <v>1</v>
      </c>
      <c r="K244">
        <v>90</v>
      </c>
      <c r="L244">
        <v>10</v>
      </c>
      <c r="M244">
        <v>10</v>
      </c>
      <c r="N244">
        <v>10</v>
      </c>
      <c r="O244">
        <v>100</v>
      </c>
      <c r="P244" t="s">
        <v>1417</v>
      </c>
      <c r="Q244" t="s">
        <v>1418</v>
      </c>
      <c r="S244">
        <v>1</v>
      </c>
      <c r="T244">
        <v>1</v>
      </c>
    </row>
    <row r="245" spans="1:20" x14ac:dyDescent="0.25">
      <c r="A245">
        <v>257018</v>
      </c>
      <c r="B245" t="s">
        <v>1407</v>
      </c>
      <c r="C245">
        <v>2010</v>
      </c>
      <c r="D245" t="s">
        <v>1275</v>
      </c>
      <c r="E245" t="s">
        <v>1408</v>
      </c>
      <c r="F245" s="5" t="str">
        <f t="shared" si="3"/>
        <v>https://s3.amazonaws.com/FrackFinder/Tadpole/Sullivan/2010/2010_X-076.7116_Y0041.5325.png</v>
      </c>
      <c r="G245" t="s">
        <v>19</v>
      </c>
      <c r="H245" t="s">
        <v>37</v>
      </c>
      <c r="I245">
        <v>9</v>
      </c>
      <c r="J245">
        <v>1</v>
      </c>
      <c r="K245">
        <v>90</v>
      </c>
      <c r="L245">
        <v>10</v>
      </c>
      <c r="M245">
        <v>10</v>
      </c>
      <c r="N245">
        <v>10</v>
      </c>
      <c r="O245">
        <v>100</v>
      </c>
      <c r="P245" t="s">
        <v>1409</v>
      </c>
      <c r="Q245" t="s">
        <v>1410</v>
      </c>
      <c r="S245">
        <v>1</v>
      </c>
      <c r="T245">
        <v>1</v>
      </c>
    </row>
    <row r="246" spans="1:20" x14ac:dyDescent="0.25">
      <c r="A246">
        <v>257009</v>
      </c>
      <c r="B246" t="s">
        <v>1371</v>
      </c>
      <c r="C246">
        <v>2010</v>
      </c>
      <c r="D246" t="s">
        <v>1275</v>
      </c>
      <c r="E246" t="s">
        <v>1372</v>
      </c>
      <c r="F246" s="5" t="str">
        <f t="shared" si="3"/>
        <v>https://s3.amazonaws.com/FrackFinder/Tadpole/Sullivan/2010/2010_X-076.7156_Y0041.5660.png</v>
      </c>
      <c r="G246" t="s">
        <v>19</v>
      </c>
      <c r="H246" t="s">
        <v>239</v>
      </c>
      <c r="I246">
        <v>9</v>
      </c>
      <c r="J246">
        <v>1</v>
      </c>
      <c r="K246">
        <v>90</v>
      </c>
      <c r="L246">
        <v>10</v>
      </c>
      <c r="M246">
        <v>10</v>
      </c>
      <c r="N246">
        <v>10</v>
      </c>
      <c r="O246">
        <v>100</v>
      </c>
      <c r="P246" t="s">
        <v>1373</v>
      </c>
      <c r="Q246" t="s">
        <v>1374</v>
      </c>
      <c r="S246">
        <v>1</v>
      </c>
      <c r="T246">
        <v>1</v>
      </c>
    </row>
    <row r="247" spans="1:20" x14ac:dyDescent="0.25">
      <c r="A247">
        <v>257001</v>
      </c>
      <c r="B247" t="s">
        <v>1339</v>
      </c>
      <c r="C247">
        <v>2010</v>
      </c>
      <c r="D247" t="s">
        <v>1275</v>
      </c>
      <c r="E247" t="s">
        <v>1340</v>
      </c>
      <c r="F247" s="5" t="str">
        <f t="shared" si="3"/>
        <v>https://s3.amazonaws.com/FrackFinder/Tadpole/Sullivan/2010/2010_X-076.7266_Y0041.5658.png</v>
      </c>
      <c r="G247" t="s">
        <v>19</v>
      </c>
      <c r="H247" t="s">
        <v>37</v>
      </c>
      <c r="I247">
        <v>9</v>
      </c>
      <c r="J247">
        <v>1</v>
      </c>
      <c r="K247">
        <v>90</v>
      </c>
      <c r="L247">
        <v>10</v>
      </c>
      <c r="M247">
        <v>10</v>
      </c>
      <c r="N247">
        <v>10</v>
      </c>
      <c r="O247">
        <v>100</v>
      </c>
      <c r="P247" t="s">
        <v>1341</v>
      </c>
      <c r="Q247" t="s">
        <v>1342</v>
      </c>
      <c r="S247">
        <v>1</v>
      </c>
      <c r="T247">
        <v>1</v>
      </c>
    </row>
    <row r="248" spans="1:20" x14ac:dyDescent="0.25">
      <c r="A248">
        <v>257029</v>
      </c>
      <c r="B248" t="s">
        <v>1451</v>
      </c>
      <c r="C248">
        <v>2010</v>
      </c>
      <c r="D248" t="s">
        <v>1275</v>
      </c>
      <c r="E248" t="s">
        <v>1452</v>
      </c>
      <c r="F248" s="5" t="str">
        <f t="shared" si="3"/>
        <v>https://s3.amazonaws.com/FrackFinder/Tadpole/Sullivan/2010/2010_X-076.7372_Y0041.5520.png</v>
      </c>
      <c r="G248" t="s">
        <v>19</v>
      </c>
      <c r="H248" t="s">
        <v>239</v>
      </c>
      <c r="I248">
        <v>9</v>
      </c>
      <c r="J248">
        <v>1</v>
      </c>
      <c r="K248">
        <v>90</v>
      </c>
      <c r="L248">
        <v>10</v>
      </c>
      <c r="M248">
        <v>10</v>
      </c>
      <c r="N248">
        <v>10</v>
      </c>
      <c r="O248">
        <v>100</v>
      </c>
      <c r="P248" t="s">
        <v>1453</v>
      </c>
      <c r="Q248" t="s">
        <v>1454</v>
      </c>
      <c r="S248">
        <v>1</v>
      </c>
      <c r="T248">
        <v>1</v>
      </c>
    </row>
    <row r="249" spans="1:20" x14ac:dyDescent="0.25">
      <c r="A249">
        <v>257026</v>
      </c>
      <c r="B249" t="s">
        <v>1439</v>
      </c>
      <c r="C249">
        <v>2010</v>
      </c>
      <c r="D249" t="s">
        <v>1275</v>
      </c>
      <c r="E249" t="s">
        <v>1440</v>
      </c>
      <c r="F249" s="5" t="str">
        <f t="shared" si="3"/>
        <v>https://s3.amazonaws.com/FrackFinder/Tadpole/Sullivan/2010/2010_X-076.7548_Y0041.5350.png</v>
      </c>
      <c r="G249" t="s">
        <v>19</v>
      </c>
      <c r="H249" t="s">
        <v>239</v>
      </c>
      <c r="I249">
        <v>9</v>
      </c>
      <c r="J249">
        <v>1</v>
      </c>
      <c r="K249">
        <v>90</v>
      </c>
      <c r="L249">
        <v>10</v>
      </c>
      <c r="M249">
        <v>10</v>
      </c>
      <c r="N249">
        <v>10</v>
      </c>
      <c r="O249">
        <v>100</v>
      </c>
      <c r="P249" t="s">
        <v>1441</v>
      </c>
      <c r="Q249" t="s">
        <v>1442</v>
      </c>
      <c r="S249">
        <v>1</v>
      </c>
      <c r="T249">
        <v>1</v>
      </c>
    </row>
    <row r="250" spans="1:20" x14ac:dyDescent="0.25">
      <c r="A250">
        <v>256827</v>
      </c>
      <c r="B250" t="s">
        <v>634</v>
      </c>
      <c r="C250">
        <v>2010</v>
      </c>
      <c r="D250" t="s">
        <v>494</v>
      </c>
      <c r="E250" t="s">
        <v>635</v>
      </c>
      <c r="F250" s="5" t="str">
        <f t="shared" si="3"/>
        <v>https://s3.amazonaws.com/FrackFinder/Tadpole/Elk/2010/2010_X-078.9354_Y0041.4755.png</v>
      </c>
      <c r="G250" t="s">
        <v>20</v>
      </c>
      <c r="H250" t="s">
        <v>239</v>
      </c>
      <c r="I250">
        <v>10</v>
      </c>
      <c r="J250">
        <v>2</v>
      </c>
      <c r="K250">
        <v>83</v>
      </c>
      <c r="L250">
        <v>16</v>
      </c>
      <c r="M250">
        <v>12</v>
      </c>
      <c r="N250">
        <v>10</v>
      </c>
      <c r="O250">
        <v>120</v>
      </c>
      <c r="P250" t="s">
        <v>636</v>
      </c>
      <c r="Q250" t="s">
        <v>637</v>
      </c>
      <c r="S250">
        <v>1</v>
      </c>
      <c r="T250">
        <v>1</v>
      </c>
    </row>
    <row r="251" spans="1:20" x14ac:dyDescent="0.25">
      <c r="A251">
        <v>256734</v>
      </c>
      <c r="B251" t="s">
        <v>258</v>
      </c>
      <c r="C251">
        <v>2010</v>
      </c>
      <c r="D251" t="s">
        <v>197</v>
      </c>
      <c r="E251" t="s">
        <v>259</v>
      </c>
      <c r="F251" s="5" t="str">
        <f t="shared" si="3"/>
        <v>https://s3.amazonaws.com/FrackFinder/Tadpole/Centre/2010/2010_X-077.9608_Y0041.0066.png</v>
      </c>
      <c r="G251" t="s">
        <v>20</v>
      </c>
      <c r="H251" t="s">
        <v>37</v>
      </c>
      <c r="I251">
        <v>9</v>
      </c>
      <c r="J251">
        <v>2</v>
      </c>
      <c r="K251">
        <v>81</v>
      </c>
      <c r="L251">
        <v>18</v>
      </c>
      <c r="M251">
        <v>11</v>
      </c>
      <c r="N251">
        <v>10</v>
      </c>
      <c r="O251">
        <v>110</v>
      </c>
      <c r="P251" t="s">
        <v>260</v>
      </c>
      <c r="Q251" t="s">
        <v>261</v>
      </c>
      <c r="S251">
        <v>1</v>
      </c>
      <c r="T251">
        <v>1</v>
      </c>
    </row>
    <row r="252" spans="1:20" x14ac:dyDescent="0.25">
      <c r="A252">
        <v>256750</v>
      </c>
      <c r="B252" t="s">
        <v>323</v>
      </c>
      <c r="C252">
        <v>2010</v>
      </c>
      <c r="D252" t="s">
        <v>287</v>
      </c>
      <c r="E252" t="s">
        <v>324</v>
      </c>
      <c r="F252" s="5" t="str">
        <f t="shared" si="3"/>
        <v>https://s3.amazonaws.com/FrackFinder/Tadpole/Clarion/2010/2010_X-079.2131_Y0041.1954.png</v>
      </c>
      <c r="G252" t="s">
        <v>19</v>
      </c>
      <c r="H252" t="s">
        <v>20</v>
      </c>
      <c r="I252">
        <v>9</v>
      </c>
      <c r="J252">
        <v>2</v>
      </c>
      <c r="K252">
        <v>81</v>
      </c>
      <c r="L252">
        <v>18</v>
      </c>
      <c r="M252">
        <v>11</v>
      </c>
      <c r="N252">
        <v>10</v>
      </c>
      <c r="O252">
        <v>110</v>
      </c>
      <c r="P252" t="s">
        <v>325</v>
      </c>
      <c r="Q252" t="s">
        <v>326</v>
      </c>
      <c r="S252">
        <v>1</v>
      </c>
      <c r="T252">
        <v>1</v>
      </c>
    </row>
    <row r="253" spans="1:20" x14ac:dyDescent="0.25">
      <c r="A253">
        <v>256749</v>
      </c>
      <c r="B253" t="s">
        <v>319</v>
      </c>
      <c r="C253">
        <v>2010</v>
      </c>
      <c r="D253" t="s">
        <v>287</v>
      </c>
      <c r="E253" t="s">
        <v>320</v>
      </c>
      <c r="F253" s="5" t="str">
        <f t="shared" si="3"/>
        <v>https://s3.amazonaws.com/FrackFinder/Tadpole/Clarion/2010/2010_X-079.4478_Y0040.9997.png</v>
      </c>
      <c r="G253" t="s">
        <v>20</v>
      </c>
      <c r="H253" t="s">
        <v>37</v>
      </c>
      <c r="I253">
        <v>9</v>
      </c>
      <c r="J253">
        <v>2</v>
      </c>
      <c r="K253">
        <v>81</v>
      </c>
      <c r="L253">
        <v>18</v>
      </c>
      <c r="M253">
        <v>11</v>
      </c>
      <c r="N253">
        <v>10</v>
      </c>
      <c r="O253">
        <v>110</v>
      </c>
      <c r="P253" t="s">
        <v>321</v>
      </c>
      <c r="Q253" t="s">
        <v>322</v>
      </c>
      <c r="S253">
        <v>1</v>
      </c>
      <c r="T253">
        <v>1</v>
      </c>
    </row>
    <row r="254" spans="1:20" x14ac:dyDescent="0.25">
      <c r="A254">
        <v>256748</v>
      </c>
      <c r="B254" t="s">
        <v>315</v>
      </c>
      <c r="C254">
        <v>2010</v>
      </c>
      <c r="D254" t="s">
        <v>287</v>
      </c>
      <c r="E254" t="s">
        <v>316</v>
      </c>
      <c r="F254" s="5" t="str">
        <f t="shared" si="3"/>
        <v>https://s3.amazonaws.com/FrackFinder/Tadpole/Clarion/2010/2010_X-079.4976_Y0041.0872.png</v>
      </c>
      <c r="G254" t="s">
        <v>19</v>
      </c>
      <c r="H254" t="s">
        <v>239</v>
      </c>
      <c r="I254">
        <v>9</v>
      </c>
      <c r="J254">
        <v>1</v>
      </c>
      <c r="K254">
        <v>81</v>
      </c>
      <c r="L254">
        <v>9</v>
      </c>
      <c r="M254">
        <v>11</v>
      </c>
      <c r="N254">
        <v>10</v>
      </c>
      <c r="O254">
        <v>110</v>
      </c>
      <c r="P254" t="s">
        <v>317</v>
      </c>
      <c r="Q254" t="s">
        <v>318</v>
      </c>
      <c r="S254">
        <v>1</v>
      </c>
      <c r="T254">
        <v>1</v>
      </c>
    </row>
    <row r="255" spans="1:20" x14ac:dyDescent="0.25">
      <c r="A255">
        <v>256744</v>
      </c>
      <c r="B255" t="s">
        <v>299</v>
      </c>
      <c r="C255">
        <v>2010</v>
      </c>
      <c r="D255" t="s">
        <v>287</v>
      </c>
      <c r="E255" t="s">
        <v>300</v>
      </c>
      <c r="F255" s="5" t="str">
        <f t="shared" si="3"/>
        <v>https://s3.amazonaws.com/FrackFinder/Tadpole/Clarion/2010/2010_X-079.5086_Y0041.2455.png</v>
      </c>
      <c r="G255" t="s">
        <v>19</v>
      </c>
      <c r="H255" t="s">
        <v>20</v>
      </c>
      <c r="I255">
        <v>9</v>
      </c>
      <c r="J255">
        <v>2</v>
      </c>
      <c r="K255">
        <v>81</v>
      </c>
      <c r="L255">
        <v>18</v>
      </c>
      <c r="M255">
        <v>11</v>
      </c>
      <c r="N255">
        <v>10</v>
      </c>
      <c r="O255">
        <v>110</v>
      </c>
      <c r="P255" t="s">
        <v>301</v>
      </c>
      <c r="Q255" t="s">
        <v>302</v>
      </c>
      <c r="S255">
        <v>1</v>
      </c>
      <c r="T255">
        <v>1</v>
      </c>
    </row>
    <row r="256" spans="1:20" x14ac:dyDescent="0.25">
      <c r="A256">
        <v>256901</v>
      </c>
      <c r="B256" t="s">
        <v>935</v>
      </c>
      <c r="C256">
        <v>2010</v>
      </c>
      <c r="D256" t="s">
        <v>907</v>
      </c>
      <c r="E256" t="s">
        <v>936</v>
      </c>
      <c r="F256" s="5" t="str">
        <f t="shared" si="3"/>
        <v>https://s3.amazonaws.com/FrackFinder/Tadpole/McKean/2010/2010_X-078.8294_Y0041.8533.png</v>
      </c>
      <c r="G256" t="s">
        <v>20</v>
      </c>
      <c r="H256" t="s">
        <v>239</v>
      </c>
      <c r="I256">
        <v>9</v>
      </c>
      <c r="J256">
        <v>1</v>
      </c>
      <c r="K256">
        <v>81</v>
      </c>
      <c r="L256">
        <v>9</v>
      </c>
      <c r="M256">
        <v>11</v>
      </c>
      <c r="N256">
        <v>10</v>
      </c>
      <c r="O256">
        <v>110</v>
      </c>
      <c r="P256" t="s">
        <v>937</v>
      </c>
      <c r="Q256" t="s">
        <v>938</v>
      </c>
      <c r="S256">
        <v>1</v>
      </c>
      <c r="T256">
        <v>1</v>
      </c>
    </row>
    <row r="257" spans="1:20" x14ac:dyDescent="0.25">
      <c r="A257">
        <v>257060</v>
      </c>
      <c r="B257" t="s">
        <v>27</v>
      </c>
      <c r="C257">
        <v>2005</v>
      </c>
      <c r="D257" t="s">
        <v>17</v>
      </c>
      <c r="E257" t="s">
        <v>1517</v>
      </c>
      <c r="F257" s="5" t="str">
        <f t="shared" si="3"/>
        <v>https://s3.amazonaws.com/FrackFinder/Tadpole/Allegheny/2005/2005_X-079.8069_Y0040.5731.png</v>
      </c>
      <c r="G257" t="s">
        <v>19</v>
      </c>
      <c r="H257" t="s">
        <v>239</v>
      </c>
      <c r="I257">
        <v>8</v>
      </c>
      <c r="J257">
        <v>1</v>
      </c>
      <c r="K257">
        <v>80</v>
      </c>
      <c r="L257">
        <v>10</v>
      </c>
      <c r="M257">
        <v>10</v>
      </c>
      <c r="N257">
        <v>10</v>
      </c>
      <c r="O257">
        <v>100</v>
      </c>
      <c r="P257" t="s">
        <v>1518</v>
      </c>
      <c r="Q257" t="s">
        <v>1519</v>
      </c>
      <c r="S257">
        <v>1</v>
      </c>
      <c r="T257">
        <v>1</v>
      </c>
    </row>
    <row r="258" spans="1:20" x14ac:dyDescent="0.25">
      <c r="A258">
        <v>257074</v>
      </c>
      <c r="B258" t="s">
        <v>85</v>
      </c>
      <c r="C258">
        <v>2005</v>
      </c>
      <c r="D258" t="s">
        <v>49</v>
      </c>
      <c r="E258" t="s">
        <v>1558</v>
      </c>
      <c r="F258" s="5" t="str">
        <f t="shared" ref="F258:F305" si="4">HYPERLINK(E258)</f>
        <v>https://s3.amazonaws.com/FrackFinder/Tadpole/Beaver/2005/2005_X-080.4030_Y0040.6876.png</v>
      </c>
      <c r="G258" t="s">
        <v>19</v>
      </c>
      <c r="H258" t="s">
        <v>239</v>
      </c>
      <c r="I258">
        <v>8</v>
      </c>
      <c r="J258">
        <v>1</v>
      </c>
      <c r="K258">
        <v>80</v>
      </c>
      <c r="L258">
        <v>10</v>
      </c>
      <c r="M258">
        <v>10</v>
      </c>
      <c r="N258">
        <v>10</v>
      </c>
      <c r="O258">
        <v>100</v>
      </c>
      <c r="P258" t="s">
        <v>1559</v>
      </c>
      <c r="Q258" t="s">
        <v>1560</v>
      </c>
      <c r="S258">
        <v>1</v>
      </c>
      <c r="T258">
        <v>1</v>
      </c>
    </row>
    <row r="259" spans="1:20" x14ac:dyDescent="0.25">
      <c r="A259">
        <v>256729</v>
      </c>
      <c r="B259" t="s">
        <v>237</v>
      </c>
      <c r="C259">
        <v>2010</v>
      </c>
      <c r="D259" t="s">
        <v>197</v>
      </c>
      <c r="E259" t="s">
        <v>238</v>
      </c>
      <c r="F259" s="5" t="str">
        <f t="shared" si="4"/>
        <v>https://s3.amazonaws.com/FrackFinder/Tadpole/Centre/2010/2010_X-078.0604_Y0041.1188.png</v>
      </c>
      <c r="G259" t="s">
        <v>20</v>
      </c>
      <c r="H259" t="s">
        <v>239</v>
      </c>
      <c r="I259">
        <v>8</v>
      </c>
      <c r="J259">
        <v>1</v>
      </c>
      <c r="K259">
        <v>80</v>
      </c>
      <c r="L259">
        <v>10</v>
      </c>
      <c r="M259">
        <v>10</v>
      </c>
      <c r="N259">
        <v>10</v>
      </c>
      <c r="O259">
        <v>100</v>
      </c>
      <c r="P259" t="s">
        <v>240</v>
      </c>
      <c r="Q259" t="s">
        <v>241</v>
      </c>
      <c r="S259">
        <v>1</v>
      </c>
      <c r="T259">
        <v>1</v>
      </c>
    </row>
    <row r="260" spans="1:20" x14ac:dyDescent="0.25">
      <c r="A260">
        <v>256741</v>
      </c>
      <c r="B260" t="s">
        <v>286</v>
      </c>
      <c r="C260">
        <v>2010</v>
      </c>
      <c r="D260" t="s">
        <v>287</v>
      </c>
      <c r="E260" t="s">
        <v>288</v>
      </c>
      <c r="F260" s="5" t="str">
        <f t="shared" si="4"/>
        <v>https://s3.amazonaws.com/FrackFinder/Tadpole/Clarion/2010/2010_X-079.3464_Y0041.0464.png</v>
      </c>
      <c r="G260" t="s">
        <v>20</v>
      </c>
      <c r="H260" t="s">
        <v>37</v>
      </c>
      <c r="I260">
        <v>8</v>
      </c>
      <c r="J260">
        <v>1</v>
      </c>
      <c r="K260">
        <v>80</v>
      </c>
      <c r="L260">
        <v>10</v>
      </c>
      <c r="M260">
        <v>10</v>
      </c>
      <c r="N260">
        <v>10</v>
      </c>
      <c r="O260">
        <v>100</v>
      </c>
      <c r="P260" t="s">
        <v>289</v>
      </c>
      <c r="Q260" t="s">
        <v>290</v>
      </c>
      <c r="S260">
        <v>1</v>
      </c>
      <c r="T260">
        <v>1</v>
      </c>
    </row>
    <row r="261" spans="1:20" x14ac:dyDescent="0.25">
      <c r="A261">
        <v>256788</v>
      </c>
      <c r="B261" t="s">
        <v>476</v>
      </c>
      <c r="C261">
        <v>2010</v>
      </c>
      <c r="D261" t="s">
        <v>356</v>
      </c>
      <c r="E261" t="s">
        <v>477</v>
      </c>
      <c r="F261" s="5" t="str">
        <f t="shared" si="4"/>
        <v>https://s3.amazonaws.com/FrackFinder/Tadpole/Clinton/2010/2010_X-077.6735_Y0041.3524.png</v>
      </c>
      <c r="G261" t="s">
        <v>19</v>
      </c>
      <c r="H261" t="s">
        <v>20</v>
      </c>
      <c r="I261">
        <v>8</v>
      </c>
      <c r="J261">
        <v>2</v>
      </c>
      <c r="K261">
        <v>80</v>
      </c>
      <c r="L261">
        <v>20</v>
      </c>
      <c r="M261">
        <v>10</v>
      </c>
      <c r="N261">
        <v>10</v>
      </c>
      <c r="O261">
        <v>100</v>
      </c>
      <c r="P261" t="s">
        <v>478</v>
      </c>
      <c r="Q261" t="s">
        <v>479</v>
      </c>
      <c r="S261">
        <v>0</v>
      </c>
      <c r="T261">
        <v>1</v>
      </c>
    </row>
    <row r="262" spans="1:20" x14ac:dyDescent="0.25">
      <c r="A262">
        <v>256759</v>
      </c>
      <c r="B262" t="s">
        <v>360</v>
      </c>
      <c r="C262">
        <v>2010</v>
      </c>
      <c r="D262" t="s">
        <v>356</v>
      </c>
      <c r="E262" t="s">
        <v>361</v>
      </c>
      <c r="F262" s="5" t="str">
        <f t="shared" si="4"/>
        <v>https://s3.amazonaws.com/FrackFinder/Tadpole/Clinton/2010/2010_X-077.9980_Y0041.2246.png</v>
      </c>
      <c r="G262" t="s">
        <v>19</v>
      </c>
      <c r="H262" t="s">
        <v>20</v>
      </c>
      <c r="I262">
        <v>8</v>
      </c>
      <c r="J262">
        <v>2</v>
      </c>
      <c r="K262">
        <v>80</v>
      </c>
      <c r="L262">
        <v>20</v>
      </c>
      <c r="M262">
        <v>10</v>
      </c>
      <c r="N262">
        <v>10</v>
      </c>
      <c r="O262">
        <v>100</v>
      </c>
      <c r="P262" t="s">
        <v>362</v>
      </c>
      <c r="Q262" t="s">
        <v>363</v>
      </c>
      <c r="S262">
        <v>1</v>
      </c>
      <c r="T262">
        <v>1</v>
      </c>
    </row>
    <row r="263" spans="1:20" x14ac:dyDescent="0.25">
      <c r="A263">
        <v>256789</v>
      </c>
      <c r="B263" t="s">
        <v>480</v>
      </c>
      <c r="C263">
        <v>2010</v>
      </c>
      <c r="D263" t="s">
        <v>481</v>
      </c>
      <c r="E263" t="s">
        <v>482</v>
      </c>
      <c r="F263" s="5" t="str">
        <f t="shared" si="4"/>
        <v>https://s3.amazonaws.com/FrackFinder/Tadpole/Columbia/2010/2010_X-076.3664_Y0041.2369.png</v>
      </c>
      <c r="G263" t="s">
        <v>20</v>
      </c>
      <c r="H263" t="s">
        <v>19</v>
      </c>
      <c r="I263">
        <v>8</v>
      </c>
      <c r="J263">
        <v>2</v>
      </c>
      <c r="K263">
        <v>80</v>
      </c>
      <c r="L263">
        <v>20</v>
      </c>
      <c r="M263">
        <v>10</v>
      </c>
      <c r="N263">
        <v>10</v>
      </c>
      <c r="O263">
        <v>100</v>
      </c>
      <c r="P263" t="s">
        <v>483</v>
      </c>
      <c r="Q263" t="s">
        <v>484</v>
      </c>
      <c r="S263">
        <v>1</v>
      </c>
      <c r="T263">
        <v>1</v>
      </c>
    </row>
    <row r="264" spans="1:20" x14ac:dyDescent="0.25">
      <c r="A264">
        <v>256790</v>
      </c>
      <c r="B264" t="s">
        <v>485</v>
      </c>
      <c r="C264">
        <v>2010</v>
      </c>
      <c r="D264" t="s">
        <v>481</v>
      </c>
      <c r="E264" t="s">
        <v>486</v>
      </c>
      <c r="F264" s="5" t="str">
        <f t="shared" si="4"/>
        <v>https://s3.amazonaws.com/FrackFinder/Tadpole/Columbia/2010/2010_X-076.4562_Y0041.2494.png</v>
      </c>
      <c r="G264" t="s">
        <v>19</v>
      </c>
      <c r="H264" t="s">
        <v>20</v>
      </c>
      <c r="I264">
        <v>8</v>
      </c>
      <c r="J264">
        <v>2</v>
      </c>
      <c r="K264">
        <v>80</v>
      </c>
      <c r="L264">
        <v>20</v>
      </c>
      <c r="M264">
        <v>10</v>
      </c>
      <c r="N264">
        <v>10</v>
      </c>
      <c r="O264">
        <v>100</v>
      </c>
      <c r="P264" t="s">
        <v>487</v>
      </c>
      <c r="Q264" t="s">
        <v>488</v>
      </c>
      <c r="S264">
        <v>1</v>
      </c>
      <c r="T264">
        <v>1</v>
      </c>
    </row>
    <row r="265" spans="1:20" x14ac:dyDescent="0.25">
      <c r="A265">
        <v>256814</v>
      </c>
      <c r="B265" t="s">
        <v>582</v>
      </c>
      <c r="C265">
        <v>2010</v>
      </c>
      <c r="D265" t="s">
        <v>494</v>
      </c>
      <c r="E265" t="s">
        <v>583</v>
      </c>
      <c r="F265" s="5" t="str">
        <f t="shared" si="4"/>
        <v>https://s3.amazonaws.com/FrackFinder/Tadpole/Elk/2010/2010_X-078.6180_Y0041.2916.png</v>
      </c>
      <c r="G265" t="s">
        <v>20</v>
      </c>
      <c r="H265" t="s">
        <v>37</v>
      </c>
      <c r="I265">
        <v>8</v>
      </c>
      <c r="J265">
        <v>2</v>
      </c>
      <c r="K265">
        <v>80</v>
      </c>
      <c r="L265">
        <v>20</v>
      </c>
      <c r="M265">
        <v>10</v>
      </c>
      <c r="N265">
        <v>10</v>
      </c>
      <c r="O265">
        <v>100</v>
      </c>
      <c r="P265" t="s">
        <v>584</v>
      </c>
      <c r="Q265" t="s">
        <v>585</v>
      </c>
      <c r="S265">
        <v>1</v>
      </c>
      <c r="T265">
        <v>1</v>
      </c>
    </row>
    <row r="266" spans="1:20" x14ac:dyDescent="0.25">
      <c r="A266">
        <v>256815</v>
      </c>
      <c r="B266" t="s">
        <v>586</v>
      </c>
      <c r="C266">
        <v>2010</v>
      </c>
      <c r="D266" t="s">
        <v>494</v>
      </c>
      <c r="E266" t="s">
        <v>587</v>
      </c>
      <c r="F266" s="5" t="str">
        <f t="shared" si="4"/>
        <v>https://s3.amazonaws.com/FrackFinder/Tadpole/Elk/2010/2010_X-078.8213_Y0041.5842.png</v>
      </c>
      <c r="G266" t="s">
        <v>20</v>
      </c>
      <c r="H266" t="s">
        <v>37</v>
      </c>
      <c r="I266">
        <v>8</v>
      </c>
      <c r="J266">
        <v>2</v>
      </c>
      <c r="K266">
        <v>80</v>
      </c>
      <c r="L266">
        <v>20</v>
      </c>
      <c r="M266">
        <v>10</v>
      </c>
      <c r="N266">
        <v>10</v>
      </c>
      <c r="O266">
        <v>100</v>
      </c>
      <c r="P266" t="s">
        <v>588</v>
      </c>
      <c r="Q266" t="s">
        <v>589</v>
      </c>
      <c r="S266">
        <v>1</v>
      </c>
      <c r="T266">
        <v>1</v>
      </c>
    </row>
    <row r="267" spans="1:20" x14ac:dyDescent="0.25">
      <c r="A267">
        <v>256864</v>
      </c>
      <c r="B267" t="s">
        <v>784</v>
      </c>
      <c r="C267">
        <v>2010</v>
      </c>
      <c r="D267" t="s">
        <v>688</v>
      </c>
      <c r="E267" t="s">
        <v>785</v>
      </c>
      <c r="F267" s="5" t="str">
        <f t="shared" si="4"/>
        <v>https://s3.amazonaws.com/FrackFinder/Tadpole/Indiana/2010/2010_X-079.0328_Y0040.5416.png</v>
      </c>
      <c r="G267" t="s">
        <v>20</v>
      </c>
      <c r="H267" t="s">
        <v>239</v>
      </c>
      <c r="I267">
        <v>8</v>
      </c>
      <c r="J267">
        <v>1</v>
      </c>
      <c r="K267">
        <v>80</v>
      </c>
      <c r="L267">
        <v>10</v>
      </c>
      <c r="M267">
        <v>10</v>
      </c>
      <c r="N267">
        <v>10</v>
      </c>
      <c r="O267">
        <v>100</v>
      </c>
      <c r="P267" t="s">
        <v>786</v>
      </c>
      <c r="Q267" t="s">
        <v>787</v>
      </c>
      <c r="S267">
        <v>1</v>
      </c>
      <c r="T267">
        <v>1</v>
      </c>
    </row>
    <row r="268" spans="1:20" x14ac:dyDescent="0.25">
      <c r="A268">
        <v>256842</v>
      </c>
      <c r="B268" t="s">
        <v>696</v>
      </c>
      <c r="C268">
        <v>2010</v>
      </c>
      <c r="D268" t="s">
        <v>688</v>
      </c>
      <c r="E268" t="s">
        <v>697</v>
      </c>
      <c r="F268" s="5" t="str">
        <f t="shared" si="4"/>
        <v>https://s3.amazonaws.com/FrackFinder/Tadpole/Indiana/2010/2010_X-079.0760_Y0040.4337.png</v>
      </c>
      <c r="G268" t="s">
        <v>20</v>
      </c>
      <c r="H268" t="s">
        <v>37</v>
      </c>
      <c r="I268">
        <v>8</v>
      </c>
      <c r="J268">
        <v>2</v>
      </c>
      <c r="K268">
        <v>80</v>
      </c>
      <c r="L268">
        <v>20</v>
      </c>
      <c r="M268">
        <v>10</v>
      </c>
      <c r="N268">
        <v>10</v>
      </c>
      <c r="O268">
        <v>100</v>
      </c>
      <c r="P268" t="s">
        <v>698</v>
      </c>
      <c r="Q268" t="s">
        <v>699</v>
      </c>
      <c r="S268">
        <v>1</v>
      </c>
      <c r="T268">
        <v>1</v>
      </c>
    </row>
    <row r="269" spans="1:20" x14ac:dyDescent="0.25">
      <c r="A269">
        <v>256863</v>
      </c>
      <c r="B269" t="s">
        <v>780</v>
      </c>
      <c r="C269">
        <v>2010</v>
      </c>
      <c r="D269" t="s">
        <v>688</v>
      </c>
      <c r="E269" t="s">
        <v>781</v>
      </c>
      <c r="F269" s="5" t="str">
        <f t="shared" si="4"/>
        <v>https://s3.amazonaws.com/FrackFinder/Tadpole/Indiana/2010/2010_X-079.1981_Y0040.5246.png</v>
      </c>
      <c r="G269" t="s">
        <v>20</v>
      </c>
      <c r="H269" t="s">
        <v>239</v>
      </c>
      <c r="I269">
        <v>8</v>
      </c>
      <c r="J269">
        <v>2</v>
      </c>
      <c r="K269">
        <v>80</v>
      </c>
      <c r="L269">
        <v>20</v>
      </c>
      <c r="M269">
        <v>10</v>
      </c>
      <c r="N269">
        <v>10</v>
      </c>
      <c r="O269">
        <v>100</v>
      </c>
      <c r="P269" t="s">
        <v>782</v>
      </c>
      <c r="Q269" t="s">
        <v>783</v>
      </c>
      <c r="S269">
        <v>1</v>
      </c>
      <c r="T269">
        <v>1</v>
      </c>
    </row>
    <row r="270" spans="1:20" x14ac:dyDescent="0.25">
      <c r="A270">
        <v>256893</v>
      </c>
      <c r="B270" t="s">
        <v>902</v>
      </c>
      <c r="C270">
        <v>2010</v>
      </c>
      <c r="D270" t="s">
        <v>898</v>
      </c>
      <c r="E270" t="s">
        <v>903</v>
      </c>
      <c r="F270" s="5" t="str">
        <f t="shared" si="4"/>
        <v>https://s3.amazonaws.com/FrackFinder/Tadpole/Lackawanna/2010/2010_X-075.5726_Y0041.5955.png</v>
      </c>
      <c r="G270" t="s">
        <v>20</v>
      </c>
      <c r="H270" t="s">
        <v>37</v>
      </c>
      <c r="I270">
        <v>8</v>
      </c>
      <c r="J270">
        <v>2</v>
      </c>
      <c r="K270">
        <v>80</v>
      </c>
      <c r="L270">
        <v>20</v>
      </c>
      <c r="M270">
        <v>10</v>
      </c>
      <c r="N270">
        <v>10</v>
      </c>
      <c r="O270">
        <v>100</v>
      </c>
      <c r="P270" t="s">
        <v>904</v>
      </c>
      <c r="Q270" t="s">
        <v>905</v>
      </c>
      <c r="S270">
        <v>1</v>
      </c>
      <c r="T270">
        <v>1</v>
      </c>
    </row>
    <row r="271" spans="1:20" x14ac:dyDescent="0.25">
      <c r="A271">
        <v>256917</v>
      </c>
      <c r="B271" t="s">
        <v>999</v>
      </c>
      <c r="C271">
        <v>2010</v>
      </c>
      <c r="D271" t="s">
        <v>907</v>
      </c>
      <c r="E271" t="s">
        <v>1000</v>
      </c>
      <c r="F271" s="5" t="str">
        <f t="shared" si="4"/>
        <v>https://s3.amazonaws.com/FrackFinder/Tadpole/McKean/2010/2010_X-078.4797_Y0041.6448.png</v>
      </c>
      <c r="G271" t="s">
        <v>20</v>
      </c>
      <c r="H271" t="s">
        <v>37</v>
      </c>
      <c r="I271">
        <v>8</v>
      </c>
      <c r="J271">
        <v>2</v>
      </c>
      <c r="K271">
        <v>80</v>
      </c>
      <c r="L271">
        <v>20</v>
      </c>
      <c r="M271">
        <v>10</v>
      </c>
      <c r="N271">
        <v>10</v>
      </c>
      <c r="O271">
        <v>100</v>
      </c>
      <c r="P271" t="s">
        <v>1001</v>
      </c>
      <c r="Q271" t="s">
        <v>1002</v>
      </c>
      <c r="S271">
        <v>1</v>
      </c>
      <c r="T271">
        <v>1</v>
      </c>
    </row>
    <row r="272" spans="1:20" x14ac:dyDescent="0.25">
      <c r="A272">
        <v>256895</v>
      </c>
      <c r="B272" t="s">
        <v>911</v>
      </c>
      <c r="C272">
        <v>2010</v>
      </c>
      <c r="D272" t="s">
        <v>907</v>
      </c>
      <c r="E272" t="s">
        <v>912</v>
      </c>
      <c r="F272" s="5" t="str">
        <f t="shared" si="4"/>
        <v>https://s3.amazonaws.com/FrackFinder/Tadpole/McKean/2010/2010_X-078.7331_Y0041.7092.png</v>
      </c>
      <c r="G272" t="s">
        <v>20</v>
      </c>
      <c r="H272" t="s">
        <v>239</v>
      </c>
      <c r="I272">
        <v>8</v>
      </c>
      <c r="J272">
        <v>1</v>
      </c>
      <c r="K272">
        <v>80</v>
      </c>
      <c r="L272">
        <v>10</v>
      </c>
      <c r="M272">
        <v>10</v>
      </c>
      <c r="N272">
        <v>10</v>
      </c>
      <c r="O272">
        <v>100</v>
      </c>
      <c r="P272" t="s">
        <v>913</v>
      </c>
      <c r="Q272" t="s">
        <v>914</v>
      </c>
      <c r="S272">
        <v>1</v>
      </c>
      <c r="T272">
        <v>1</v>
      </c>
    </row>
    <row r="273" spans="1:20" x14ac:dyDescent="0.25">
      <c r="A273">
        <v>256931</v>
      </c>
      <c r="B273" t="s">
        <v>1056</v>
      </c>
      <c r="C273">
        <v>2010</v>
      </c>
      <c r="D273" t="s">
        <v>1036</v>
      </c>
      <c r="E273" t="s">
        <v>1057</v>
      </c>
      <c r="F273" s="5" t="str">
        <f t="shared" si="4"/>
        <v>https://s3.amazonaws.com/FrackFinder/Tadpole/Mercer/2010/2010_X-080.2099_Y0041.3891.png</v>
      </c>
      <c r="G273" t="s">
        <v>19</v>
      </c>
      <c r="H273" t="s">
        <v>239</v>
      </c>
      <c r="I273">
        <v>8</v>
      </c>
      <c r="J273">
        <v>1</v>
      </c>
      <c r="K273">
        <v>80</v>
      </c>
      <c r="L273">
        <v>10</v>
      </c>
      <c r="M273">
        <v>10</v>
      </c>
      <c r="N273">
        <v>10</v>
      </c>
      <c r="O273">
        <v>100</v>
      </c>
      <c r="P273" t="s">
        <v>1058</v>
      </c>
      <c r="Q273" t="s">
        <v>1059</v>
      </c>
      <c r="S273">
        <v>1</v>
      </c>
      <c r="T273">
        <v>1</v>
      </c>
    </row>
    <row r="274" spans="1:20" x14ac:dyDescent="0.25">
      <c r="A274">
        <v>256929</v>
      </c>
      <c r="B274" t="s">
        <v>1048</v>
      </c>
      <c r="C274">
        <v>2010</v>
      </c>
      <c r="D274" t="s">
        <v>1036</v>
      </c>
      <c r="E274" t="s">
        <v>1049</v>
      </c>
      <c r="F274" s="5" t="str">
        <f t="shared" si="4"/>
        <v>https://s3.amazonaws.com/FrackFinder/Tadpole/Mercer/2010/2010_X-080.2739_Y0041.1775.png</v>
      </c>
      <c r="G274" t="s">
        <v>19</v>
      </c>
      <c r="H274" t="s">
        <v>239</v>
      </c>
      <c r="I274">
        <v>8</v>
      </c>
      <c r="J274">
        <v>1</v>
      </c>
      <c r="K274">
        <v>80</v>
      </c>
      <c r="L274">
        <v>10</v>
      </c>
      <c r="M274">
        <v>10</v>
      </c>
      <c r="N274">
        <v>10</v>
      </c>
      <c r="O274">
        <v>100</v>
      </c>
      <c r="P274" t="s">
        <v>1050</v>
      </c>
      <c r="Q274" t="s">
        <v>1051</v>
      </c>
      <c r="S274">
        <v>1</v>
      </c>
      <c r="T274">
        <v>1</v>
      </c>
    </row>
    <row r="275" spans="1:20" x14ac:dyDescent="0.25">
      <c r="A275">
        <v>256932</v>
      </c>
      <c r="B275" t="s">
        <v>1060</v>
      </c>
      <c r="C275">
        <v>2010</v>
      </c>
      <c r="D275" t="s">
        <v>1036</v>
      </c>
      <c r="E275" t="s">
        <v>1061</v>
      </c>
      <c r="F275" s="5" t="str">
        <f t="shared" si="4"/>
        <v>https://s3.amazonaws.com/FrackFinder/Tadpole/Mercer/2010/2010_X-080.3377_Y0041.2327.png</v>
      </c>
      <c r="G275" t="s">
        <v>19</v>
      </c>
      <c r="H275" t="s">
        <v>239</v>
      </c>
      <c r="I275">
        <v>8</v>
      </c>
      <c r="J275">
        <v>1</v>
      </c>
      <c r="K275">
        <v>80</v>
      </c>
      <c r="L275">
        <v>10</v>
      </c>
      <c r="M275">
        <v>10</v>
      </c>
      <c r="N275">
        <v>10</v>
      </c>
      <c r="O275">
        <v>100</v>
      </c>
      <c r="P275" t="s">
        <v>1062</v>
      </c>
      <c r="Q275" t="s">
        <v>1063</v>
      </c>
      <c r="S275">
        <v>1</v>
      </c>
      <c r="T275">
        <v>1</v>
      </c>
    </row>
    <row r="276" spans="1:20" x14ac:dyDescent="0.25">
      <c r="A276">
        <v>256945</v>
      </c>
      <c r="B276" t="s">
        <v>1113</v>
      </c>
      <c r="C276">
        <v>2010</v>
      </c>
      <c r="D276" t="s">
        <v>1077</v>
      </c>
      <c r="E276" t="s">
        <v>1114</v>
      </c>
      <c r="F276" s="5" t="str">
        <f t="shared" si="4"/>
        <v>https://s3.amazonaws.com/FrackFinder/Tadpole/Potter/2010/2010_X-078.1214_Y0041.8073.png</v>
      </c>
      <c r="G276" t="s">
        <v>20</v>
      </c>
      <c r="H276" t="s">
        <v>239</v>
      </c>
      <c r="I276">
        <v>8</v>
      </c>
      <c r="J276">
        <v>1</v>
      </c>
      <c r="K276">
        <v>80</v>
      </c>
      <c r="L276">
        <v>10</v>
      </c>
      <c r="M276">
        <v>10</v>
      </c>
      <c r="N276">
        <v>10</v>
      </c>
      <c r="O276">
        <v>100</v>
      </c>
      <c r="P276" t="s">
        <v>1115</v>
      </c>
      <c r="Q276" t="s">
        <v>1116</v>
      </c>
      <c r="S276">
        <v>1</v>
      </c>
      <c r="T276">
        <v>1</v>
      </c>
    </row>
    <row r="277" spans="1:20" x14ac:dyDescent="0.25">
      <c r="A277">
        <v>256981</v>
      </c>
      <c r="B277" t="s">
        <v>1258</v>
      </c>
      <c r="C277">
        <v>2010</v>
      </c>
      <c r="D277" t="s">
        <v>1214</v>
      </c>
      <c r="E277" t="s">
        <v>1259</v>
      </c>
      <c r="F277" s="5" t="str">
        <f t="shared" si="4"/>
        <v>https://s3.amazonaws.com/FrackFinder/Tadpole/Somerset/2010/2010_X-079.3576_Y0039.7436.png</v>
      </c>
      <c r="G277" t="s">
        <v>37</v>
      </c>
      <c r="H277" t="s">
        <v>20</v>
      </c>
      <c r="I277">
        <v>8</v>
      </c>
      <c r="J277">
        <v>2</v>
      </c>
      <c r="K277">
        <v>80</v>
      </c>
      <c r="L277">
        <v>20</v>
      </c>
      <c r="M277">
        <v>10</v>
      </c>
      <c r="N277">
        <v>10</v>
      </c>
      <c r="O277">
        <v>100</v>
      </c>
      <c r="P277" t="s">
        <v>1260</v>
      </c>
      <c r="Q277" t="s">
        <v>1261</v>
      </c>
      <c r="S277">
        <v>1</v>
      </c>
      <c r="T277">
        <v>1</v>
      </c>
    </row>
    <row r="278" spans="1:20" x14ac:dyDescent="0.25">
      <c r="A278">
        <v>257006</v>
      </c>
      <c r="B278" t="s">
        <v>1359</v>
      </c>
      <c r="C278">
        <v>2010</v>
      </c>
      <c r="D278" t="s">
        <v>1275</v>
      </c>
      <c r="E278" t="s">
        <v>1360</v>
      </c>
      <c r="F278" s="5" t="str">
        <f t="shared" si="4"/>
        <v>https://s3.amazonaws.com/FrackFinder/Tadpole/Sullivan/2010/2010_X-076.5730_Y0041.3528.png</v>
      </c>
      <c r="G278" t="s">
        <v>20</v>
      </c>
      <c r="H278" t="s">
        <v>37</v>
      </c>
      <c r="I278">
        <v>8</v>
      </c>
      <c r="J278">
        <v>1</v>
      </c>
      <c r="K278">
        <v>80</v>
      </c>
      <c r="L278">
        <v>10</v>
      </c>
      <c r="M278">
        <v>10</v>
      </c>
      <c r="N278">
        <v>10</v>
      </c>
      <c r="O278">
        <v>100</v>
      </c>
      <c r="P278" t="s">
        <v>1361</v>
      </c>
      <c r="Q278" t="s">
        <v>1362</v>
      </c>
      <c r="S278">
        <v>1</v>
      </c>
      <c r="T278">
        <v>1</v>
      </c>
    </row>
    <row r="279" spans="1:20" x14ac:dyDescent="0.25">
      <c r="A279">
        <v>257033</v>
      </c>
      <c r="B279" t="s">
        <v>1467</v>
      </c>
      <c r="C279">
        <v>2010</v>
      </c>
      <c r="D279" t="s">
        <v>1275</v>
      </c>
      <c r="E279" t="s">
        <v>1468</v>
      </c>
      <c r="F279" s="5" t="str">
        <f t="shared" si="4"/>
        <v>https://s3.amazonaws.com/FrackFinder/Tadpole/Sullivan/2010/2010_X-076.6399_Y0041.5594.png</v>
      </c>
      <c r="G279" t="s">
        <v>19</v>
      </c>
      <c r="H279" t="s">
        <v>239</v>
      </c>
      <c r="I279">
        <v>8</v>
      </c>
      <c r="J279">
        <v>1</v>
      </c>
      <c r="K279">
        <v>80</v>
      </c>
      <c r="L279">
        <v>10</v>
      </c>
      <c r="M279">
        <v>10</v>
      </c>
      <c r="N279">
        <v>10</v>
      </c>
      <c r="O279">
        <v>100</v>
      </c>
      <c r="P279" t="s">
        <v>1469</v>
      </c>
      <c r="Q279" t="s">
        <v>1470</v>
      </c>
      <c r="S279">
        <v>1</v>
      </c>
      <c r="T279">
        <v>1</v>
      </c>
    </row>
    <row r="280" spans="1:20" x14ac:dyDescent="0.25">
      <c r="A280">
        <v>257007</v>
      </c>
      <c r="B280" t="s">
        <v>1363</v>
      </c>
      <c r="C280">
        <v>2010</v>
      </c>
      <c r="D280" t="s">
        <v>1275</v>
      </c>
      <c r="E280" t="s">
        <v>1364</v>
      </c>
      <c r="F280" s="5" t="str">
        <f t="shared" si="4"/>
        <v>https://s3.amazonaws.com/FrackFinder/Tadpole/Sullivan/2010/2010_X-076.6493_Y0041.5486.png</v>
      </c>
      <c r="G280" t="s">
        <v>20</v>
      </c>
      <c r="H280" t="s">
        <v>37</v>
      </c>
      <c r="I280">
        <v>8</v>
      </c>
      <c r="J280">
        <v>2</v>
      </c>
      <c r="K280">
        <v>80</v>
      </c>
      <c r="L280">
        <v>20</v>
      </c>
      <c r="M280">
        <v>10</v>
      </c>
      <c r="N280">
        <v>10</v>
      </c>
      <c r="O280">
        <v>100</v>
      </c>
      <c r="P280" t="s">
        <v>1365</v>
      </c>
      <c r="Q280" t="s">
        <v>1366</v>
      </c>
      <c r="S280">
        <v>1</v>
      </c>
      <c r="T280">
        <v>1</v>
      </c>
    </row>
    <row r="281" spans="1:20" x14ac:dyDescent="0.25">
      <c r="A281">
        <v>257038</v>
      </c>
      <c r="B281" t="s">
        <v>1487</v>
      </c>
      <c r="C281">
        <v>2010</v>
      </c>
      <c r="D281" t="s">
        <v>1275</v>
      </c>
      <c r="E281" t="s">
        <v>1488</v>
      </c>
      <c r="F281" s="5" t="str">
        <f t="shared" si="4"/>
        <v>https://s3.amazonaws.com/FrackFinder/Tadpole/Sullivan/2010/2010_X-076.7663_Y0041.5378.png</v>
      </c>
      <c r="G281" t="s">
        <v>19</v>
      </c>
      <c r="H281" t="s">
        <v>20</v>
      </c>
      <c r="I281">
        <v>8</v>
      </c>
      <c r="J281">
        <v>2</v>
      </c>
      <c r="K281">
        <v>80</v>
      </c>
      <c r="L281">
        <v>20</v>
      </c>
      <c r="M281">
        <v>10</v>
      </c>
      <c r="N281">
        <v>10</v>
      </c>
      <c r="O281">
        <v>100</v>
      </c>
      <c r="P281" t="s">
        <v>1489</v>
      </c>
      <c r="Q281" t="s">
        <v>1490</v>
      </c>
      <c r="S281">
        <v>1</v>
      </c>
      <c r="T281">
        <v>1</v>
      </c>
    </row>
    <row r="282" spans="1:20" x14ac:dyDescent="0.25">
      <c r="A282">
        <v>256742</v>
      </c>
      <c r="B282" t="s">
        <v>291</v>
      </c>
      <c r="C282">
        <v>2010</v>
      </c>
      <c r="D282" t="s">
        <v>287</v>
      </c>
      <c r="E282" t="s">
        <v>292</v>
      </c>
      <c r="F282" s="5" t="str">
        <f t="shared" si="4"/>
        <v>https://s3.amazonaws.com/FrackFinder/Tadpole/Clarion/2010/2010_X-079.3488_Y0041.3044.png</v>
      </c>
      <c r="G282" t="s">
        <v>20</v>
      </c>
      <c r="H282" t="s">
        <v>19</v>
      </c>
      <c r="I282">
        <v>8</v>
      </c>
      <c r="J282">
        <v>3</v>
      </c>
      <c r="K282">
        <v>72</v>
      </c>
      <c r="L282">
        <v>27</v>
      </c>
      <c r="M282">
        <v>11</v>
      </c>
      <c r="N282">
        <v>10</v>
      </c>
      <c r="O282">
        <v>110</v>
      </c>
      <c r="P282" t="s">
        <v>293</v>
      </c>
      <c r="Q282" t="s">
        <v>294</v>
      </c>
      <c r="S282">
        <v>1</v>
      </c>
      <c r="T282">
        <v>1</v>
      </c>
    </row>
    <row r="283" spans="1:20" x14ac:dyDescent="0.25">
      <c r="A283">
        <v>256899</v>
      </c>
      <c r="B283" t="s">
        <v>927</v>
      </c>
      <c r="C283">
        <v>2010</v>
      </c>
      <c r="D283" t="s">
        <v>907</v>
      </c>
      <c r="E283" t="s">
        <v>928</v>
      </c>
      <c r="F283" s="5" t="str">
        <f t="shared" si="4"/>
        <v>https://s3.amazonaws.com/FrackFinder/Tadpole/McKean/2010/2010_X-078.2721_Y0041.7792.png</v>
      </c>
      <c r="G283" t="s">
        <v>19</v>
      </c>
      <c r="H283" t="s">
        <v>37</v>
      </c>
      <c r="I283">
        <v>8</v>
      </c>
      <c r="J283">
        <v>2</v>
      </c>
      <c r="K283">
        <v>72</v>
      </c>
      <c r="L283">
        <v>18</v>
      </c>
      <c r="M283">
        <v>11</v>
      </c>
      <c r="N283">
        <v>10</v>
      </c>
      <c r="O283">
        <v>110</v>
      </c>
      <c r="P283" t="s">
        <v>929</v>
      </c>
      <c r="Q283" t="s">
        <v>930</v>
      </c>
      <c r="S283">
        <v>1</v>
      </c>
      <c r="T283">
        <v>1</v>
      </c>
    </row>
    <row r="284" spans="1:20" x14ac:dyDescent="0.25">
      <c r="A284">
        <v>257067</v>
      </c>
      <c r="B284" t="s">
        <v>57</v>
      </c>
      <c r="C284">
        <v>2005</v>
      </c>
      <c r="D284" t="s">
        <v>49</v>
      </c>
      <c r="E284" t="s">
        <v>1538</v>
      </c>
      <c r="F284" s="5" t="str">
        <f t="shared" si="4"/>
        <v>https://s3.amazonaws.com/FrackFinder/Tadpole/Beaver/2005/2005_X-080.2080_Y0040.8139.png</v>
      </c>
      <c r="G284" t="s">
        <v>19</v>
      </c>
      <c r="H284" t="s">
        <v>20</v>
      </c>
      <c r="I284">
        <v>7</v>
      </c>
      <c r="J284">
        <v>2</v>
      </c>
      <c r="K284">
        <v>70</v>
      </c>
      <c r="L284">
        <v>20</v>
      </c>
      <c r="M284">
        <v>10</v>
      </c>
      <c r="N284">
        <v>10</v>
      </c>
      <c r="O284">
        <v>100</v>
      </c>
      <c r="P284" t="s">
        <v>1539</v>
      </c>
      <c r="Q284" t="s">
        <v>1540</v>
      </c>
      <c r="S284">
        <v>1</v>
      </c>
      <c r="T284">
        <v>1</v>
      </c>
    </row>
    <row r="285" spans="1:20" x14ac:dyDescent="0.25">
      <c r="A285">
        <v>257065</v>
      </c>
      <c r="B285" t="s">
        <v>48</v>
      </c>
      <c r="C285">
        <v>2005</v>
      </c>
      <c r="D285" t="s">
        <v>49</v>
      </c>
      <c r="E285" t="s">
        <v>1532</v>
      </c>
      <c r="F285" s="5" t="str">
        <f t="shared" si="4"/>
        <v>https://s3.amazonaws.com/FrackFinder/Tadpole/Beaver/2005/2005_X-080.4807_Y0040.6155.png</v>
      </c>
      <c r="G285" t="s">
        <v>19</v>
      </c>
      <c r="H285" t="s">
        <v>20</v>
      </c>
      <c r="I285">
        <v>7</v>
      </c>
      <c r="J285">
        <v>3</v>
      </c>
      <c r="K285">
        <v>70</v>
      </c>
      <c r="L285">
        <v>30</v>
      </c>
      <c r="M285">
        <v>10</v>
      </c>
      <c r="N285">
        <v>10</v>
      </c>
      <c r="O285">
        <v>100</v>
      </c>
      <c r="P285" t="s">
        <v>1533</v>
      </c>
      <c r="Q285" t="s">
        <v>1534</v>
      </c>
      <c r="S285">
        <v>1</v>
      </c>
      <c r="T285">
        <v>1</v>
      </c>
    </row>
    <row r="286" spans="1:20" x14ac:dyDescent="0.25">
      <c r="A286">
        <v>256771</v>
      </c>
      <c r="B286" t="s">
        <v>408</v>
      </c>
      <c r="C286">
        <v>2010</v>
      </c>
      <c r="D286" t="s">
        <v>356</v>
      </c>
      <c r="E286" t="s">
        <v>409</v>
      </c>
      <c r="F286" s="5" t="str">
        <f t="shared" si="4"/>
        <v>https://s3.amazonaws.com/FrackFinder/Tadpole/Clinton/2010/2010_X-077.9781_Y0041.2441.png</v>
      </c>
      <c r="G286" t="s">
        <v>20</v>
      </c>
      <c r="H286" t="s">
        <v>37</v>
      </c>
      <c r="I286">
        <v>7</v>
      </c>
      <c r="J286">
        <v>3</v>
      </c>
      <c r="K286">
        <v>70</v>
      </c>
      <c r="L286">
        <v>30</v>
      </c>
      <c r="M286">
        <v>10</v>
      </c>
      <c r="N286">
        <v>10</v>
      </c>
      <c r="O286">
        <v>100</v>
      </c>
      <c r="P286" t="s">
        <v>410</v>
      </c>
      <c r="Q286" t="s">
        <v>411</v>
      </c>
      <c r="S286">
        <v>1</v>
      </c>
      <c r="T286">
        <v>1</v>
      </c>
    </row>
    <row r="287" spans="1:20" x14ac:dyDescent="0.25">
      <c r="A287">
        <v>256791</v>
      </c>
      <c r="B287" t="s">
        <v>489</v>
      </c>
      <c r="C287">
        <v>2010</v>
      </c>
      <c r="D287" t="s">
        <v>481</v>
      </c>
      <c r="E287" t="s">
        <v>490</v>
      </c>
      <c r="F287" s="5" t="str">
        <f t="shared" si="4"/>
        <v>https://s3.amazonaws.com/FrackFinder/Tadpole/Columbia/2010/2010_X-076.3320_Y0041.2842.png</v>
      </c>
      <c r="G287" t="s">
        <v>19</v>
      </c>
      <c r="H287" t="s">
        <v>239</v>
      </c>
      <c r="I287">
        <v>7</v>
      </c>
      <c r="J287">
        <v>1</v>
      </c>
      <c r="K287">
        <v>70</v>
      </c>
      <c r="L287">
        <v>10</v>
      </c>
      <c r="M287">
        <v>10</v>
      </c>
      <c r="N287">
        <v>10</v>
      </c>
      <c r="O287">
        <v>100</v>
      </c>
      <c r="P287" t="s">
        <v>491</v>
      </c>
      <c r="Q287" t="s">
        <v>492</v>
      </c>
      <c r="S287">
        <v>1</v>
      </c>
      <c r="T287">
        <v>1</v>
      </c>
    </row>
    <row r="288" spans="1:20" x14ac:dyDescent="0.25">
      <c r="A288">
        <v>256807</v>
      </c>
      <c r="B288" t="s">
        <v>554</v>
      </c>
      <c r="C288">
        <v>2010</v>
      </c>
      <c r="D288" t="s">
        <v>494</v>
      </c>
      <c r="E288" t="s">
        <v>555</v>
      </c>
      <c r="F288" s="5" t="str">
        <f t="shared" si="4"/>
        <v>https://s3.amazonaws.com/FrackFinder/Tadpole/Elk/2010/2010_X-078.4711_Y0041.5784.png</v>
      </c>
      <c r="G288" t="s">
        <v>19</v>
      </c>
      <c r="H288" t="s">
        <v>20</v>
      </c>
      <c r="I288">
        <v>7</v>
      </c>
      <c r="J288">
        <v>2</v>
      </c>
      <c r="K288">
        <v>70</v>
      </c>
      <c r="L288">
        <v>20</v>
      </c>
      <c r="M288">
        <v>10</v>
      </c>
      <c r="N288">
        <v>10</v>
      </c>
      <c r="O288">
        <v>100</v>
      </c>
      <c r="P288" t="s">
        <v>556</v>
      </c>
      <c r="Q288" t="s">
        <v>557</v>
      </c>
      <c r="S288">
        <v>0</v>
      </c>
      <c r="T288">
        <v>1</v>
      </c>
    </row>
    <row r="289" spans="1:20" x14ac:dyDescent="0.25">
      <c r="A289">
        <v>256808</v>
      </c>
      <c r="B289" t="s">
        <v>558</v>
      </c>
      <c r="C289">
        <v>2010</v>
      </c>
      <c r="D289" t="s">
        <v>494</v>
      </c>
      <c r="E289" t="s">
        <v>559</v>
      </c>
      <c r="F289" s="5" t="str">
        <f t="shared" si="4"/>
        <v>https://s3.amazonaws.com/FrackFinder/Tadpole/Elk/2010/2010_X-078.4724_Y0041.5846.png</v>
      </c>
      <c r="G289" t="s">
        <v>20</v>
      </c>
      <c r="H289" t="s">
        <v>19</v>
      </c>
      <c r="I289">
        <v>7</v>
      </c>
      <c r="J289">
        <v>2</v>
      </c>
      <c r="K289">
        <v>70</v>
      </c>
      <c r="L289">
        <v>20</v>
      </c>
      <c r="M289">
        <v>10</v>
      </c>
      <c r="N289">
        <v>10</v>
      </c>
      <c r="O289">
        <v>100</v>
      </c>
      <c r="P289" t="s">
        <v>560</v>
      </c>
      <c r="Q289" t="s">
        <v>561</v>
      </c>
      <c r="S289">
        <v>1</v>
      </c>
      <c r="T289">
        <v>1</v>
      </c>
    </row>
    <row r="290" spans="1:20" x14ac:dyDescent="0.25">
      <c r="A290">
        <v>256803</v>
      </c>
      <c r="B290" t="s">
        <v>538</v>
      </c>
      <c r="C290">
        <v>2010</v>
      </c>
      <c r="D290" t="s">
        <v>494</v>
      </c>
      <c r="E290" t="s">
        <v>539</v>
      </c>
      <c r="F290" s="5" t="str">
        <f t="shared" si="4"/>
        <v>https://s3.amazonaws.com/FrackFinder/Tadpole/Elk/2010/2010_X-078.4758_Y0041.5835.png</v>
      </c>
      <c r="G290" t="s">
        <v>20</v>
      </c>
      <c r="H290" t="s">
        <v>19</v>
      </c>
      <c r="I290">
        <v>7</v>
      </c>
      <c r="J290">
        <v>3</v>
      </c>
      <c r="K290">
        <v>70</v>
      </c>
      <c r="L290">
        <v>30</v>
      </c>
      <c r="M290">
        <v>10</v>
      </c>
      <c r="N290">
        <v>10</v>
      </c>
      <c r="O290">
        <v>100</v>
      </c>
      <c r="P290" t="s">
        <v>540</v>
      </c>
      <c r="Q290" t="s">
        <v>541</v>
      </c>
      <c r="S290">
        <v>1</v>
      </c>
      <c r="T290">
        <v>1</v>
      </c>
    </row>
    <row r="291" spans="1:20" x14ac:dyDescent="0.25">
      <c r="A291">
        <v>256792</v>
      </c>
      <c r="B291" t="s">
        <v>493</v>
      </c>
      <c r="C291">
        <v>2010</v>
      </c>
      <c r="D291" t="s">
        <v>494</v>
      </c>
      <c r="E291" t="s">
        <v>495</v>
      </c>
      <c r="F291" s="5" t="str">
        <f t="shared" si="4"/>
        <v>https://s3.amazonaws.com/FrackFinder/Tadpole/Elk/2010/2010_X-078.5364_Y0041.3502.png</v>
      </c>
      <c r="G291" t="s">
        <v>20</v>
      </c>
      <c r="H291" t="s">
        <v>19</v>
      </c>
      <c r="I291">
        <v>7</v>
      </c>
      <c r="J291">
        <v>3</v>
      </c>
      <c r="K291">
        <v>70</v>
      </c>
      <c r="L291">
        <v>30</v>
      </c>
      <c r="M291">
        <v>10</v>
      </c>
      <c r="N291">
        <v>10</v>
      </c>
      <c r="O291">
        <v>100</v>
      </c>
      <c r="P291" t="s">
        <v>496</v>
      </c>
      <c r="Q291" t="s">
        <v>497</v>
      </c>
      <c r="S291">
        <v>1</v>
      </c>
      <c r="T291">
        <v>1</v>
      </c>
    </row>
    <row r="292" spans="1:20" x14ac:dyDescent="0.25">
      <c r="A292">
        <v>256839</v>
      </c>
      <c r="B292" t="s">
        <v>683</v>
      </c>
      <c r="C292">
        <v>2010</v>
      </c>
      <c r="D292" t="s">
        <v>639</v>
      </c>
      <c r="E292" t="s">
        <v>684</v>
      </c>
      <c r="F292" s="5" t="str">
        <f t="shared" si="4"/>
        <v>https://s3.amazonaws.com/FrackFinder/Tadpole/Forest/2010/2010_X-079.2094_Y0041.5985.png</v>
      </c>
      <c r="G292" t="s">
        <v>20</v>
      </c>
      <c r="H292" t="s">
        <v>19</v>
      </c>
      <c r="I292">
        <v>7</v>
      </c>
      <c r="J292">
        <v>3</v>
      </c>
      <c r="K292">
        <v>70</v>
      </c>
      <c r="L292">
        <v>30</v>
      </c>
      <c r="M292">
        <v>10</v>
      </c>
      <c r="N292">
        <v>10</v>
      </c>
      <c r="O292">
        <v>100</v>
      </c>
      <c r="P292" t="s">
        <v>685</v>
      </c>
      <c r="Q292" t="s">
        <v>686</v>
      </c>
      <c r="S292">
        <v>0</v>
      </c>
      <c r="T292">
        <v>1</v>
      </c>
    </row>
    <row r="293" spans="1:20" x14ac:dyDescent="0.25">
      <c r="A293">
        <v>256840</v>
      </c>
      <c r="B293" t="s">
        <v>687</v>
      </c>
      <c r="C293">
        <v>2010</v>
      </c>
      <c r="D293" t="s">
        <v>688</v>
      </c>
      <c r="E293" t="s">
        <v>689</v>
      </c>
      <c r="F293" s="5" t="str">
        <f t="shared" si="4"/>
        <v>https://s3.amazonaws.com/FrackFinder/Tadpole/Indiana/2010/2010_X-078.9607_Y0040.6046.png</v>
      </c>
      <c r="G293" t="s">
        <v>37</v>
      </c>
      <c r="H293" t="s">
        <v>20</v>
      </c>
      <c r="I293">
        <v>7</v>
      </c>
      <c r="J293">
        <v>3</v>
      </c>
      <c r="K293">
        <v>70</v>
      </c>
      <c r="L293">
        <v>30</v>
      </c>
      <c r="M293">
        <v>10</v>
      </c>
      <c r="N293">
        <v>10</v>
      </c>
      <c r="O293">
        <v>100</v>
      </c>
      <c r="P293" t="s">
        <v>690</v>
      </c>
      <c r="Q293" t="s">
        <v>691</v>
      </c>
      <c r="S293">
        <v>1</v>
      </c>
      <c r="T293">
        <v>1</v>
      </c>
    </row>
    <row r="294" spans="1:20" x14ac:dyDescent="0.25">
      <c r="A294">
        <v>256853</v>
      </c>
      <c r="B294" t="s">
        <v>740</v>
      </c>
      <c r="C294">
        <v>2010</v>
      </c>
      <c r="D294" t="s">
        <v>688</v>
      </c>
      <c r="E294" t="s">
        <v>741</v>
      </c>
      <c r="F294" s="5" t="str">
        <f t="shared" si="4"/>
        <v>https://s3.amazonaws.com/FrackFinder/Tadpole/Indiana/2010/2010_X-079.0315_Y0040.5885.png</v>
      </c>
      <c r="G294" t="s">
        <v>19</v>
      </c>
      <c r="H294" t="s">
        <v>239</v>
      </c>
      <c r="I294">
        <v>7</v>
      </c>
      <c r="J294">
        <v>2</v>
      </c>
      <c r="K294">
        <v>70</v>
      </c>
      <c r="L294">
        <v>20</v>
      </c>
      <c r="M294">
        <v>10</v>
      </c>
      <c r="N294">
        <v>10</v>
      </c>
      <c r="O294">
        <v>100</v>
      </c>
      <c r="P294" t="s">
        <v>742</v>
      </c>
      <c r="Q294" t="s">
        <v>743</v>
      </c>
      <c r="S294">
        <v>1</v>
      </c>
      <c r="T294">
        <v>1</v>
      </c>
    </row>
    <row r="295" spans="1:20" x14ac:dyDescent="0.25">
      <c r="A295">
        <v>256854</v>
      </c>
      <c r="B295" t="s">
        <v>744</v>
      </c>
      <c r="C295">
        <v>2010</v>
      </c>
      <c r="D295" t="s">
        <v>688</v>
      </c>
      <c r="E295" t="s">
        <v>745</v>
      </c>
      <c r="F295" s="5" t="str">
        <f t="shared" si="4"/>
        <v>https://s3.amazonaws.com/FrackFinder/Tadpole/Indiana/2010/2010_X-079.1438_Y0040.4829.png</v>
      </c>
      <c r="G295" t="s">
        <v>19</v>
      </c>
      <c r="H295" t="s">
        <v>20</v>
      </c>
      <c r="I295">
        <v>7</v>
      </c>
      <c r="J295">
        <v>2</v>
      </c>
      <c r="K295">
        <v>70</v>
      </c>
      <c r="L295">
        <v>20</v>
      </c>
      <c r="M295">
        <v>10</v>
      </c>
      <c r="N295">
        <v>10</v>
      </c>
      <c r="O295">
        <v>100</v>
      </c>
      <c r="P295" t="s">
        <v>746</v>
      </c>
      <c r="Q295" t="s">
        <v>747</v>
      </c>
      <c r="S295">
        <v>1</v>
      </c>
      <c r="T295">
        <v>1</v>
      </c>
    </row>
    <row r="296" spans="1:20" x14ac:dyDescent="0.25">
      <c r="A296">
        <v>256865</v>
      </c>
      <c r="B296" t="s">
        <v>788</v>
      </c>
      <c r="C296">
        <v>2010</v>
      </c>
      <c r="D296" t="s">
        <v>688</v>
      </c>
      <c r="E296" t="s">
        <v>789</v>
      </c>
      <c r="F296" s="5" t="str">
        <f t="shared" si="4"/>
        <v>https://s3.amazonaws.com/FrackFinder/Tadpole/Indiana/2010/2010_X-079.1480_Y0040.8265.png</v>
      </c>
      <c r="G296" t="s">
        <v>20</v>
      </c>
      <c r="H296" t="s">
        <v>19</v>
      </c>
      <c r="I296">
        <v>7</v>
      </c>
      <c r="J296">
        <v>2</v>
      </c>
      <c r="K296">
        <v>70</v>
      </c>
      <c r="L296">
        <v>20</v>
      </c>
      <c r="M296">
        <v>10</v>
      </c>
      <c r="N296">
        <v>10</v>
      </c>
      <c r="O296">
        <v>100</v>
      </c>
      <c r="P296" t="s">
        <v>790</v>
      </c>
      <c r="Q296" t="s">
        <v>791</v>
      </c>
      <c r="S296">
        <v>1</v>
      </c>
      <c r="T296">
        <v>1</v>
      </c>
    </row>
    <row r="297" spans="1:20" x14ac:dyDescent="0.25">
      <c r="A297">
        <v>256849</v>
      </c>
      <c r="B297" t="s">
        <v>724</v>
      </c>
      <c r="C297">
        <v>2010</v>
      </c>
      <c r="D297" t="s">
        <v>688</v>
      </c>
      <c r="E297" t="s">
        <v>725</v>
      </c>
      <c r="F297" s="5" t="str">
        <f t="shared" si="4"/>
        <v>https://s3.amazonaws.com/FrackFinder/Tadpole/Indiana/2010/2010_X-079.2217_Y0040.5659.png</v>
      </c>
      <c r="G297" t="s">
        <v>20</v>
      </c>
      <c r="H297" t="s">
        <v>239</v>
      </c>
      <c r="I297">
        <v>7</v>
      </c>
      <c r="J297">
        <v>1</v>
      </c>
      <c r="K297">
        <v>70</v>
      </c>
      <c r="L297">
        <v>10</v>
      </c>
      <c r="M297">
        <v>10</v>
      </c>
      <c r="N297">
        <v>10</v>
      </c>
      <c r="O297">
        <v>100</v>
      </c>
      <c r="P297" t="s">
        <v>726</v>
      </c>
      <c r="Q297" t="s">
        <v>727</v>
      </c>
      <c r="S297">
        <v>1</v>
      </c>
      <c r="T297">
        <v>1</v>
      </c>
    </row>
    <row r="298" spans="1:20" x14ac:dyDescent="0.25">
      <c r="A298">
        <v>256921</v>
      </c>
      <c r="B298" t="s">
        <v>1015</v>
      </c>
      <c r="C298">
        <v>2010</v>
      </c>
      <c r="D298" t="s">
        <v>907</v>
      </c>
      <c r="E298" t="s">
        <v>1016</v>
      </c>
      <c r="F298" s="5" t="str">
        <f t="shared" si="4"/>
        <v>https://s3.amazonaws.com/FrackFinder/Tadpole/McKean/2010/2010_X-078.5604_Y0041.7301.png</v>
      </c>
      <c r="G298" t="s">
        <v>20</v>
      </c>
      <c r="H298" t="s">
        <v>19</v>
      </c>
      <c r="I298">
        <v>7</v>
      </c>
      <c r="J298">
        <v>3</v>
      </c>
      <c r="K298">
        <v>70</v>
      </c>
      <c r="L298">
        <v>30</v>
      </c>
      <c r="M298">
        <v>10</v>
      </c>
      <c r="N298">
        <v>10</v>
      </c>
      <c r="O298">
        <v>100</v>
      </c>
      <c r="P298" t="s">
        <v>1017</v>
      </c>
      <c r="Q298" t="s">
        <v>1018</v>
      </c>
      <c r="S298">
        <v>1</v>
      </c>
      <c r="T298">
        <v>1</v>
      </c>
    </row>
    <row r="299" spans="1:20" x14ac:dyDescent="0.25">
      <c r="A299">
        <v>256927</v>
      </c>
      <c r="B299" t="s">
        <v>1040</v>
      </c>
      <c r="C299">
        <v>2010</v>
      </c>
      <c r="D299" t="s">
        <v>1036</v>
      </c>
      <c r="E299" t="s">
        <v>1041</v>
      </c>
      <c r="F299" s="5" t="str">
        <f t="shared" si="4"/>
        <v>https://s3.amazonaws.com/FrackFinder/Tadpole/Mercer/2010/2010_X-080.4636_Y0041.3655.png</v>
      </c>
      <c r="G299" t="s">
        <v>19</v>
      </c>
      <c r="H299" t="s">
        <v>239</v>
      </c>
      <c r="I299">
        <v>7</v>
      </c>
      <c r="J299">
        <v>2</v>
      </c>
      <c r="K299">
        <v>70</v>
      </c>
      <c r="L299">
        <v>20</v>
      </c>
      <c r="M299">
        <v>10</v>
      </c>
      <c r="N299">
        <v>10</v>
      </c>
      <c r="O299">
        <v>100</v>
      </c>
      <c r="P299" t="s">
        <v>1042</v>
      </c>
      <c r="Q299" t="s">
        <v>1043</v>
      </c>
      <c r="S299">
        <v>1</v>
      </c>
      <c r="T299">
        <v>1</v>
      </c>
    </row>
    <row r="300" spans="1:20" x14ac:dyDescent="0.25">
      <c r="A300">
        <v>256939</v>
      </c>
      <c r="B300" t="s">
        <v>1089</v>
      </c>
      <c r="C300">
        <v>2010</v>
      </c>
      <c r="D300" t="s">
        <v>1077</v>
      </c>
      <c r="E300" t="s">
        <v>1090</v>
      </c>
      <c r="F300" s="5" t="str">
        <f t="shared" si="4"/>
        <v>https://s3.amazonaws.com/FrackFinder/Tadpole/Potter/2010/2010_X-077.6510_Y0041.6546.png</v>
      </c>
      <c r="G300" t="s">
        <v>20</v>
      </c>
      <c r="H300" t="s">
        <v>37</v>
      </c>
      <c r="I300">
        <v>7</v>
      </c>
      <c r="J300">
        <v>2</v>
      </c>
      <c r="K300">
        <v>70</v>
      </c>
      <c r="L300">
        <v>20</v>
      </c>
      <c r="M300">
        <v>10</v>
      </c>
      <c r="N300">
        <v>10</v>
      </c>
      <c r="O300">
        <v>100</v>
      </c>
      <c r="P300" t="s">
        <v>1091</v>
      </c>
      <c r="Q300" t="s">
        <v>1092</v>
      </c>
      <c r="S300">
        <v>1</v>
      </c>
      <c r="T300">
        <v>1</v>
      </c>
    </row>
    <row r="301" spans="1:20" x14ac:dyDescent="0.25">
      <c r="A301">
        <v>256951</v>
      </c>
      <c r="B301" t="s">
        <v>1137</v>
      </c>
      <c r="C301">
        <v>2010</v>
      </c>
      <c r="D301" t="s">
        <v>1077</v>
      </c>
      <c r="E301" t="s">
        <v>1138</v>
      </c>
      <c r="F301" s="5" t="str">
        <f t="shared" si="4"/>
        <v>https://s3.amazonaws.com/FrackFinder/Tadpole/Potter/2010/2010_X-078.1471_Y0041.7158.png</v>
      </c>
      <c r="G301" t="s">
        <v>20</v>
      </c>
      <c r="H301" t="s">
        <v>37</v>
      </c>
      <c r="I301">
        <v>7</v>
      </c>
      <c r="J301">
        <v>3</v>
      </c>
      <c r="K301">
        <v>70</v>
      </c>
      <c r="L301">
        <v>30</v>
      </c>
      <c r="M301">
        <v>10</v>
      </c>
      <c r="N301">
        <v>10</v>
      </c>
      <c r="O301">
        <v>100</v>
      </c>
      <c r="P301" t="s">
        <v>1139</v>
      </c>
      <c r="Q301" t="s">
        <v>1140</v>
      </c>
      <c r="S301">
        <v>1</v>
      </c>
      <c r="T301">
        <v>1</v>
      </c>
    </row>
    <row r="302" spans="1:20" x14ac:dyDescent="0.25">
      <c r="A302">
        <v>256949</v>
      </c>
      <c r="B302" t="s">
        <v>1129</v>
      </c>
      <c r="C302">
        <v>2010</v>
      </c>
      <c r="D302" t="s">
        <v>1077</v>
      </c>
      <c r="E302" t="s">
        <v>1130</v>
      </c>
      <c r="F302" s="5" t="str">
        <f t="shared" si="4"/>
        <v>https://s3.amazonaws.com/FrackFinder/Tadpole/Potter/2010/2010_X-078.1564_Y0041.8468.png</v>
      </c>
      <c r="G302" t="s">
        <v>20</v>
      </c>
      <c r="H302" t="s">
        <v>37</v>
      </c>
      <c r="I302">
        <v>7</v>
      </c>
      <c r="J302">
        <v>3</v>
      </c>
      <c r="K302">
        <v>70</v>
      </c>
      <c r="L302">
        <v>30</v>
      </c>
      <c r="M302">
        <v>10</v>
      </c>
      <c r="N302">
        <v>10</v>
      </c>
      <c r="O302">
        <v>100</v>
      </c>
      <c r="P302" t="s">
        <v>1131</v>
      </c>
      <c r="Q302" t="s">
        <v>1132</v>
      </c>
      <c r="S302">
        <v>1</v>
      </c>
      <c r="T302">
        <v>1</v>
      </c>
    </row>
    <row r="303" spans="1:20" x14ac:dyDescent="0.25">
      <c r="A303">
        <v>256955</v>
      </c>
      <c r="B303" t="s">
        <v>1153</v>
      </c>
      <c r="C303">
        <v>2010</v>
      </c>
      <c r="D303" t="s">
        <v>1077</v>
      </c>
      <c r="E303" t="s">
        <v>1154</v>
      </c>
      <c r="F303" s="5" t="str">
        <f t="shared" si="4"/>
        <v>https://s3.amazonaws.com/FrackFinder/Tadpole/Potter/2010/2010_X-078.1672_Y0041.7919.png</v>
      </c>
      <c r="G303" t="s">
        <v>20</v>
      </c>
      <c r="H303" t="s">
        <v>37</v>
      </c>
      <c r="I303">
        <v>7</v>
      </c>
      <c r="J303">
        <v>3</v>
      </c>
      <c r="K303">
        <v>70</v>
      </c>
      <c r="L303">
        <v>30</v>
      </c>
      <c r="M303">
        <v>10</v>
      </c>
      <c r="N303">
        <v>10</v>
      </c>
      <c r="O303">
        <v>100</v>
      </c>
      <c r="P303" t="s">
        <v>1155</v>
      </c>
      <c r="Q303" t="s">
        <v>1156</v>
      </c>
      <c r="S303">
        <v>1</v>
      </c>
      <c r="T303">
        <v>1</v>
      </c>
    </row>
    <row r="304" spans="1:20" x14ac:dyDescent="0.25">
      <c r="A304">
        <v>256964</v>
      </c>
      <c r="B304" t="s">
        <v>1189</v>
      </c>
      <c r="C304">
        <v>2010</v>
      </c>
      <c r="D304" t="s">
        <v>1077</v>
      </c>
      <c r="E304" t="s">
        <v>1190</v>
      </c>
      <c r="F304" s="5" t="str">
        <f t="shared" si="4"/>
        <v>https://s3.amazonaws.com/FrackFinder/Tadpole/Potter/2010/2010_X-078.1674_Y0041.7871.png</v>
      </c>
      <c r="G304" t="s">
        <v>19</v>
      </c>
      <c r="H304" t="s">
        <v>239</v>
      </c>
      <c r="I304">
        <v>7</v>
      </c>
      <c r="J304">
        <v>2</v>
      </c>
      <c r="K304">
        <v>70</v>
      </c>
      <c r="L304">
        <v>20</v>
      </c>
      <c r="M304">
        <v>10</v>
      </c>
      <c r="N304">
        <v>10</v>
      </c>
      <c r="O304">
        <v>100</v>
      </c>
      <c r="P304" t="s">
        <v>1191</v>
      </c>
      <c r="Q304" t="s">
        <v>1192</v>
      </c>
      <c r="S304">
        <v>1</v>
      </c>
      <c r="T304">
        <v>1</v>
      </c>
    </row>
    <row r="305" spans="1:21" x14ac:dyDescent="0.25">
      <c r="A305">
        <v>256976</v>
      </c>
      <c r="B305" t="s">
        <v>1238</v>
      </c>
      <c r="C305">
        <v>2010</v>
      </c>
      <c r="D305" t="s">
        <v>1214</v>
      </c>
      <c r="E305" t="s">
        <v>1239</v>
      </c>
      <c r="F305" s="5" t="str">
        <f t="shared" si="4"/>
        <v>https://s3.amazonaws.com/FrackFinder/Tadpole/Somerset/2010/2010_X-079.1849_Y0040.0336.png</v>
      </c>
      <c r="G305" t="s">
        <v>37</v>
      </c>
      <c r="H305" t="s">
        <v>20</v>
      </c>
      <c r="I305">
        <v>7</v>
      </c>
      <c r="J305">
        <v>3</v>
      </c>
      <c r="K305">
        <v>70</v>
      </c>
      <c r="L305">
        <v>30</v>
      </c>
      <c r="M305">
        <v>10</v>
      </c>
      <c r="N305">
        <v>10</v>
      </c>
      <c r="O305">
        <v>100</v>
      </c>
      <c r="P305" t="s">
        <v>1240</v>
      </c>
      <c r="Q305" t="s">
        <v>1241</v>
      </c>
      <c r="S305">
        <v>1</v>
      </c>
      <c r="T305">
        <v>1</v>
      </c>
    </row>
    <row r="306" spans="1:21" x14ac:dyDescent="0.25">
      <c r="F306" s="4"/>
      <c r="S306">
        <f>SUBTOTAL(109,Table3[yes=1])</f>
        <v>301</v>
      </c>
      <c r="T306">
        <f>SUBTOTAL(109,Table3[Count])</f>
        <v>304</v>
      </c>
    </row>
    <row r="307" spans="1:21" x14ac:dyDescent="0.25">
      <c r="S307" s="6">
        <f>Table3[[#Totals],[yes=1]]*100/Table3[[#Totals],[Count]]</f>
        <v>99.013157894736835</v>
      </c>
      <c r="T307" s="7" t="s">
        <v>2964</v>
      </c>
      <c r="U307" s="7"/>
    </row>
  </sheetData>
  <conditionalFormatting sqref="S2:S305">
    <cfRule type="cellIs" dxfId="2" priority="1" operator="equal">
      <formula>"?"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21"/>
  <sheetViews>
    <sheetView topLeftCell="C280" workbookViewId="0">
      <selection activeCell="W311" sqref="W311"/>
    </sheetView>
  </sheetViews>
  <sheetFormatPr defaultRowHeight="15" x14ac:dyDescent="0.25"/>
  <cols>
    <col min="5" max="5" width="7.5703125" customWidth="1"/>
    <col min="6" max="6" width="19.85546875" customWidth="1"/>
    <col min="7" max="8" width="10.5703125" customWidth="1"/>
    <col min="9" max="10" width="16.5703125" customWidth="1"/>
    <col min="11" max="12" width="14.28515625" customWidth="1"/>
    <col min="13" max="13" width="15.5703125" customWidth="1"/>
    <col min="14" max="14" width="15.140625" customWidth="1"/>
    <col min="15" max="15" width="15.28515625" customWidth="1"/>
    <col min="16" max="16" width="14.28515625" customWidth="1"/>
    <col min="17" max="17" width="14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2962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2958</v>
      </c>
      <c r="S1" t="s">
        <v>2959</v>
      </c>
      <c r="T1" t="s">
        <v>2960</v>
      </c>
    </row>
    <row r="2" spans="1:20" x14ac:dyDescent="0.25">
      <c r="A2">
        <v>257059</v>
      </c>
      <c r="B2" t="s">
        <v>23</v>
      </c>
      <c r="C2">
        <v>2005</v>
      </c>
      <c r="D2" t="s">
        <v>17</v>
      </c>
      <c r="E2" t="s">
        <v>1514</v>
      </c>
      <c r="F2" s="5" t="str">
        <f t="shared" ref="F2:F65" si="0">HYPERLINK(E2)</f>
        <v>https://s3.amazonaws.com/FrackFinder/Tadpole/Allegheny/2005/2005_X-079.7538_Y0040.6344.png</v>
      </c>
      <c r="G2" t="s">
        <v>19</v>
      </c>
      <c r="I2">
        <v>10</v>
      </c>
      <c r="J2">
        <v>0</v>
      </c>
      <c r="K2">
        <v>100</v>
      </c>
      <c r="L2">
        <v>0</v>
      </c>
      <c r="M2">
        <v>10</v>
      </c>
      <c r="N2">
        <v>10</v>
      </c>
      <c r="O2">
        <v>100</v>
      </c>
      <c r="P2" t="s">
        <v>1515</v>
      </c>
      <c r="Q2" t="s">
        <v>1516</v>
      </c>
      <c r="S2">
        <v>1</v>
      </c>
      <c r="T2">
        <v>1</v>
      </c>
    </row>
    <row r="3" spans="1:20" x14ac:dyDescent="0.25">
      <c r="A3">
        <v>257063</v>
      </c>
      <c r="B3" t="s">
        <v>40</v>
      </c>
      <c r="C3">
        <v>2005</v>
      </c>
      <c r="D3" t="s">
        <v>17</v>
      </c>
      <c r="E3" t="s">
        <v>1526</v>
      </c>
      <c r="F3" s="5" t="str">
        <f t="shared" si="0"/>
        <v>https://s3.amazonaws.com/FrackFinder/Tadpole/Allegheny/2005/2005_X-079.7777_Y0040.6487.png</v>
      </c>
      <c r="G3" t="s">
        <v>19</v>
      </c>
      <c r="I3">
        <v>10</v>
      </c>
      <c r="J3">
        <v>0</v>
      </c>
      <c r="K3">
        <v>100</v>
      </c>
      <c r="L3">
        <v>0</v>
      </c>
      <c r="M3">
        <v>10</v>
      </c>
      <c r="N3">
        <v>10</v>
      </c>
      <c r="O3">
        <v>100</v>
      </c>
      <c r="P3" t="s">
        <v>1527</v>
      </c>
      <c r="Q3" t="s">
        <v>1528</v>
      </c>
      <c r="S3">
        <v>1</v>
      </c>
      <c r="T3">
        <v>1</v>
      </c>
    </row>
    <row r="4" spans="1:20" x14ac:dyDescent="0.25">
      <c r="A4">
        <v>257058</v>
      </c>
      <c r="B4" t="s">
        <v>16</v>
      </c>
      <c r="C4">
        <v>2005</v>
      </c>
      <c r="D4" t="s">
        <v>17</v>
      </c>
      <c r="E4" t="s">
        <v>1511</v>
      </c>
      <c r="F4" s="5" t="str">
        <f t="shared" si="0"/>
        <v>https://s3.amazonaws.com/FrackFinder/Tadpole/Allegheny/2005/2005_X-079.7835_Y0040.6251.png</v>
      </c>
      <c r="G4" t="s">
        <v>19</v>
      </c>
      <c r="I4">
        <v>10</v>
      </c>
      <c r="J4">
        <v>0</v>
      </c>
      <c r="K4">
        <v>100</v>
      </c>
      <c r="L4">
        <v>0</v>
      </c>
      <c r="M4">
        <v>10</v>
      </c>
      <c r="N4">
        <v>10</v>
      </c>
      <c r="O4">
        <v>100</v>
      </c>
      <c r="P4" t="s">
        <v>1512</v>
      </c>
      <c r="Q4" t="s">
        <v>1513</v>
      </c>
      <c r="S4">
        <v>1</v>
      </c>
      <c r="T4">
        <v>1</v>
      </c>
    </row>
    <row r="5" spans="1:20" x14ac:dyDescent="0.25">
      <c r="A5">
        <v>257061</v>
      </c>
      <c r="B5" t="s">
        <v>31</v>
      </c>
      <c r="C5">
        <v>2005</v>
      </c>
      <c r="D5" t="s">
        <v>17</v>
      </c>
      <c r="E5" t="s">
        <v>1520</v>
      </c>
      <c r="F5" s="5" t="str">
        <f t="shared" si="0"/>
        <v>https://s3.amazonaws.com/FrackFinder/Tadpole/Allegheny/2005/2005_X-079.7865_Y0040.6161.png</v>
      </c>
      <c r="G5" t="s">
        <v>19</v>
      </c>
      <c r="I5">
        <v>10</v>
      </c>
      <c r="J5">
        <v>0</v>
      </c>
      <c r="K5">
        <v>100</v>
      </c>
      <c r="L5">
        <v>0</v>
      </c>
      <c r="M5">
        <v>10</v>
      </c>
      <c r="N5">
        <v>10</v>
      </c>
      <c r="O5">
        <v>100</v>
      </c>
      <c r="P5" t="s">
        <v>1521</v>
      </c>
      <c r="Q5" t="s">
        <v>1522</v>
      </c>
      <c r="S5">
        <v>1</v>
      </c>
      <c r="T5">
        <v>1</v>
      </c>
    </row>
    <row r="6" spans="1:20" x14ac:dyDescent="0.25">
      <c r="A6">
        <v>257064</v>
      </c>
      <c r="B6" t="s">
        <v>44</v>
      </c>
      <c r="C6">
        <v>2005</v>
      </c>
      <c r="D6" t="s">
        <v>17</v>
      </c>
      <c r="E6" t="s">
        <v>1529</v>
      </c>
      <c r="F6" s="5" t="str">
        <f t="shared" si="0"/>
        <v>https://s3.amazonaws.com/FrackFinder/Tadpole/Allegheny/2005/2005_X-079.9047_Y0040.2435.png</v>
      </c>
      <c r="G6" t="s">
        <v>19</v>
      </c>
      <c r="I6">
        <v>10</v>
      </c>
      <c r="J6">
        <v>0</v>
      </c>
      <c r="K6">
        <v>100</v>
      </c>
      <c r="L6">
        <v>0</v>
      </c>
      <c r="M6">
        <v>10</v>
      </c>
      <c r="N6">
        <v>10</v>
      </c>
      <c r="O6">
        <v>100</v>
      </c>
      <c r="P6" t="s">
        <v>1530</v>
      </c>
      <c r="Q6" t="s">
        <v>1531</v>
      </c>
      <c r="S6">
        <v>1</v>
      </c>
      <c r="T6">
        <v>1</v>
      </c>
    </row>
    <row r="7" spans="1:20" x14ac:dyDescent="0.25">
      <c r="A7">
        <v>257066</v>
      </c>
      <c r="B7" t="s">
        <v>53</v>
      </c>
      <c r="C7">
        <v>2005</v>
      </c>
      <c r="D7" t="s">
        <v>49</v>
      </c>
      <c r="E7" t="s">
        <v>1535</v>
      </c>
      <c r="F7" s="5" t="str">
        <f t="shared" si="0"/>
        <v>https://s3.amazonaws.com/FrackFinder/Tadpole/Beaver/2005/2005_X-080.3808_Y0040.4878.png</v>
      </c>
      <c r="G7" t="s">
        <v>19</v>
      </c>
      <c r="I7">
        <v>10</v>
      </c>
      <c r="J7">
        <v>0</v>
      </c>
      <c r="K7">
        <v>100</v>
      </c>
      <c r="L7">
        <v>0</v>
      </c>
      <c r="M7">
        <v>10</v>
      </c>
      <c r="N7">
        <v>10</v>
      </c>
      <c r="O7">
        <v>100</v>
      </c>
      <c r="P7" t="s">
        <v>1536</v>
      </c>
      <c r="Q7" t="s">
        <v>1537</v>
      </c>
      <c r="S7">
        <v>1</v>
      </c>
      <c r="T7">
        <v>1</v>
      </c>
    </row>
    <row r="8" spans="1:20" x14ac:dyDescent="0.25">
      <c r="A8">
        <v>257071</v>
      </c>
      <c r="B8" t="s">
        <v>73</v>
      </c>
      <c r="C8">
        <v>2005</v>
      </c>
      <c r="D8" t="s">
        <v>49</v>
      </c>
      <c r="E8" t="s">
        <v>1549</v>
      </c>
      <c r="F8" s="5" t="str">
        <f t="shared" si="0"/>
        <v>https://s3.amazonaws.com/FrackFinder/Tadpole/Beaver/2005/2005_X-080.4271_Y0040.6107.png</v>
      </c>
      <c r="G8" t="s">
        <v>19</v>
      </c>
      <c r="I8">
        <v>10</v>
      </c>
      <c r="J8">
        <v>0</v>
      </c>
      <c r="K8">
        <v>100</v>
      </c>
      <c r="L8">
        <v>0</v>
      </c>
      <c r="M8">
        <v>10</v>
      </c>
      <c r="N8">
        <v>10</v>
      </c>
      <c r="O8">
        <v>100</v>
      </c>
      <c r="P8" t="s">
        <v>1550</v>
      </c>
      <c r="Q8" t="s">
        <v>1551</v>
      </c>
      <c r="S8">
        <v>1</v>
      </c>
      <c r="T8">
        <v>1</v>
      </c>
    </row>
    <row r="9" spans="1:20" x14ac:dyDescent="0.25">
      <c r="A9">
        <v>257068</v>
      </c>
      <c r="B9" t="s">
        <v>61</v>
      </c>
      <c r="C9">
        <v>2005</v>
      </c>
      <c r="D9" t="s">
        <v>49</v>
      </c>
      <c r="E9" t="s">
        <v>1541</v>
      </c>
      <c r="F9" s="5" t="str">
        <f t="shared" si="0"/>
        <v>https://s3.amazonaws.com/FrackFinder/Tadpole/Beaver/2005/2005_X-080.5089_Y0040.7929.png</v>
      </c>
      <c r="G9" t="s">
        <v>19</v>
      </c>
      <c r="I9">
        <v>10</v>
      </c>
      <c r="J9">
        <v>0</v>
      </c>
      <c r="K9">
        <v>100</v>
      </c>
      <c r="L9">
        <v>0</v>
      </c>
      <c r="M9">
        <v>10</v>
      </c>
      <c r="N9">
        <v>10</v>
      </c>
      <c r="O9">
        <v>100</v>
      </c>
      <c r="P9" t="s">
        <v>1542</v>
      </c>
      <c r="Q9" t="s">
        <v>1543</v>
      </c>
      <c r="S9">
        <v>1</v>
      </c>
      <c r="T9">
        <v>1</v>
      </c>
    </row>
    <row r="10" spans="1:20" x14ac:dyDescent="0.25">
      <c r="A10">
        <v>256740</v>
      </c>
      <c r="B10" t="s">
        <v>282</v>
      </c>
      <c r="C10">
        <v>2010</v>
      </c>
      <c r="D10" t="s">
        <v>197</v>
      </c>
      <c r="E10" t="s">
        <v>283</v>
      </c>
      <c r="F10" s="5" t="str">
        <f t="shared" si="0"/>
        <v>https://s3.amazonaws.com/FrackFinder/Tadpole/Centre/2010/2010_X-077.8011_Y0041.0747.png</v>
      </c>
      <c r="G10" t="s">
        <v>37</v>
      </c>
      <c r="I10">
        <v>11</v>
      </c>
      <c r="J10">
        <v>0</v>
      </c>
      <c r="K10">
        <v>100</v>
      </c>
      <c r="L10">
        <v>0</v>
      </c>
      <c r="M10">
        <v>11</v>
      </c>
      <c r="N10">
        <v>10</v>
      </c>
      <c r="O10">
        <v>110</v>
      </c>
      <c r="P10" t="s">
        <v>284</v>
      </c>
      <c r="Q10" t="s">
        <v>285</v>
      </c>
      <c r="S10">
        <v>1</v>
      </c>
      <c r="T10">
        <v>1</v>
      </c>
    </row>
    <row r="11" spans="1:20" x14ac:dyDescent="0.25">
      <c r="A11">
        <v>256730</v>
      </c>
      <c r="B11" t="s">
        <v>242</v>
      </c>
      <c r="C11">
        <v>2010</v>
      </c>
      <c r="D11" t="s">
        <v>197</v>
      </c>
      <c r="E11" t="s">
        <v>243</v>
      </c>
      <c r="F11" s="5" t="str">
        <f t="shared" si="0"/>
        <v>https://s3.amazonaws.com/FrackFinder/Tadpole/Centre/2010/2010_X-077.8060_Y0041.0663.png</v>
      </c>
      <c r="G11" t="s">
        <v>20</v>
      </c>
      <c r="I11">
        <v>10</v>
      </c>
      <c r="J11">
        <v>0</v>
      </c>
      <c r="K11">
        <v>100</v>
      </c>
      <c r="L11">
        <v>0</v>
      </c>
      <c r="M11">
        <v>10</v>
      </c>
      <c r="N11">
        <v>10</v>
      </c>
      <c r="O11">
        <v>100</v>
      </c>
      <c r="P11" t="s">
        <v>244</v>
      </c>
      <c r="Q11" t="s">
        <v>245</v>
      </c>
      <c r="S11">
        <v>1</v>
      </c>
      <c r="T11">
        <v>1</v>
      </c>
    </row>
    <row r="12" spans="1:20" x14ac:dyDescent="0.25">
      <c r="A12">
        <v>256735</v>
      </c>
      <c r="B12" t="s">
        <v>262</v>
      </c>
      <c r="C12">
        <v>2010</v>
      </c>
      <c r="D12" t="s">
        <v>197</v>
      </c>
      <c r="E12" t="s">
        <v>263</v>
      </c>
      <c r="F12" s="5" t="str">
        <f t="shared" si="0"/>
        <v>https://s3.amazonaws.com/FrackFinder/Tadpole/Centre/2010/2010_X-077.8866_Y0041.1343.png</v>
      </c>
      <c r="G12" t="s">
        <v>37</v>
      </c>
      <c r="I12">
        <v>10</v>
      </c>
      <c r="J12">
        <v>0</v>
      </c>
      <c r="K12">
        <v>100</v>
      </c>
      <c r="L12">
        <v>0</v>
      </c>
      <c r="M12">
        <v>10</v>
      </c>
      <c r="N12">
        <v>10</v>
      </c>
      <c r="O12">
        <v>100</v>
      </c>
      <c r="P12" t="s">
        <v>264</v>
      </c>
      <c r="Q12" t="s">
        <v>265</v>
      </c>
      <c r="S12">
        <v>1</v>
      </c>
      <c r="T12">
        <v>1</v>
      </c>
    </row>
    <row r="13" spans="1:20" x14ac:dyDescent="0.25">
      <c r="A13">
        <v>256731</v>
      </c>
      <c r="B13" t="s">
        <v>246</v>
      </c>
      <c r="C13">
        <v>2010</v>
      </c>
      <c r="D13" t="s">
        <v>197</v>
      </c>
      <c r="E13" t="s">
        <v>247</v>
      </c>
      <c r="F13" s="5" t="str">
        <f t="shared" si="0"/>
        <v>https://s3.amazonaws.com/FrackFinder/Tadpole/Centre/2010/2010_X-077.9666_Y0041.1210.png</v>
      </c>
      <c r="G13" t="s">
        <v>19</v>
      </c>
      <c r="I13">
        <v>10</v>
      </c>
      <c r="J13">
        <v>0</v>
      </c>
      <c r="K13">
        <v>100</v>
      </c>
      <c r="L13">
        <v>0</v>
      </c>
      <c r="M13">
        <v>10</v>
      </c>
      <c r="N13">
        <v>10</v>
      </c>
      <c r="O13">
        <v>100</v>
      </c>
      <c r="P13" t="s">
        <v>248</v>
      </c>
      <c r="Q13" t="s">
        <v>249</v>
      </c>
      <c r="S13">
        <v>1</v>
      </c>
      <c r="T13">
        <v>1</v>
      </c>
    </row>
    <row r="14" spans="1:20" x14ac:dyDescent="0.25">
      <c r="A14">
        <v>256726</v>
      </c>
      <c r="B14" t="s">
        <v>225</v>
      </c>
      <c r="C14">
        <v>2010</v>
      </c>
      <c r="D14" t="s">
        <v>197</v>
      </c>
      <c r="E14" t="s">
        <v>226</v>
      </c>
      <c r="F14" s="5" t="str">
        <f t="shared" si="0"/>
        <v>https://s3.amazonaws.com/FrackFinder/Tadpole/Centre/2010/2010_X-077.9806_Y0041.0205.png</v>
      </c>
      <c r="G14" t="s">
        <v>19</v>
      </c>
      <c r="I14">
        <v>10</v>
      </c>
      <c r="J14">
        <v>0</v>
      </c>
      <c r="K14">
        <v>100</v>
      </c>
      <c r="L14">
        <v>0</v>
      </c>
      <c r="M14">
        <v>10</v>
      </c>
      <c r="N14">
        <v>10</v>
      </c>
      <c r="O14">
        <v>100</v>
      </c>
      <c r="P14" t="s">
        <v>227</v>
      </c>
      <c r="Q14" t="s">
        <v>228</v>
      </c>
      <c r="S14">
        <v>1</v>
      </c>
      <c r="T14">
        <v>1</v>
      </c>
    </row>
    <row r="15" spans="1:20" x14ac:dyDescent="0.25">
      <c r="A15">
        <v>256754</v>
      </c>
      <c r="B15" t="s">
        <v>339</v>
      </c>
      <c r="C15">
        <v>2010</v>
      </c>
      <c r="D15" t="s">
        <v>287</v>
      </c>
      <c r="E15" t="s">
        <v>340</v>
      </c>
      <c r="F15" s="5" t="str">
        <f t="shared" si="0"/>
        <v>https://s3.amazonaws.com/FrackFinder/Tadpole/Clarion/2010/2010_X-079.2158_Y0041.1501.png</v>
      </c>
      <c r="G15" t="s">
        <v>20</v>
      </c>
      <c r="I15">
        <v>10</v>
      </c>
      <c r="J15">
        <v>0</v>
      </c>
      <c r="K15">
        <v>100</v>
      </c>
      <c r="L15">
        <v>0</v>
      </c>
      <c r="M15">
        <v>10</v>
      </c>
      <c r="N15">
        <v>10</v>
      </c>
      <c r="O15">
        <v>100</v>
      </c>
      <c r="P15" t="s">
        <v>341</v>
      </c>
      <c r="Q15" t="s">
        <v>342</v>
      </c>
      <c r="S15">
        <v>1</v>
      </c>
      <c r="T15">
        <v>1</v>
      </c>
    </row>
    <row r="16" spans="1:20" x14ac:dyDescent="0.25">
      <c r="A16">
        <v>256753</v>
      </c>
      <c r="B16" t="s">
        <v>335</v>
      </c>
      <c r="C16">
        <v>2010</v>
      </c>
      <c r="D16" t="s">
        <v>287</v>
      </c>
      <c r="E16" t="s">
        <v>336</v>
      </c>
      <c r="F16" s="5" t="str">
        <f t="shared" si="0"/>
        <v>https://s3.amazonaws.com/FrackFinder/Tadpole/Clarion/2010/2010_X-079.3696_Y0041.3931.png</v>
      </c>
      <c r="G16" t="s">
        <v>19</v>
      </c>
      <c r="I16">
        <v>10</v>
      </c>
      <c r="J16">
        <v>0</v>
      </c>
      <c r="K16">
        <v>100</v>
      </c>
      <c r="L16">
        <v>0</v>
      </c>
      <c r="M16">
        <v>10</v>
      </c>
      <c r="N16">
        <v>10</v>
      </c>
      <c r="O16">
        <v>100</v>
      </c>
      <c r="P16" t="s">
        <v>337</v>
      </c>
      <c r="Q16" t="s">
        <v>338</v>
      </c>
      <c r="S16">
        <v>1</v>
      </c>
      <c r="T16">
        <v>1</v>
      </c>
    </row>
    <row r="17" spans="1:20" x14ac:dyDescent="0.25">
      <c r="A17">
        <v>256756</v>
      </c>
      <c r="B17" t="s">
        <v>347</v>
      </c>
      <c r="C17">
        <v>2010</v>
      </c>
      <c r="D17" t="s">
        <v>287</v>
      </c>
      <c r="E17" t="s">
        <v>348</v>
      </c>
      <c r="F17" s="5" t="str">
        <f t="shared" si="0"/>
        <v>https://s3.amazonaws.com/FrackFinder/Tadpole/Clarion/2010/2010_X-079.3773_Y0041.0789.png</v>
      </c>
      <c r="G17" t="s">
        <v>19</v>
      </c>
      <c r="I17">
        <v>10</v>
      </c>
      <c r="J17">
        <v>0</v>
      </c>
      <c r="K17">
        <v>100</v>
      </c>
      <c r="L17">
        <v>0</v>
      </c>
      <c r="M17">
        <v>10</v>
      </c>
      <c r="N17">
        <v>10</v>
      </c>
      <c r="O17">
        <v>100</v>
      </c>
      <c r="P17" t="s">
        <v>349</v>
      </c>
      <c r="Q17" t="s">
        <v>350</v>
      </c>
      <c r="S17">
        <v>1</v>
      </c>
      <c r="T17">
        <v>1</v>
      </c>
    </row>
    <row r="18" spans="1:20" x14ac:dyDescent="0.25">
      <c r="A18">
        <v>256745</v>
      </c>
      <c r="B18" t="s">
        <v>303</v>
      </c>
      <c r="C18">
        <v>2010</v>
      </c>
      <c r="D18" t="s">
        <v>287</v>
      </c>
      <c r="E18" t="s">
        <v>304</v>
      </c>
      <c r="F18" s="5" t="str">
        <f t="shared" si="0"/>
        <v>https://s3.amazonaws.com/FrackFinder/Tadpole/Clarion/2010/2010_X-079.4405_Y0041.0510.png</v>
      </c>
      <c r="G18" t="s">
        <v>19</v>
      </c>
      <c r="I18">
        <v>11</v>
      </c>
      <c r="J18">
        <v>0</v>
      </c>
      <c r="K18">
        <v>100</v>
      </c>
      <c r="L18">
        <v>0</v>
      </c>
      <c r="M18">
        <v>11</v>
      </c>
      <c r="N18">
        <v>10</v>
      </c>
      <c r="O18">
        <v>110</v>
      </c>
      <c r="P18" t="s">
        <v>305</v>
      </c>
      <c r="Q18" t="s">
        <v>306</v>
      </c>
      <c r="S18">
        <v>1</v>
      </c>
      <c r="T18">
        <v>1</v>
      </c>
    </row>
    <row r="19" spans="1:20" x14ac:dyDescent="0.25">
      <c r="A19">
        <v>256757</v>
      </c>
      <c r="B19" t="s">
        <v>351</v>
      </c>
      <c r="C19">
        <v>2010</v>
      </c>
      <c r="D19" t="s">
        <v>287</v>
      </c>
      <c r="E19" t="s">
        <v>352</v>
      </c>
      <c r="F19" s="5" t="str">
        <f t="shared" si="0"/>
        <v>https://s3.amazonaws.com/FrackFinder/Tadpole/Clarion/2010/2010_X-079.4541_Y0041.0325.png</v>
      </c>
      <c r="G19" t="s">
        <v>19</v>
      </c>
      <c r="I19">
        <v>10</v>
      </c>
      <c r="J19">
        <v>0</v>
      </c>
      <c r="K19">
        <v>100</v>
      </c>
      <c r="L19">
        <v>0</v>
      </c>
      <c r="M19">
        <v>10</v>
      </c>
      <c r="N19">
        <v>10</v>
      </c>
      <c r="O19">
        <v>100</v>
      </c>
      <c r="P19" t="s">
        <v>353</v>
      </c>
      <c r="Q19" t="s">
        <v>354</v>
      </c>
      <c r="S19">
        <v>1</v>
      </c>
      <c r="T19">
        <v>1</v>
      </c>
    </row>
    <row r="20" spans="1:20" x14ac:dyDescent="0.25">
      <c r="A20">
        <v>256755</v>
      </c>
      <c r="B20" t="s">
        <v>343</v>
      </c>
      <c r="C20">
        <v>2010</v>
      </c>
      <c r="D20" t="s">
        <v>287</v>
      </c>
      <c r="E20" t="s">
        <v>344</v>
      </c>
      <c r="F20" s="5" t="str">
        <f t="shared" si="0"/>
        <v>https://s3.amazonaws.com/FrackFinder/Tadpole/Clarion/2010/2010_X-079.4554_Y0041.0431.png</v>
      </c>
      <c r="G20" t="s">
        <v>19</v>
      </c>
      <c r="I20">
        <v>10</v>
      </c>
      <c r="J20">
        <v>0</v>
      </c>
      <c r="K20">
        <v>100</v>
      </c>
      <c r="L20">
        <v>0</v>
      </c>
      <c r="M20">
        <v>10</v>
      </c>
      <c r="N20">
        <v>10</v>
      </c>
      <c r="O20">
        <v>100</v>
      </c>
      <c r="P20" t="s">
        <v>345</v>
      </c>
      <c r="Q20" t="s">
        <v>346</v>
      </c>
      <c r="S20">
        <v>1</v>
      </c>
      <c r="T20">
        <v>1</v>
      </c>
    </row>
    <row r="21" spans="1:20" x14ac:dyDescent="0.25">
      <c r="A21">
        <v>256743</v>
      </c>
      <c r="B21" t="s">
        <v>295</v>
      </c>
      <c r="C21">
        <v>2010</v>
      </c>
      <c r="D21" t="s">
        <v>287</v>
      </c>
      <c r="E21" t="s">
        <v>296</v>
      </c>
      <c r="F21" s="5" t="str">
        <f t="shared" si="0"/>
        <v>https://s3.amazonaws.com/FrackFinder/Tadpole/Clarion/2010/2010_X-079.4879_Y0041.2859.png</v>
      </c>
      <c r="G21" t="s">
        <v>37</v>
      </c>
      <c r="I21">
        <v>10</v>
      </c>
      <c r="J21">
        <v>0</v>
      </c>
      <c r="K21">
        <v>100</v>
      </c>
      <c r="L21">
        <v>0</v>
      </c>
      <c r="M21">
        <v>10</v>
      </c>
      <c r="N21">
        <v>10</v>
      </c>
      <c r="O21">
        <v>100</v>
      </c>
      <c r="P21" t="s">
        <v>297</v>
      </c>
      <c r="Q21" t="s">
        <v>298</v>
      </c>
      <c r="S21">
        <v>1</v>
      </c>
      <c r="T21">
        <v>1</v>
      </c>
    </row>
    <row r="22" spans="1:20" x14ac:dyDescent="0.25">
      <c r="A22">
        <v>256752</v>
      </c>
      <c r="B22" t="s">
        <v>331</v>
      </c>
      <c r="C22">
        <v>2010</v>
      </c>
      <c r="D22" t="s">
        <v>287</v>
      </c>
      <c r="E22" t="s">
        <v>332</v>
      </c>
      <c r="F22" s="5" t="str">
        <f t="shared" si="0"/>
        <v>https://s3.amazonaws.com/FrackFinder/Tadpole/Clarion/2010/2010_X-079.5325_Y0041.2602.png</v>
      </c>
      <c r="G22" t="s">
        <v>19</v>
      </c>
      <c r="I22">
        <v>10</v>
      </c>
      <c r="J22">
        <v>0</v>
      </c>
      <c r="K22">
        <v>100</v>
      </c>
      <c r="L22">
        <v>0</v>
      </c>
      <c r="M22">
        <v>10</v>
      </c>
      <c r="N22">
        <v>10</v>
      </c>
      <c r="O22">
        <v>100</v>
      </c>
      <c r="P22" t="s">
        <v>333</v>
      </c>
      <c r="Q22" t="s">
        <v>334</v>
      </c>
      <c r="S22">
        <v>1</v>
      </c>
      <c r="T22">
        <v>1</v>
      </c>
    </row>
    <row r="23" spans="1:20" x14ac:dyDescent="0.25">
      <c r="A23">
        <v>256764</v>
      </c>
      <c r="B23" t="s">
        <v>380</v>
      </c>
      <c r="C23">
        <v>2010</v>
      </c>
      <c r="D23" t="s">
        <v>356</v>
      </c>
      <c r="E23" t="s">
        <v>381</v>
      </c>
      <c r="F23" s="5" t="str">
        <f t="shared" si="0"/>
        <v>https://s3.amazonaws.com/FrackFinder/Tadpole/Clinton/2010/2010_X-077.3796_Y0041.2377.png</v>
      </c>
      <c r="G23" t="s">
        <v>19</v>
      </c>
      <c r="I23">
        <v>10</v>
      </c>
      <c r="J23">
        <v>0</v>
      </c>
      <c r="K23">
        <v>100</v>
      </c>
      <c r="L23">
        <v>0</v>
      </c>
      <c r="M23">
        <v>10</v>
      </c>
      <c r="N23">
        <v>10</v>
      </c>
      <c r="O23">
        <v>100</v>
      </c>
      <c r="P23" t="s">
        <v>382</v>
      </c>
      <c r="Q23" t="s">
        <v>383</v>
      </c>
      <c r="S23">
        <v>1</v>
      </c>
      <c r="T23">
        <v>1</v>
      </c>
    </row>
    <row r="24" spans="1:20" x14ac:dyDescent="0.25">
      <c r="A24">
        <v>256766</v>
      </c>
      <c r="B24" t="s">
        <v>388</v>
      </c>
      <c r="C24">
        <v>2010</v>
      </c>
      <c r="D24" t="s">
        <v>356</v>
      </c>
      <c r="E24" t="s">
        <v>389</v>
      </c>
      <c r="F24" s="5" t="str">
        <f t="shared" si="0"/>
        <v>https://s3.amazonaws.com/FrackFinder/Tadpole/Clinton/2010/2010_X-077.4535_Y0041.2394.png</v>
      </c>
      <c r="G24" t="s">
        <v>19</v>
      </c>
      <c r="I24">
        <v>10</v>
      </c>
      <c r="J24">
        <v>0</v>
      </c>
      <c r="K24">
        <v>100</v>
      </c>
      <c r="L24">
        <v>0</v>
      </c>
      <c r="M24">
        <v>10</v>
      </c>
      <c r="N24">
        <v>10</v>
      </c>
      <c r="O24">
        <v>100</v>
      </c>
      <c r="P24" t="s">
        <v>390</v>
      </c>
      <c r="Q24" t="s">
        <v>391</v>
      </c>
      <c r="S24">
        <v>1</v>
      </c>
      <c r="T24">
        <v>1</v>
      </c>
    </row>
    <row r="25" spans="1:20" x14ac:dyDescent="0.25">
      <c r="A25">
        <v>256767</v>
      </c>
      <c r="B25" t="s">
        <v>392</v>
      </c>
      <c r="C25">
        <v>2010</v>
      </c>
      <c r="D25" t="s">
        <v>356</v>
      </c>
      <c r="E25" t="s">
        <v>393</v>
      </c>
      <c r="F25" s="5" t="str">
        <f t="shared" si="0"/>
        <v>https://s3.amazonaws.com/FrackFinder/Tadpole/Clinton/2010/2010_X-077.5329_Y0041.2839.png</v>
      </c>
      <c r="G25" t="s">
        <v>19</v>
      </c>
      <c r="I25">
        <v>10</v>
      </c>
      <c r="J25">
        <v>0</v>
      </c>
      <c r="K25">
        <v>100</v>
      </c>
      <c r="L25">
        <v>0</v>
      </c>
      <c r="M25">
        <v>10</v>
      </c>
      <c r="N25">
        <v>10</v>
      </c>
      <c r="O25">
        <v>100</v>
      </c>
      <c r="P25" t="s">
        <v>394</v>
      </c>
      <c r="Q25" t="s">
        <v>395</v>
      </c>
      <c r="S25">
        <v>1</v>
      </c>
      <c r="T25">
        <v>1</v>
      </c>
    </row>
    <row r="26" spans="1:20" x14ac:dyDescent="0.25">
      <c r="A26">
        <v>256779</v>
      </c>
      <c r="B26" t="s">
        <v>440</v>
      </c>
      <c r="C26">
        <v>2010</v>
      </c>
      <c r="D26" t="s">
        <v>356</v>
      </c>
      <c r="E26" t="s">
        <v>441</v>
      </c>
      <c r="F26" s="5" t="str">
        <f t="shared" si="0"/>
        <v>https://s3.amazonaws.com/FrackFinder/Tadpole/Clinton/2010/2010_X-077.5464_Y0041.3856.png</v>
      </c>
      <c r="G26" t="s">
        <v>19</v>
      </c>
      <c r="I26">
        <v>10</v>
      </c>
      <c r="J26">
        <v>0</v>
      </c>
      <c r="K26">
        <v>100</v>
      </c>
      <c r="L26">
        <v>0</v>
      </c>
      <c r="M26">
        <v>10</v>
      </c>
      <c r="N26">
        <v>10</v>
      </c>
      <c r="O26">
        <v>100</v>
      </c>
      <c r="P26" t="s">
        <v>442</v>
      </c>
      <c r="Q26" t="s">
        <v>443</v>
      </c>
      <c r="S26">
        <v>1</v>
      </c>
      <c r="T26">
        <v>1</v>
      </c>
    </row>
    <row r="27" spans="1:20" x14ac:dyDescent="0.25">
      <c r="A27">
        <v>256776</v>
      </c>
      <c r="B27" t="s">
        <v>428</v>
      </c>
      <c r="C27">
        <v>2010</v>
      </c>
      <c r="D27" t="s">
        <v>356</v>
      </c>
      <c r="E27" t="s">
        <v>429</v>
      </c>
      <c r="F27" s="5" t="str">
        <f t="shared" si="0"/>
        <v>https://s3.amazonaws.com/FrackFinder/Tadpole/Clinton/2010/2010_X-077.5554_Y0041.3802.png</v>
      </c>
      <c r="G27" t="s">
        <v>19</v>
      </c>
      <c r="I27">
        <v>10</v>
      </c>
      <c r="J27">
        <v>0</v>
      </c>
      <c r="K27">
        <v>100</v>
      </c>
      <c r="L27">
        <v>0</v>
      </c>
      <c r="M27">
        <v>10</v>
      </c>
      <c r="N27">
        <v>10</v>
      </c>
      <c r="O27">
        <v>100</v>
      </c>
      <c r="P27" t="s">
        <v>430</v>
      </c>
      <c r="Q27" t="s">
        <v>431</v>
      </c>
      <c r="S27">
        <v>1</v>
      </c>
      <c r="T27">
        <v>1</v>
      </c>
    </row>
    <row r="28" spans="1:20" x14ac:dyDescent="0.25">
      <c r="A28">
        <v>256784</v>
      </c>
      <c r="B28" t="s">
        <v>460</v>
      </c>
      <c r="C28">
        <v>2010</v>
      </c>
      <c r="D28" t="s">
        <v>356</v>
      </c>
      <c r="E28" t="s">
        <v>461</v>
      </c>
      <c r="F28" s="5" t="str">
        <f t="shared" si="0"/>
        <v>https://s3.amazonaws.com/FrackFinder/Tadpole/Clinton/2010/2010_X-077.5595_Y0041.3693.png</v>
      </c>
      <c r="G28" t="s">
        <v>37</v>
      </c>
      <c r="I28">
        <v>10</v>
      </c>
      <c r="J28">
        <v>0</v>
      </c>
      <c r="K28">
        <v>100</v>
      </c>
      <c r="L28">
        <v>0</v>
      </c>
      <c r="M28">
        <v>10</v>
      </c>
      <c r="N28">
        <v>10</v>
      </c>
      <c r="O28">
        <v>100</v>
      </c>
      <c r="P28" t="s">
        <v>462</v>
      </c>
      <c r="Q28" t="s">
        <v>463</v>
      </c>
      <c r="S28">
        <v>1</v>
      </c>
      <c r="T28">
        <v>1</v>
      </c>
    </row>
    <row r="29" spans="1:20" x14ac:dyDescent="0.25">
      <c r="A29">
        <v>256765</v>
      </c>
      <c r="B29" t="s">
        <v>384</v>
      </c>
      <c r="C29">
        <v>2010</v>
      </c>
      <c r="D29" t="s">
        <v>356</v>
      </c>
      <c r="E29" t="s">
        <v>385</v>
      </c>
      <c r="F29" s="5" t="str">
        <f t="shared" si="0"/>
        <v>https://s3.amazonaws.com/FrackFinder/Tadpole/Clinton/2010/2010_X-077.5649_Y0041.4093.png</v>
      </c>
      <c r="G29" t="s">
        <v>19</v>
      </c>
      <c r="I29">
        <v>10</v>
      </c>
      <c r="J29">
        <v>0</v>
      </c>
      <c r="K29">
        <v>100</v>
      </c>
      <c r="L29">
        <v>0</v>
      </c>
      <c r="M29">
        <v>10</v>
      </c>
      <c r="N29">
        <v>10</v>
      </c>
      <c r="O29">
        <v>100</v>
      </c>
      <c r="P29" t="s">
        <v>386</v>
      </c>
      <c r="Q29" t="s">
        <v>387</v>
      </c>
      <c r="S29">
        <v>1</v>
      </c>
      <c r="T29">
        <v>1</v>
      </c>
    </row>
    <row r="30" spans="1:20" x14ac:dyDescent="0.25">
      <c r="A30">
        <v>256773</v>
      </c>
      <c r="B30" t="s">
        <v>416</v>
      </c>
      <c r="C30">
        <v>2010</v>
      </c>
      <c r="D30" t="s">
        <v>356</v>
      </c>
      <c r="E30" t="s">
        <v>417</v>
      </c>
      <c r="F30" s="5" t="str">
        <f t="shared" si="0"/>
        <v>https://s3.amazonaws.com/FrackFinder/Tadpole/Clinton/2010/2010_X-077.5660_Y0041.3714.png</v>
      </c>
      <c r="G30" t="s">
        <v>37</v>
      </c>
      <c r="I30">
        <v>10</v>
      </c>
      <c r="J30">
        <v>0</v>
      </c>
      <c r="K30">
        <v>100</v>
      </c>
      <c r="L30">
        <v>0</v>
      </c>
      <c r="M30">
        <v>10</v>
      </c>
      <c r="N30">
        <v>10</v>
      </c>
      <c r="O30">
        <v>100</v>
      </c>
      <c r="P30" t="s">
        <v>418</v>
      </c>
      <c r="Q30" t="s">
        <v>419</v>
      </c>
      <c r="S30">
        <v>1</v>
      </c>
      <c r="T30">
        <v>1</v>
      </c>
    </row>
    <row r="31" spans="1:20" x14ac:dyDescent="0.25">
      <c r="A31">
        <v>256772</v>
      </c>
      <c r="B31" t="s">
        <v>412</v>
      </c>
      <c r="C31">
        <v>2010</v>
      </c>
      <c r="D31" t="s">
        <v>356</v>
      </c>
      <c r="E31" t="s">
        <v>413</v>
      </c>
      <c r="F31" s="5" t="str">
        <f t="shared" si="0"/>
        <v>https://s3.amazonaws.com/FrackFinder/Tadpole/Clinton/2010/2010_X-077.5720_Y0041.4051.png</v>
      </c>
      <c r="G31" t="s">
        <v>19</v>
      </c>
      <c r="I31">
        <v>10</v>
      </c>
      <c r="J31">
        <v>0</v>
      </c>
      <c r="K31">
        <v>100</v>
      </c>
      <c r="L31">
        <v>0</v>
      </c>
      <c r="M31">
        <v>10</v>
      </c>
      <c r="N31">
        <v>10</v>
      </c>
      <c r="O31">
        <v>100</v>
      </c>
      <c r="P31" t="s">
        <v>414</v>
      </c>
      <c r="Q31" t="s">
        <v>415</v>
      </c>
      <c r="S31">
        <v>1</v>
      </c>
      <c r="T31">
        <v>1</v>
      </c>
    </row>
    <row r="32" spans="1:20" x14ac:dyDescent="0.25">
      <c r="A32">
        <v>256787</v>
      </c>
      <c r="B32" t="s">
        <v>472</v>
      </c>
      <c r="C32">
        <v>2010</v>
      </c>
      <c r="D32" t="s">
        <v>356</v>
      </c>
      <c r="E32" t="s">
        <v>473</v>
      </c>
      <c r="F32" s="5" t="str">
        <f t="shared" si="0"/>
        <v>https://s3.amazonaws.com/FrackFinder/Tadpole/Clinton/2010/2010_X-077.5807_Y0041.3703.png</v>
      </c>
      <c r="G32" t="s">
        <v>19</v>
      </c>
      <c r="I32">
        <v>10</v>
      </c>
      <c r="J32">
        <v>0</v>
      </c>
      <c r="K32">
        <v>100</v>
      </c>
      <c r="L32">
        <v>0</v>
      </c>
      <c r="M32">
        <v>10</v>
      </c>
      <c r="N32">
        <v>10</v>
      </c>
      <c r="O32">
        <v>100</v>
      </c>
      <c r="P32" t="s">
        <v>474</v>
      </c>
      <c r="Q32" t="s">
        <v>475</v>
      </c>
      <c r="S32">
        <v>1</v>
      </c>
      <c r="T32">
        <v>1</v>
      </c>
    </row>
    <row r="33" spans="1:20" x14ac:dyDescent="0.25">
      <c r="A33">
        <v>256774</v>
      </c>
      <c r="B33" t="s">
        <v>420</v>
      </c>
      <c r="C33">
        <v>2010</v>
      </c>
      <c r="D33" t="s">
        <v>356</v>
      </c>
      <c r="E33" t="s">
        <v>421</v>
      </c>
      <c r="F33" s="5" t="str">
        <f t="shared" si="0"/>
        <v>https://s3.amazonaws.com/FrackFinder/Tadpole/Clinton/2010/2010_X-077.5917_Y0041.1928.png</v>
      </c>
      <c r="G33" t="s">
        <v>37</v>
      </c>
      <c r="I33">
        <v>10</v>
      </c>
      <c r="J33">
        <v>0</v>
      </c>
      <c r="K33">
        <v>100</v>
      </c>
      <c r="L33">
        <v>0</v>
      </c>
      <c r="M33">
        <v>10</v>
      </c>
      <c r="N33">
        <v>10</v>
      </c>
      <c r="O33">
        <v>100</v>
      </c>
      <c r="P33" t="s">
        <v>422</v>
      </c>
      <c r="Q33" t="s">
        <v>423</v>
      </c>
      <c r="S33">
        <v>1</v>
      </c>
      <c r="T33">
        <v>1</v>
      </c>
    </row>
    <row r="34" spans="1:20" x14ac:dyDescent="0.25">
      <c r="A34">
        <v>256778</v>
      </c>
      <c r="B34" t="s">
        <v>436</v>
      </c>
      <c r="C34">
        <v>2010</v>
      </c>
      <c r="D34" t="s">
        <v>356</v>
      </c>
      <c r="E34" t="s">
        <v>437</v>
      </c>
      <c r="F34" s="5" t="str">
        <f t="shared" si="0"/>
        <v>https://s3.amazonaws.com/FrackFinder/Tadpole/Clinton/2010/2010_X-077.6211_Y0041.4097.png</v>
      </c>
      <c r="G34" t="s">
        <v>19</v>
      </c>
      <c r="I34">
        <v>10</v>
      </c>
      <c r="J34">
        <v>0</v>
      </c>
      <c r="K34">
        <v>100</v>
      </c>
      <c r="L34">
        <v>0</v>
      </c>
      <c r="M34">
        <v>10</v>
      </c>
      <c r="N34">
        <v>10</v>
      </c>
      <c r="O34">
        <v>100</v>
      </c>
      <c r="P34" t="s">
        <v>438</v>
      </c>
      <c r="Q34" t="s">
        <v>439</v>
      </c>
      <c r="S34">
        <v>1</v>
      </c>
      <c r="T34">
        <v>1</v>
      </c>
    </row>
    <row r="35" spans="1:20" x14ac:dyDescent="0.25">
      <c r="A35">
        <v>256781</v>
      </c>
      <c r="B35" t="s">
        <v>448</v>
      </c>
      <c r="C35">
        <v>2010</v>
      </c>
      <c r="D35" t="s">
        <v>356</v>
      </c>
      <c r="E35" t="s">
        <v>449</v>
      </c>
      <c r="F35" s="5" t="str">
        <f t="shared" si="0"/>
        <v>https://s3.amazonaws.com/FrackFinder/Tadpole/Clinton/2010/2010_X-077.6214_Y0041.3845.png</v>
      </c>
      <c r="G35" t="s">
        <v>19</v>
      </c>
      <c r="I35">
        <v>10</v>
      </c>
      <c r="J35">
        <v>0</v>
      </c>
      <c r="K35">
        <v>100</v>
      </c>
      <c r="L35">
        <v>0</v>
      </c>
      <c r="M35">
        <v>10</v>
      </c>
      <c r="N35">
        <v>10</v>
      </c>
      <c r="O35">
        <v>100</v>
      </c>
      <c r="P35" t="s">
        <v>450</v>
      </c>
      <c r="Q35" t="s">
        <v>451</v>
      </c>
      <c r="S35">
        <v>1</v>
      </c>
      <c r="T35">
        <v>1</v>
      </c>
    </row>
    <row r="36" spans="1:20" x14ac:dyDescent="0.25">
      <c r="A36">
        <v>256760</v>
      </c>
      <c r="B36" t="s">
        <v>364</v>
      </c>
      <c r="C36">
        <v>2010</v>
      </c>
      <c r="D36" t="s">
        <v>356</v>
      </c>
      <c r="E36" t="s">
        <v>365</v>
      </c>
      <c r="F36" s="5" t="str">
        <f t="shared" si="0"/>
        <v>https://s3.amazonaws.com/FrackFinder/Tadpole/Clinton/2010/2010_X-077.6277_Y0041.4064.png</v>
      </c>
      <c r="G36" t="s">
        <v>19</v>
      </c>
      <c r="I36">
        <v>10</v>
      </c>
      <c r="J36">
        <v>0</v>
      </c>
      <c r="K36">
        <v>100</v>
      </c>
      <c r="L36">
        <v>0</v>
      </c>
      <c r="M36">
        <v>10</v>
      </c>
      <c r="N36">
        <v>10</v>
      </c>
      <c r="O36">
        <v>100</v>
      </c>
      <c r="P36" t="s">
        <v>366</v>
      </c>
      <c r="Q36" t="s">
        <v>367</v>
      </c>
      <c r="S36">
        <v>1</v>
      </c>
      <c r="T36">
        <v>1</v>
      </c>
    </row>
    <row r="37" spans="1:20" x14ac:dyDescent="0.25">
      <c r="A37">
        <v>256763</v>
      </c>
      <c r="B37" t="s">
        <v>376</v>
      </c>
      <c r="C37">
        <v>2010</v>
      </c>
      <c r="D37" t="s">
        <v>356</v>
      </c>
      <c r="E37" t="s">
        <v>377</v>
      </c>
      <c r="F37" s="5" t="str">
        <f t="shared" si="0"/>
        <v>https://s3.amazonaws.com/FrackFinder/Tadpole/Clinton/2010/2010_X-077.6830_Y0041.1968.png</v>
      </c>
      <c r="G37" t="s">
        <v>20</v>
      </c>
      <c r="I37">
        <v>10</v>
      </c>
      <c r="J37">
        <v>0</v>
      </c>
      <c r="K37">
        <v>100</v>
      </c>
      <c r="L37">
        <v>0</v>
      </c>
      <c r="M37">
        <v>10</v>
      </c>
      <c r="N37">
        <v>10</v>
      </c>
      <c r="O37">
        <v>100</v>
      </c>
      <c r="P37" t="s">
        <v>378</v>
      </c>
      <c r="Q37" t="s">
        <v>379</v>
      </c>
      <c r="S37">
        <v>1</v>
      </c>
      <c r="T37">
        <v>1</v>
      </c>
    </row>
    <row r="38" spans="1:20" x14ac:dyDescent="0.25">
      <c r="A38">
        <v>256785</v>
      </c>
      <c r="B38" t="s">
        <v>464</v>
      </c>
      <c r="C38">
        <v>2010</v>
      </c>
      <c r="D38" t="s">
        <v>356</v>
      </c>
      <c r="E38" t="s">
        <v>465</v>
      </c>
      <c r="F38" s="5" t="str">
        <f t="shared" si="0"/>
        <v>https://s3.amazonaws.com/FrackFinder/Tadpole/Clinton/2010/2010_X-077.6877_Y0041.1951.png</v>
      </c>
      <c r="G38" t="s">
        <v>37</v>
      </c>
      <c r="I38">
        <v>10</v>
      </c>
      <c r="J38">
        <v>0</v>
      </c>
      <c r="K38">
        <v>100</v>
      </c>
      <c r="L38">
        <v>0</v>
      </c>
      <c r="M38">
        <v>10</v>
      </c>
      <c r="N38">
        <v>10</v>
      </c>
      <c r="O38">
        <v>100</v>
      </c>
      <c r="P38" t="s">
        <v>466</v>
      </c>
      <c r="Q38" t="s">
        <v>467</v>
      </c>
      <c r="S38">
        <v>1</v>
      </c>
      <c r="T38">
        <v>1</v>
      </c>
    </row>
    <row r="39" spans="1:20" x14ac:dyDescent="0.25">
      <c r="A39">
        <v>256770</v>
      </c>
      <c r="B39" t="s">
        <v>404</v>
      </c>
      <c r="C39">
        <v>2010</v>
      </c>
      <c r="D39" t="s">
        <v>356</v>
      </c>
      <c r="E39" t="s">
        <v>405</v>
      </c>
      <c r="F39" s="5" t="str">
        <f t="shared" si="0"/>
        <v>https://s3.amazonaws.com/FrackFinder/Tadpole/Clinton/2010/2010_X-077.7078_Y0041.2222.png</v>
      </c>
      <c r="G39" t="s">
        <v>20</v>
      </c>
      <c r="I39">
        <v>10</v>
      </c>
      <c r="J39">
        <v>0</v>
      </c>
      <c r="K39">
        <v>100</v>
      </c>
      <c r="L39">
        <v>0</v>
      </c>
      <c r="M39">
        <v>10</v>
      </c>
      <c r="N39">
        <v>10</v>
      </c>
      <c r="O39">
        <v>100</v>
      </c>
      <c r="P39" t="s">
        <v>406</v>
      </c>
      <c r="Q39" t="s">
        <v>407</v>
      </c>
      <c r="S39">
        <v>1</v>
      </c>
      <c r="T39">
        <v>1</v>
      </c>
    </row>
    <row r="40" spans="1:20" x14ac:dyDescent="0.25">
      <c r="A40">
        <v>256769</v>
      </c>
      <c r="B40" t="s">
        <v>400</v>
      </c>
      <c r="C40">
        <v>2010</v>
      </c>
      <c r="D40" t="s">
        <v>356</v>
      </c>
      <c r="E40" t="s">
        <v>401</v>
      </c>
      <c r="F40" s="5" t="str">
        <f t="shared" si="0"/>
        <v>https://s3.amazonaws.com/FrackFinder/Tadpole/Clinton/2010/2010_X-077.7124_Y0041.2842.png</v>
      </c>
      <c r="G40" t="s">
        <v>37</v>
      </c>
      <c r="I40">
        <v>10</v>
      </c>
      <c r="J40">
        <v>0</v>
      </c>
      <c r="K40">
        <v>100</v>
      </c>
      <c r="L40">
        <v>0</v>
      </c>
      <c r="M40">
        <v>10</v>
      </c>
      <c r="N40">
        <v>10</v>
      </c>
      <c r="O40">
        <v>100</v>
      </c>
      <c r="P40" t="s">
        <v>402</v>
      </c>
      <c r="Q40" t="s">
        <v>403</v>
      </c>
      <c r="S40">
        <v>1</v>
      </c>
      <c r="T40">
        <v>1</v>
      </c>
    </row>
    <row r="41" spans="1:20" x14ac:dyDescent="0.25">
      <c r="A41">
        <v>256768</v>
      </c>
      <c r="B41" t="s">
        <v>396</v>
      </c>
      <c r="C41">
        <v>2010</v>
      </c>
      <c r="D41" t="s">
        <v>356</v>
      </c>
      <c r="E41" t="s">
        <v>397</v>
      </c>
      <c r="F41" s="5" t="str">
        <f t="shared" si="0"/>
        <v>https://s3.amazonaws.com/FrackFinder/Tadpole/Clinton/2010/2010_X-077.7577_Y0041.2332.png</v>
      </c>
      <c r="G41" t="s">
        <v>37</v>
      </c>
      <c r="I41">
        <v>10</v>
      </c>
      <c r="J41">
        <v>0</v>
      </c>
      <c r="K41">
        <v>100</v>
      </c>
      <c r="L41">
        <v>0</v>
      </c>
      <c r="M41">
        <v>10</v>
      </c>
      <c r="N41">
        <v>10</v>
      </c>
      <c r="O41">
        <v>100</v>
      </c>
      <c r="P41" t="s">
        <v>398</v>
      </c>
      <c r="Q41" t="s">
        <v>399</v>
      </c>
      <c r="S41">
        <v>1</v>
      </c>
      <c r="T41">
        <v>1</v>
      </c>
    </row>
    <row r="42" spans="1:20" x14ac:dyDescent="0.25">
      <c r="A42">
        <v>256786</v>
      </c>
      <c r="B42" t="s">
        <v>468</v>
      </c>
      <c r="C42">
        <v>2010</v>
      </c>
      <c r="D42" t="s">
        <v>356</v>
      </c>
      <c r="E42" t="s">
        <v>469</v>
      </c>
      <c r="F42" s="5" t="str">
        <f t="shared" si="0"/>
        <v>https://s3.amazonaws.com/FrackFinder/Tadpole/Clinton/2010/2010_X-077.7635_Y0041.2200.png</v>
      </c>
      <c r="G42" t="s">
        <v>20</v>
      </c>
      <c r="I42">
        <v>10</v>
      </c>
      <c r="J42">
        <v>0</v>
      </c>
      <c r="K42">
        <v>100</v>
      </c>
      <c r="L42">
        <v>0</v>
      </c>
      <c r="M42">
        <v>10</v>
      </c>
      <c r="N42">
        <v>10</v>
      </c>
      <c r="O42">
        <v>100</v>
      </c>
      <c r="P42" t="s">
        <v>470</v>
      </c>
      <c r="Q42" t="s">
        <v>471</v>
      </c>
      <c r="S42">
        <v>1</v>
      </c>
      <c r="T42">
        <v>1</v>
      </c>
    </row>
    <row r="43" spans="1:20" x14ac:dyDescent="0.25">
      <c r="A43">
        <v>256782</v>
      </c>
      <c r="B43" t="s">
        <v>452</v>
      </c>
      <c r="C43">
        <v>2010</v>
      </c>
      <c r="D43" t="s">
        <v>356</v>
      </c>
      <c r="E43" t="s">
        <v>453</v>
      </c>
      <c r="F43" s="5" t="str">
        <f t="shared" si="0"/>
        <v>https://s3.amazonaws.com/FrackFinder/Tadpole/Clinton/2010/2010_X-077.7773_Y0041.1980.png</v>
      </c>
      <c r="G43" t="s">
        <v>20</v>
      </c>
      <c r="I43">
        <v>10</v>
      </c>
      <c r="J43">
        <v>0</v>
      </c>
      <c r="K43">
        <v>100</v>
      </c>
      <c r="L43">
        <v>0</v>
      </c>
      <c r="M43">
        <v>10</v>
      </c>
      <c r="N43">
        <v>10</v>
      </c>
      <c r="O43">
        <v>100</v>
      </c>
      <c r="P43" t="s">
        <v>454</v>
      </c>
      <c r="Q43" t="s">
        <v>455</v>
      </c>
      <c r="S43">
        <v>1</v>
      </c>
      <c r="T43">
        <v>1</v>
      </c>
    </row>
    <row r="44" spans="1:20" x14ac:dyDescent="0.25">
      <c r="A44">
        <v>256799</v>
      </c>
      <c r="B44" t="s">
        <v>522</v>
      </c>
      <c r="C44">
        <v>2010</v>
      </c>
      <c r="D44" t="s">
        <v>494</v>
      </c>
      <c r="E44" t="s">
        <v>523</v>
      </c>
      <c r="F44" s="5" t="str">
        <f t="shared" si="0"/>
        <v>https://s3.amazonaws.com/FrackFinder/Tadpole/Elk/2010/2010_X-078.4230_Y0041.5006.png</v>
      </c>
      <c r="G44" t="s">
        <v>19</v>
      </c>
      <c r="I44">
        <v>10</v>
      </c>
      <c r="J44">
        <v>0</v>
      </c>
      <c r="K44">
        <v>100</v>
      </c>
      <c r="L44">
        <v>0</v>
      </c>
      <c r="M44">
        <v>10</v>
      </c>
      <c r="N44">
        <v>10</v>
      </c>
      <c r="O44">
        <v>100</v>
      </c>
      <c r="P44" t="s">
        <v>524</v>
      </c>
      <c r="Q44" t="s">
        <v>525</v>
      </c>
      <c r="S44">
        <v>1</v>
      </c>
      <c r="T44">
        <v>1</v>
      </c>
    </row>
    <row r="45" spans="1:20" x14ac:dyDescent="0.25">
      <c r="A45">
        <v>256813</v>
      </c>
      <c r="B45" t="s">
        <v>578</v>
      </c>
      <c r="C45">
        <v>2010</v>
      </c>
      <c r="D45" t="s">
        <v>494</v>
      </c>
      <c r="E45" t="s">
        <v>579</v>
      </c>
      <c r="F45" s="5" t="str">
        <f t="shared" si="0"/>
        <v>https://s3.amazonaws.com/FrackFinder/Tadpole/Elk/2010/2010_X-078.4532_Y0041.2956.png</v>
      </c>
      <c r="G45" t="s">
        <v>19</v>
      </c>
      <c r="I45">
        <v>10</v>
      </c>
      <c r="J45">
        <v>0</v>
      </c>
      <c r="K45">
        <v>100</v>
      </c>
      <c r="L45">
        <v>0</v>
      </c>
      <c r="M45">
        <v>10</v>
      </c>
      <c r="N45">
        <v>10</v>
      </c>
      <c r="O45">
        <v>100</v>
      </c>
      <c r="P45" t="s">
        <v>580</v>
      </c>
      <c r="Q45" t="s">
        <v>581</v>
      </c>
      <c r="S45">
        <v>1</v>
      </c>
      <c r="T45">
        <v>1</v>
      </c>
    </row>
    <row r="46" spans="1:20" x14ac:dyDescent="0.25">
      <c r="A46">
        <v>256800</v>
      </c>
      <c r="B46" t="s">
        <v>526</v>
      </c>
      <c r="C46">
        <v>2010</v>
      </c>
      <c r="D46" t="s">
        <v>494</v>
      </c>
      <c r="E46" t="s">
        <v>527</v>
      </c>
      <c r="F46" s="5" t="str">
        <f t="shared" si="0"/>
        <v>https://s3.amazonaws.com/FrackFinder/Tadpole/Elk/2010/2010_X-078.6206_Y0041.2813.png</v>
      </c>
      <c r="G46" t="s">
        <v>20</v>
      </c>
      <c r="I46">
        <v>10</v>
      </c>
      <c r="J46">
        <v>0</v>
      </c>
      <c r="K46">
        <v>100</v>
      </c>
      <c r="L46">
        <v>0</v>
      </c>
      <c r="M46">
        <v>10</v>
      </c>
      <c r="N46">
        <v>10</v>
      </c>
      <c r="O46">
        <v>100</v>
      </c>
      <c r="P46" t="s">
        <v>528</v>
      </c>
      <c r="Q46" t="s">
        <v>529</v>
      </c>
      <c r="S46">
        <v>1</v>
      </c>
      <c r="T46">
        <v>1</v>
      </c>
    </row>
    <row r="47" spans="1:20" x14ac:dyDescent="0.25">
      <c r="A47">
        <v>256794</v>
      </c>
      <c r="B47" t="s">
        <v>502</v>
      </c>
      <c r="C47">
        <v>2010</v>
      </c>
      <c r="D47" t="s">
        <v>494</v>
      </c>
      <c r="E47" t="s">
        <v>503</v>
      </c>
      <c r="F47" s="5" t="str">
        <f t="shared" si="0"/>
        <v>https://s3.amazonaws.com/FrackFinder/Tadpole/Elk/2010/2010_X-078.6219_Y0041.2923.png</v>
      </c>
      <c r="G47" t="s">
        <v>20</v>
      </c>
      <c r="I47">
        <v>10</v>
      </c>
      <c r="J47">
        <v>0</v>
      </c>
      <c r="K47">
        <v>100</v>
      </c>
      <c r="L47">
        <v>0</v>
      </c>
      <c r="M47">
        <v>10</v>
      </c>
      <c r="N47">
        <v>10</v>
      </c>
      <c r="O47">
        <v>100</v>
      </c>
      <c r="P47" t="s">
        <v>504</v>
      </c>
      <c r="Q47" t="s">
        <v>505</v>
      </c>
      <c r="S47">
        <v>1</v>
      </c>
      <c r="T47">
        <v>1</v>
      </c>
    </row>
    <row r="48" spans="1:20" x14ac:dyDescent="0.25">
      <c r="A48">
        <v>256816</v>
      </c>
      <c r="B48" t="s">
        <v>590</v>
      </c>
      <c r="C48">
        <v>2010</v>
      </c>
      <c r="D48" t="s">
        <v>494</v>
      </c>
      <c r="E48" t="s">
        <v>591</v>
      </c>
      <c r="F48" s="5" t="str">
        <f t="shared" si="0"/>
        <v>https://s3.amazonaws.com/FrackFinder/Tadpole/Elk/2010/2010_X-078.6298_Y0041.5708.png</v>
      </c>
      <c r="G48" t="s">
        <v>20</v>
      </c>
      <c r="I48">
        <v>10</v>
      </c>
      <c r="J48">
        <v>0</v>
      </c>
      <c r="K48">
        <v>100</v>
      </c>
      <c r="L48">
        <v>0</v>
      </c>
      <c r="M48">
        <v>10</v>
      </c>
      <c r="N48">
        <v>10</v>
      </c>
      <c r="O48">
        <v>100</v>
      </c>
      <c r="P48" t="s">
        <v>592</v>
      </c>
      <c r="Q48" t="s">
        <v>593</v>
      </c>
      <c r="S48">
        <v>1</v>
      </c>
      <c r="T48">
        <v>1</v>
      </c>
    </row>
    <row r="49" spans="1:20" x14ac:dyDescent="0.25">
      <c r="A49">
        <v>256811</v>
      </c>
      <c r="B49" t="s">
        <v>570</v>
      </c>
      <c r="C49">
        <v>2010</v>
      </c>
      <c r="D49" t="s">
        <v>494</v>
      </c>
      <c r="E49" t="s">
        <v>571</v>
      </c>
      <c r="F49" s="5" t="str">
        <f t="shared" si="0"/>
        <v>https://s3.amazonaws.com/FrackFinder/Tadpole/Elk/2010/2010_X-078.6857_Y0041.5437.png</v>
      </c>
      <c r="G49" t="s">
        <v>19</v>
      </c>
      <c r="I49">
        <v>10</v>
      </c>
      <c r="J49">
        <v>0</v>
      </c>
      <c r="K49">
        <v>100</v>
      </c>
      <c r="L49">
        <v>0</v>
      </c>
      <c r="M49">
        <v>10</v>
      </c>
      <c r="N49">
        <v>10</v>
      </c>
      <c r="O49">
        <v>100</v>
      </c>
      <c r="P49" t="s">
        <v>572</v>
      </c>
      <c r="Q49" t="s">
        <v>573</v>
      </c>
      <c r="S49">
        <v>1</v>
      </c>
      <c r="T49">
        <v>1</v>
      </c>
    </row>
    <row r="50" spans="1:20" x14ac:dyDescent="0.25">
      <c r="A50">
        <v>256795</v>
      </c>
      <c r="B50" t="s">
        <v>506</v>
      </c>
      <c r="C50">
        <v>2010</v>
      </c>
      <c r="D50" t="s">
        <v>494</v>
      </c>
      <c r="E50" t="s">
        <v>507</v>
      </c>
      <c r="F50" s="5" t="str">
        <f t="shared" si="0"/>
        <v>https://s3.amazonaws.com/FrackFinder/Tadpole/Elk/2010/2010_X-078.6882_Y0041.2292.png</v>
      </c>
      <c r="G50" t="s">
        <v>19</v>
      </c>
      <c r="I50">
        <v>10</v>
      </c>
      <c r="J50">
        <v>0</v>
      </c>
      <c r="K50">
        <v>100</v>
      </c>
      <c r="L50">
        <v>0</v>
      </c>
      <c r="M50">
        <v>10</v>
      </c>
      <c r="N50">
        <v>10</v>
      </c>
      <c r="O50">
        <v>100</v>
      </c>
      <c r="P50" t="s">
        <v>508</v>
      </c>
      <c r="Q50" t="s">
        <v>509</v>
      </c>
      <c r="S50">
        <v>1</v>
      </c>
      <c r="T50">
        <v>1</v>
      </c>
    </row>
    <row r="51" spans="1:20" x14ac:dyDescent="0.25">
      <c r="A51">
        <v>256820</v>
      </c>
      <c r="B51" t="s">
        <v>606</v>
      </c>
      <c r="C51">
        <v>2010</v>
      </c>
      <c r="D51" t="s">
        <v>494</v>
      </c>
      <c r="E51" t="s">
        <v>607</v>
      </c>
      <c r="F51" s="5" t="str">
        <f t="shared" si="0"/>
        <v>https://s3.amazonaws.com/FrackFinder/Tadpole/Elk/2010/2010_X-078.7081_Y0041.5576.png</v>
      </c>
      <c r="G51" t="s">
        <v>19</v>
      </c>
      <c r="I51">
        <v>10</v>
      </c>
      <c r="J51">
        <v>0</v>
      </c>
      <c r="K51">
        <v>100</v>
      </c>
      <c r="L51">
        <v>0</v>
      </c>
      <c r="M51">
        <v>10</v>
      </c>
      <c r="N51">
        <v>10</v>
      </c>
      <c r="O51">
        <v>100</v>
      </c>
      <c r="P51" t="s">
        <v>608</v>
      </c>
      <c r="Q51" t="s">
        <v>609</v>
      </c>
      <c r="S51">
        <v>1</v>
      </c>
      <c r="T51">
        <v>1</v>
      </c>
    </row>
    <row r="52" spans="1:20" x14ac:dyDescent="0.25">
      <c r="A52">
        <v>256812</v>
      </c>
      <c r="B52" t="s">
        <v>574</v>
      </c>
      <c r="C52">
        <v>2010</v>
      </c>
      <c r="D52" t="s">
        <v>494</v>
      </c>
      <c r="E52" t="s">
        <v>575</v>
      </c>
      <c r="F52" s="5" t="str">
        <f t="shared" si="0"/>
        <v>https://s3.amazonaws.com/FrackFinder/Tadpole/Elk/2010/2010_X-078.7173_Y0041.5531.png</v>
      </c>
      <c r="G52" t="s">
        <v>19</v>
      </c>
      <c r="I52">
        <v>10</v>
      </c>
      <c r="J52">
        <v>0</v>
      </c>
      <c r="K52">
        <v>100</v>
      </c>
      <c r="L52">
        <v>0</v>
      </c>
      <c r="M52">
        <v>10</v>
      </c>
      <c r="N52">
        <v>10</v>
      </c>
      <c r="O52">
        <v>100</v>
      </c>
      <c r="P52" t="s">
        <v>576</v>
      </c>
      <c r="Q52" t="s">
        <v>577</v>
      </c>
      <c r="S52">
        <v>1</v>
      </c>
      <c r="T52">
        <v>1</v>
      </c>
    </row>
    <row r="53" spans="1:20" x14ac:dyDescent="0.25">
      <c r="A53">
        <v>256796</v>
      </c>
      <c r="B53" t="s">
        <v>510</v>
      </c>
      <c r="C53">
        <v>2010</v>
      </c>
      <c r="D53" t="s">
        <v>494</v>
      </c>
      <c r="E53" t="s">
        <v>511</v>
      </c>
      <c r="F53" s="5" t="str">
        <f t="shared" si="0"/>
        <v>https://s3.amazonaws.com/FrackFinder/Tadpole/Elk/2010/2010_X-078.7175_Y0041.5318.png</v>
      </c>
      <c r="G53" t="s">
        <v>19</v>
      </c>
      <c r="I53">
        <v>10</v>
      </c>
      <c r="J53">
        <v>0</v>
      </c>
      <c r="K53">
        <v>100</v>
      </c>
      <c r="L53">
        <v>0</v>
      </c>
      <c r="M53">
        <v>10</v>
      </c>
      <c r="N53">
        <v>10</v>
      </c>
      <c r="O53">
        <v>100</v>
      </c>
      <c r="P53" t="s">
        <v>512</v>
      </c>
      <c r="Q53" t="s">
        <v>513</v>
      </c>
      <c r="S53">
        <v>1</v>
      </c>
      <c r="T53">
        <v>1</v>
      </c>
    </row>
    <row r="54" spans="1:20" x14ac:dyDescent="0.25">
      <c r="A54">
        <v>256805</v>
      </c>
      <c r="B54" t="s">
        <v>546</v>
      </c>
      <c r="C54">
        <v>2010</v>
      </c>
      <c r="D54" t="s">
        <v>494</v>
      </c>
      <c r="E54" t="s">
        <v>547</v>
      </c>
      <c r="F54" s="5" t="str">
        <f t="shared" si="0"/>
        <v>https://s3.amazonaws.com/FrackFinder/Tadpole/Elk/2010/2010_X-078.7196_Y0041.4912.png</v>
      </c>
      <c r="G54" t="s">
        <v>19</v>
      </c>
      <c r="I54">
        <v>10</v>
      </c>
      <c r="J54">
        <v>0</v>
      </c>
      <c r="K54">
        <v>100</v>
      </c>
      <c r="L54">
        <v>0</v>
      </c>
      <c r="M54">
        <v>10</v>
      </c>
      <c r="N54">
        <v>10</v>
      </c>
      <c r="O54">
        <v>100</v>
      </c>
      <c r="P54" t="s">
        <v>548</v>
      </c>
      <c r="Q54" t="s">
        <v>549</v>
      </c>
      <c r="S54">
        <v>1</v>
      </c>
      <c r="T54">
        <v>1</v>
      </c>
    </row>
    <row r="55" spans="1:20" x14ac:dyDescent="0.25">
      <c r="A55">
        <v>256802</v>
      </c>
      <c r="B55" t="s">
        <v>534</v>
      </c>
      <c r="C55">
        <v>2010</v>
      </c>
      <c r="D55" t="s">
        <v>494</v>
      </c>
      <c r="E55" t="s">
        <v>535</v>
      </c>
      <c r="F55" s="5" t="str">
        <f t="shared" si="0"/>
        <v>https://s3.amazonaws.com/FrackFinder/Tadpole/Elk/2010/2010_X-078.7966_Y0041.4364.png</v>
      </c>
      <c r="G55" t="s">
        <v>19</v>
      </c>
      <c r="I55">
        <v>10</v>
      </c>
      <c r="J55">
        <v>0</v>
      </c>
      <c r="K55">
        <v>100</v>
      </c>
      <c r="L55">
        <v>0</v>
      </c>
      <c r="M55">
        <v>10</v>
      </c>
      <c r="N55">
        <v>10</v>
      </c>
      <c r="O55">
        <v>100</v>
      </c>
      <c r="P55" t="s">
        <v>536</v>
      </c>
      <c r="Q55" t="s">
        <v>537</v>
      </c>
      <c r="S55">
        <v>1</v>
      </c>
      <c r="T55">
        <v>1</v>
      </c>
    </row>
    <row r="56" spans="1:20" x14ac:dyDescent="0.25">
      <c r="A56">
        <v>256793</v>
      </c>
      <c r="B56" t="s">
        <v>498</v>
      </c>
      <c r="C56">
        <v>2010</v>
      </c>
      <c r="D56" t="s">
        <v>494</v>
      </c>
      <c r="E56" t="s">
        <v>499</v>
      </c>
      <c r="F56" s="5" t="str">
        <f t="shared" si="0"/>
        <v>https://s3.amazonaws.com/FrackFinder/Tadpole/Elk/2010/2010_X-078.9200_Y0041.4693.png</v>
      </c>
      <c r="G56" t="s">
        <v>20</v>
      </c>
      <c r="I56">
        <v>10</v>
      </c>
      <c r="J56">
        <v>0</v>
      </c>
      <c r="K56">
        <v>100</v>
      </c>
      <c r="L56">
        <v>0</v>
      </c>
      <c r="M56">
        <v>10</v>
      </c>
      <c r="N56">
        <v>10</v>
      </c>
      <c r="O56">
        <v>100</v>
      </c>
      <c r="P56" t="s">
        <v>500</v>
      </c>
      <c r="Q56" t="s">
        <v>501</v>
      </c>
      <c r="S56">
        <v>1</v>
      </c>
      <c r="T56">
        <v>1</v>
      </c>
    </row>
    <row r="57" spans="1:20" x14ac:dyDescent="0.25">
      <c r="A57">
        <v>256804</v>
      </c>
      <c r="B57" t="s">
        <v>542</v>
      </c>
      <c r="C57">
        <v>2010</v>
      </c>
      <c r="D57" t="s">
        <v>494</v>
      </c>
      <c r="E57" t="s">
        <v>543</v>
      </c>
      <c r="F57" s="5" t="str">
        <f t="shared" si="0"/>
        <v>https://s3.amazonaws.com/FrackFinder/Tadpole/Elk/2010/2010_X-078.9217_Y0041.4752.png</v>
      </c>
      <c r="G57" t="s">
        <v>20</v>
      </c>
      <c r="I57">
        <v>10</v>
      </c>
      <c r="J57">
        <v>0</v>
      </c>
      <c r="K57">
        <v>100</v>
      </c>
      <c r="L57">
        <v>0</v>
      </c>
      <c r="M57">
        <v>10</v>
      </c>
      <c r="N57">
        <v>10</v>
      </c>
      <c r="O57">
        <v>100</v>
      </c>
      <c r="P57" t="s">
        <v>544</v>
      </c>
      <c r="Q57" t="s">
        <v>545</v>
      </c>
      <c r="S57">
        <v>1</v>
      </c>
      <c r="T57">
        <v>1</v>
      </c>
    </row>
    <row r="58" spans="1:20" x14ac:dyDescent="0.25">
      <c r="A58">
        <v>256798</v>
      </c>
      <c r="B58" t="s">
        <v>518</v>
      </c>
      <c r="C58">
        <v>2010</v>
      </c>
      <c r="D58" t="s">
        <v>494</v>
      </c>
      <c r="E58" t="s">
        <v>519</v>
      </c>
      <c r="F58" s="5" t="str">
        <f t="shared" si="0"/>
        <v>https://s3.amazonaws.com/FrackFinder/Tadpole/Elk/2010/2010_X-078.9332_Y0041.4720.png</v>
      </c>
      <c r="G58" t="s">
        <v>19</v>
      </c>
      <c r="I58">
        <v>10</v>
      </c>
      <c r="J58">
        <v>0</v>
      </c>
      <c r="K58">
        <v>100</v>
      </c>
      <c r="L58">
        <v>0</v>
      </c>
      <c r="M58">
        <v>10</v>
      </c>
      <c r="N58">
        <v>10</v>
      </c>
      <c r="O58">
        <v>100</v>
      </c>
      <c r="P58" t="s">
        <v>520</v>
      </c>
      <c r="Q58" t="s">
        <v>521</v>
      </c>
      <c r="S58">
        <v>1</v>
      </c>
      <c r="T58">
        <v>1</v>
      </c>
    </row>
    <row r="59" spans="1:20" x14ac:dyDescent="0.25">
      <c r="A59">
        <v>256818</v>
      </c>
      <c r="B59" t="s">
        <v>598</v>
      </c>
      <c r="C59">
        <v>2010</v>
      </c>
      <c r="D59" t="s">
        <v>494</v>
      </c>
      <c r="E59" t="s">
        <v>599</v>
      </c>
      <c r="F59" s="5" t="str">
        <f t="shared" si="0"/>
        <v>https://s3.amazonaws.com/FrackFinder/Tadpole/Elk/2010/2010_X-078.9395_Y0041.5851.png</v>
      </c>
      <c r="G59" t="s">
        <v>19</v>
      </c>
      <c r="I59">
        <v>10</v>
      </c>
      <c r="J59">
        <v>0</v>
      </c>
      <c r="K59">
        <v>100</v>
      </c>
      <c r="L59">
        <v>0</v>
      </c>
      <c r="M59">
        <v>10</v>
      </c>
      <c r="N59">
        <v>10</v>
      </c>
      <c r="O59">
        <v>100</v>
      </c>
      <c r="P59" t="s">
        <v>600</v>
      </c>
      <c r="Q59" t="s">
        <v>601</v>
      </c>
      <c r="S59">
        <v>1</v>
      </c>
      <c r="T59">
        <v>1</v>
      </c>
    </row>
    <row r="60" spans="1:20" x14ac:dyDescent="0.25">
      <c r="A60">
        <v>256823</v>
      </c>
      <c r="B60" t="s">
        <v>618</v>
      </c>
      <c r="C60">
        <v>2010</v>
      </c>
      <c r="D60" t="s">
        <v>494</v>
      </c>
      <c r="E60" t="s">
        <v>619</v>
      </c>
      <c r="F60" s="5" t="str">
        <f t="shared" si="0"/>
        <v>https://s3.amazonaws.com/FrackFinder/Tadpole/Elk/2010/2010_X-079.0107_Y0041.3865.png</v>
      </c>
      <c r="G60" t="s">
        <v>20</v>
      </c>
      <c r="I60">
        <v>10</v>
      </c>
      <c r="J60">
        <v>0</v>
      </c>
      <c r="K60">
        <v>100</v>
      </c>
      <c r="L60">
        <v>0</v>
      </c>
      <c r="M60">
        <v>10</v>
      </c>
      <c r="N60">
        <v>10</v>
      </c>
      <c r="O60">
        <v>100</v>
      </c>
      <c r="P60" t="s">
        <v>620</v>
      </c>
      <c r="Q60" t="s">
        <v>621</v>
      </c>
      <c r="S60">
        <v>1</v>
      </c>
      <c r="T60">
        <v>1</v>
      </c>
    </row>
    <row r="61" spans="1:20" x14ac:dyDescent="0.25">
      <c r="A61">
        <v>256809</v>
      </c>
      <c r="B61" t="s">
        <v>562</v>
      </c>
      <c r="C61">
        <v>2010</v>
      </c>
      <c r="D61" t="s">
        <v>494</v>
      </c>
      <c r="E61" t="s">
        <v>563</v>
      </c>
      <c r="F61" s="5" t="str">
        <f t="shared" si="0"/>
        <v>https://s3.amazonaws.com/FrackFinder/Tadpole/Elk/2010/2010_X-079.0170_Y0041.3914.png</v>
      </c>
      <c r="G61" t="s">
        <v>19</v>
      </c>
      <c r="I61">
        <v>10</v>
      </c>
      <c r="J61">
        <v>0</v>
      </c>
      <c r="K61">
        <v>100</v>
      </c>
      <c r="L61">
        <v>0</v>
      </c>
      <c r="M61">
        <v>10</v>
      </c>
      <c r="N61">
        <v>10</v>
      </c>
      <c r="O61">
        <v>100</v>
      </c>
      <c r="P61" t="s">
        <v>564</v>
      </c>
      <c r="Q61" t="s">
        <v>565</v>
      </c>
      <c r="S61">
        <v>1</v>
      </c>
      <c r="T61">
        <v>1</v>
      </c>
    </row>
    <row r="62" spans="1:20" x14ac:dyDescent="0.25">
      <c r="A62">
        <v>256830</v>
      </c>
      <c r="B62" t="s">
        <v>647</v>
      </c>
      <c r="C62">
        <v>2010</v>
      </c>
      <c r="D62" t="s">
        <v>639</v>
      </c>
      <c r="E62" t="s">
        <v>648</v>
      </c>
      <c r="F62" s="5" t="str">
        <f t="shared" si="0"/>
        <v>https://s3.amazonaws.com/FrackFinder/Tadpole/Forest/2010/2010_X-079.0983_Y0041.4188.png</v>
      </c>
      <c r="G62" t="s">
        <v>19</v>
      </c>
      <c r="I62">
        <v>10</v>
      </c>
      <c r="J62">
        <v>0</v>
      </c>
      <c r="K62">
        <v>100</v>
      </c>
      <c r="L62">
        <v>0</v>
      </c>
      <c r="M62">
        <v>10</v>
      </c>
      <c r="N62">
        <v>10</v>
      </c>
      <c r="O62">
        <v>100</v>
      </c>
      <c r="P62" t="s">
        <v>649</v>
      </c>
      <c r="Q62" t="s">
        <v>650</v>
      </c>
      <c r="S62">
        <v>1</v>
      </c>
      <c r="T62">
        <v>1</v>
      </c>
    </row>
    <row r="63" spans="1:20" x14ac:dyDescent="0.25">
      <c r="A63">
        <v>256834</v>
      </c>
      <c r="B63" t="s">
        <v>663</v>
      </c>
      <c r="C63">
        <v>2010</v>
      </c>
      <c r="D63" t="s">
        <v>639</v>
      </c>
      <c r="E63" t="s">
        <v>664</v>
      </c>
      <c r="F63" s="5" t="str">
        <f t="shared" si="0"/>
        <v>https://s3.amazonaws.com/FrackFinder/Tadpole/Forest/2010/2010_X-079.1732_Y0041.5556.png</v>
      </c>
      <c r="G63" t="s">
        <v>20</v>
      </c>
      <c r="I63">
        <v>10</v>
      </c>
      <c r="J63">
        <v>0</v>
      </c>
      <c r="K63">
        <v>100</v>
      </c>
      <c r="L63">
        <v>0</v>
      </c>
      <c r="M63">
        <v>10</v>
      </c>
      <c r="N63">
        <v>10</v>
      </c>
      <c r="O63">
        <v>100</v>
      </c>
      <c r="P63" t="s">
        <v>665</v>
      </c>
      <c r="Q63" t="s">
        <v>666</v>
      </c>
      <c r="S63">
        <v>1</v>
      </c>
      <c r="T63">
        <v>1</v>
      </c>
    </row>
    <row r="64" spans="1:20" x14ac:dyDescent="0.25">
      <c r="A64">
        <v>256829</v>
      </c>
      <c r="B64" t="s">
        <v>643</v>
      </c>
      <c r="C64">
        <v>2010</v>
      </c>
      <c r="D64" t="s">
        <v>639</v>
      </c>
      <c r="E64" t="s">
        <v>644</v>
      </c>
      <c r="F64" s="5" t="str">
        <f t="shared" si="0"/>
        <v>https://s3.amazonaws.com/FrackFinder/Tadpole/Forest/2010/2010_X-079.2972_Y0041.5684.png</v>
      </c>
      <c r="G64" t="s">
        <v>19</v>
      </c>
      <c r="I64">
        <v>10</v>
      </c>
      <c r="J64">
        <v>0</v>
      </c>
      <c r="K64">
        <v>100</v>
      </c>
      <c r="L64">
        <v>0</v>
      </c>
      <c r="M64">
        <v>10</v>
      </c>
      <c r="N64">
        <v>10</v>
      </c>
      <c r="O64">
        <v>100</v>
      </c>
      <c r="P64" t="s">
        <v>645</v>
      </c>
      <c r="Q64" t="s">
        <v>646</v>
      </c>
      <c r="S64">
        <v>1</v>
      </c>
      <c r="T64">
        <v>1</v>
      </c>
    </row>
    <row r="65" spans="1:20" x14ac:dyDescent="0.25">
      <c r="A65">
        <v>256838</v>
      </c>
      <c r="B65" t="s">
        <v>679</v>
      </c>
      <c r="C65">
        <v>2010</v>
      </c>
      <c r="D65" t="s">
        <v>639</v>
      </c>
      <c r="E65" t="s">
        <v>680</v>
      </c>
      <c r="F65" s="5" t="str">
        <f t="shared" si="0"/>
        <v>https://s3.amazonaws.com/FrackFinder/Tadpole/Forest/2010/2010_X-079.3007_Y0041.4598.png</v>
      </c>
      <c r="G65" t="s">
        <v>20</v>
      </c>
      <c r="I65">
        <v>10</v>
      </c>
      <c r="J65">
        <v>0</v>
      </c>
      <c r="K65">
        <v>100</v>
      </c>
      <c r="L65">
        <v>0</v>
      </c>
      <c r="M65">
        <v>10</v>
      </c>
      <c r="N65">
        <v>10</v>
      </c>
      <c r="O65">
        <v>100</v>
      </c>
      <c r="P65" t="s">
        <v>681</v>
      </c>
      <c r="Q65" t="s">
        <v>682</v>
      </c>
      <c r="S65">
        <v>1</v>
      </c>
      <c r="T65">
        <v>1</v>
      </c>
    </row>
    <row r="66" spans="1:20" x14ac:dyDescent="0.25">
      <c r="A66">
        <v>256835</v>
      </c>
      <c r="B66" t="s">
        <v>667</v>
      </c>
      <c r="C66">
        <v>2010</v>
      </c>
      <c r="D66" t="s">
        <v>639</v>
      </c>
      <c r="E66" t="s">
        <v>668</v>
      </c>
      <c r="F66" s="5" t="str">
        <f t="shared" ref="F66:F129" si="1">HYPERLINK(E66)</f>
        <v>https://s3.amazonaws.com/FrackFinder/Tadpole/Forest/2010/2010_X-079.3075_Y0041.4664.png</v>
      </c>
      <c r="G66" t="s">
        <v>20</v>
      </c>
      <c r="I66">
        <v>10</v>
      </c>
      <c r="J66">
        <v>0</v>
      </c>
      <c r="K66">
        <v>100</v>
      </c>
      <c r="L66">
        <v>0</v>
      </c>
      <c r="M66">
        <v>10</v>
      </c>
      <c r="N66">
        <v>10</v>
      </c>
      <c r="O66">
        <v>100</v>
      </c>
      <c r="P66" t="s">
        <v>669</v>
      </c>
      <c r="Q66" t="s">
        <v>670</v>
      </c>
      <c r="S66">
        <v>1</v>
      </c>
      <c r="T66">
        <v>1</v>
      </c>
    </row>
    <row r="67" spans="1:20" x14ac:dyDescent="0.25">
      <c r="A67">
        <v>256836</v>
      </c>
      <c r="B67" t="s">
        <v>671</v>
      </c>
      <c r="C67">
        <v>2010</v>
      </c>
      <c r="D67" t="s">
        <v>639</v>
      </c>
      <c r="E67" t="s">
        <v>672</v>
      </c>
      <c r="F67" s="5" t="str">
        <f t="shared" si="1"/>
        <v>https://s3.amazonaws.com/FrackFinder/Tadpole/Forest/2010/2010_X-079.4558_Y0041.4117.png</v>
      </c>
      <c r="G67" t="s">
        <v>37</v>
      </c>
      <c r="I67">
        <v>10</v>
      </c>
      <c r="J67">
        <v>0</v>
      </c>
      <c r="K67">
        <v>100</v>
      </c>
      <c r="L67">
        <v>0</v>
      </c>
      <c r="M67">
        <v>10</v>
      </c>
      <c r="N67">
        <v>10</v>
      </c>
      <c r="O67">
        <v>100</v>
      </c>
      <c r="P67" t="s">
        <v>673</v>
      </c>
      <c r="Q67" t="s">
        <v>674</v>
      </c>
      <c r="S67">
        <v>1</v>
      </c>
      <c r="T67">
        <v>1</v>
      </c>
    </row>
    <row r="68" spans="1:20" x14ac:dyDescent="0.25">
      <c r="A68">
        <v>256857</v>
      </c>
      <c r="B68" t="s">
        <v>756</v>
      </c>
      <c r="C68">
        <v>2010</v>
      </c>
      <c r="D68" t="s">
        <v>688</v>
      </c>
      <c r="E68" t="s">
        <v>757</v>
      </c>
      <c r="F68" s="5" t="str">
        <f t="shared" si="1"/>
        <v>https://s3.amazonaws.com/FrackFinder/Tadpole/Indiana/2010/2010_X-078.8608_Y0040.6114.png</v>
      </c>
      <c r="G68" t="s">
        <v>19</v>
      </c>
      <c r="I68">
        <v>10</v>
      </c>
      <c r="J68">
        <v>0</v>
      </c>
      <c r="K68">
        <v>100</v>
      </c>
      <c r="L68">
        <v>0</v>
      </c>
      <c r="M68">
        <v>10</v>
      </c>
      <c r="N68">
        <v>10</v>
      </c>
      <c r="O68">
        <v>100</v>
      </c>
      <c r="P68" t="s">
        <v>758</v>
      </c>
      <c r="Q68" t="s">
        <v>759</v>
      </c>
      <c r="S68">
        <v>1</v>
      </c>
      <c r="T68">
        <v>1</v>
      </c>
    </row>
    <row r="69" spans="1:20" x14ac:dyDescent="0.25">
      <c r="A69">
        <v>256852</v>
      </c>
      <c r="B69" t="s">
        <v>736</v>
      </c>
      <c r="C69">
        <v>2010</v>
      </c>
      <c r="D69" t="s">
        <v>688</v>
      </c>
      <c r="E69" t="s">
        <v>737</v>
      </c>
      <c r="F69" s="5" t="str">
        <f t="shared" si="1"/>
        <v>https://s3.amazonaws.com/FrackFinder/Tadpole/Indiana/2010/2010_X-078.9151_Y0040.6946.png</v>
      </c>
      <c r="G69" t="s">
        <v>37</v>
      </c>
      <c r="I69">
        <v>10</v>
      </c>
      <c r="J69">
        <v>0</v>
      </c>
      <c r="K69">
        <v>100</v>
      </c>
      <c r="L69">
        <v>0</v>
      </c>
      <c r="M69">
        <v>10</v>
      </c>
      <c r="N69">
        <v>10</v>
      </c>
      <c r="O69">
        <v>100</v>
      </c>
      <c r="P69" t="s">
        <v>738</v>
      </c>
      <c r="Q69" t="s">
        <v>739</v>
      </c>
      <c r="S69">
        <v>1</v>
      </c>
      <c r="T69">
        <v>1</v>
      </c>
    </row>
    <row r="70" spans="1:20" x14ac:dyDescent="0.25">
      <c r="A70">
        <v>256867</v>
      </c>
      <c r="B70" t="s">
        <v>796</v>
      </c>
      <c r="C70">
        <v>2010</v>
      </c>
      <c r="D70" t="s">
        <v>688</v>
      </c>
      <c r="E70" t="s">
        <v>797</v>
      </c>
      <c r="F70" s="5" t="str">
        <f t="shared" si="1"/>
        <v>https://s3.amazonaws.com/FrackFinder/Tadpole/Indiana/2010/2010_X-078.9334_Y0040.5424.png</v>
      </c>
      <c r="G70" t="s">
        <v>19</v>
      </c>
      <c r="I70">
        <v>10</v>
      </c>
      <c r="J70">
        <v>0</v>
      </c>
      <c r="K70">
        <v>100</v>
      </c>
      <c r="L70">
        <v>0</v>
      </c>
      <c r="M70">
        <v>10</v>
      </c>
      <c r="N70">
        <v>10</v>
      </c>
      <c r="O70">
        <v>100</v>
      </c>
      <c r="P70" t="s">
        <v>798</v>
      </c>
      <c r="Q70" t="s">
        <v>799</v>
      </c>
      <c r="S70">
        <v>1</v>
      </c>
      <c r="T70">
        <v>1</v>
      </c>
    </row>
    <row r="71" spans="1:20" x14ac:dyDescent="0.25">
      <c r="A71">
        <v>256848</v>
      </c>
      <c r="B71" t="s">
        <v>720</v>
      </c>
      <c r="C71">
        <v>2010</v>
      </c>
      <c r="D71" t="s">
        <v>688</v>
      </c>
      <c r="E71" t="s">
        <v>721</v>
      </c>
      <c r="F71" s="5" t="str">
        <f t="shared" si="1"/>
        <v>https://s3.amazonaws.com/FrackFinder/Tadpole/Indiana/2010/2010_X-079.0219_Y0040.6411.png</v>
      </c>
      <c r="G71" t="s">
        <v>20</v>
      </c>
      <c r="I71">
        <v>10</v>
      </c>
      <c r="J71">
        <v>0</v>
      </c>
      <c r="K71">
        <v>100</v>
      </c>
      <c r="L71">
        <v>0</v>
      </c>
      <c r="M71">
        <v>10</v>
      </c>
      <c r="N71">
        <v>10</v>
      </c>
      <c r="O71">
        <v>100</v>
      </c>
      <c r="P71" t="s">
        <v>722</v>
      </c>
      <c r="Q71" t="s">
        <v>723</v>
      </c>
      <c r="S71">
        <v>1</v>
      </c>
      <c r="T71">
        <v>1</v>
      </c>
    </row>
    <row r="72" spans="1:20" x14ac:dyDescent="0.25">
      <c r="A72">
        <v>256851</v>
      </c>
      <c r="B72" t="s">
        <v>732</v>
      </c>
      <c r="C72">
        <v>2010</v>
      </c>
      <c r="D72" t="s">
        <v>688</v>
      </c>
      <c r="E72" t="s">
        <v>733</v>
      </c>
      <c r="F72" s="5" t="str">
        <f t="shared" si="1"/>
        <v>https://s3.amazonaws.com/FrackFinder/Tadpole/Indiana/2010/2010_X-079.0327_Y0040.8534.png</v>
      </c>
      <c r="G72" t="s">
        <v>19</v>
      </c>
      <c r="I72">
        <v>10</v>
      </c>
      <c r="J72">
        <v>0</v>
      </c>
      <c r="K72">
        <v>100</v>
      </c>
      <c r="L72">
        <v>0</v>
      </c>
      <c r="M72">
        <v>10</v>
      </c>
      <c r="N72">
        <v>10</v>
      </c>
      <c r="O72">
        <v>100</v>
      </c>
      <c r="P72" t="s">
        <v>734</v>
      </c>
      <c r="Q72" t="s">
        <v>735</v>
      </c>
      <c r="S72">
        <v>1</v>
      </c>
      <c r="T72">
        <v>1</v>
      </c>
    </row>
    <row r="73" spans="1:20" x14ac:dyDescent="0.25">
      <c r="A73">
        <v>256843</v>
      </c>
      <c r="B73" t="s">
        <v>700</v>
      </c>
      <c r="C73">
        <v>2010</v>
      </c>
      <c r="D73" t="s">
        <v>688</v>
      </c>
      <c r="E73" t="s">
        <v>701</v>
      </c>
      <c r="F73" s="5" t="str">
        <f t="shared" si="1"/>
        <v>https://s3.amazonaws.com/FrackFinder/Tadpole/Indiana/2010/2010_X-079.0683_Y0040.4993.png</v>
      </c>
      <c r="G73" t="s">
        <v>19</v>
      </c>
      <c r="I73">
        <v>10</v>
      </c>
      <c r="J73">
        <v>0</v>
      </c>
      <c r="K73">
        <v>100</v>
      </c>
      <c r="L73">
        <v>0</v>
      </c>
      <c r="M73">
        <v>10</v>
      </c>
      <c r="N73">
        <v>10</v>
      </c>
      <c r="O73">
        <v>100</v>
      </c>
      <c r="P73" t="s">
        <v>702</v>
      </c>
      <c r="Q73" t="s">
        <v>703</v>
      </c>
      <c r="S73">
        <v>1</v>
      </c>
      <c r="T73">
        <v>1</v>
      </c>
    </row>
    <row r="74" spans="1:20" x14ac:dyDescent="0.25">
      <c r="A74">
        <v>256846</v>
      </c>
      <c r="B74" t="s">
        <v>712</v>
      </c>
      <c r="C74">
        <v>2010</v>
      </c>
      <c r="D74" t="s">
        <v>688</v>
      </c>
      <c r="E74" t="s">
        <v>713</v>
      </c>
      <c r="F74" s="5" t="str">
        <f t="shared" si="1"/>
        <v>https://s3.amazonaws.com/FrackFinder/Tadpole/Indiana/2010/2010_X-079.0706_Y0040.4335.png</v>
      </c>
      <c r="G74" t="s">
        <v>20</v>
      </c>
      <c r="I74">
        <v>10</v>
      </c>
      <c r="J74">
        <v>0</v>
      </c>
      <c r="K74">
        <v>100</v>
      </c>
      <c r="L74">
        <v>0</v>
      </c>
      <c r="M74">
        <v>10</v>
      </c>
      <c r="N74">
        <v>10</v>
      </c>
      <c r="O74">
        <v>100</v>
      </c>
      <c r="P74" t="s">
        <v>714</v>
      </c>
      <c r="Q74" t="s">
        <v>715</v>
      </c>
      <c r="S74">
        <v>1</v>
      </c>
      <c r="T74">
        <v>1</v>
      </c>
    </row>
    <row r="75" spans="1:20" x14ac:dyDescent="0.25">
      <c r="A75">
        <v>256866</v>
      </c>
      <c r="B75" t="s">
        <v>792</v>
      </c>
      <c r="C75">
        <v>2010</v>
      </c>
      <c r="D75" t="s">
        <v>688</v>
      </c>
      <c r="E75" t="s">
        <v>793</v>
      </c>
      <c r="F75" s="5" t="str">
        <f t="shared" si="1"/>
        <v>https://s3.amazonaws.com/FrackFinder/Tadpole/Indiana/2010/2010_X-079.1866_Y0040.5106.png</v>
      </c>
      <c r="G75" t="s">
        <v>20</v>
      </c>
      <c r="I75">
        <v>10</v>
      </c>
      <c r="J75">
        <v>0</v>
      </c>
      <c r="K75">
        <v>100</v>
      </c>
      <c r="L75">
        <v>0</v>
      </c>
      <c r="M75">
        <v>10</v>
      </c>
      <c r="N75">
        <v>10</v>
      </c>
      <c r="O75">
        <v>100</v>
      </c>
      <c r="P75" t="s">
        <v>794</v>
      </c>
      <c r="Q75" t="s">
        <v>795</v>
      </c>
      <c r="S75">
        <v>1</v>
      </c>
      <c r="T75">
        <v>1</v>
      </c>
    </row>
    <row r="76" spans="1:20" x14ac:dyDescent="0.25">
      <c r="A76">
        <v>256841</v>
      </c>
      <c r="B76" t="s">
        <v>692</v>
      </c>
      <c r="C76">
        <v>2010</v>
      </c>
      <c r="D76" t="s">
        <v>688</v>
      </c>
      <c r="E76" t="s">
        <v>693</v>
      </c>
      <c r="F76" s="5" t="str">
        <f t="shared" si="1"/>
        <v>https://s3.amazonaws.com/FrackFinder/Tadpole/Indiana/2010/2010_X-079.1985_Y0040.5341.png</v>
      </c>
      <c r="G76" t="s">
        <v>37</v>
      </c>
      <c r="I76">
        <v>10</v>
      </c>
      <c r="J76">
        <v>0</v>
      </c>
      <c r="K76">
        <v>100</v>
      </c>
      <c r="L76">
        <v>0</v>
      </c>
      <c r="M76">
        <v>10</v>
      </c>
      <c r="N76">
        <v>10</v>
      </c>
      <c r="O76">
        <v>100</v>
      </c>
      <c r="P76" t="s">
        <v>694</v>
      </c>
      <c r="Q76" t="s">
        <v>695</v>
      </c>
      <c r="S76">
        <v>1</v>
      </c>
      <c r="T76">
        <v>1</v>
      </c>
    </row>
    <row r="77" spans="1:20" x14ac:dyDescent="0.25">
      <c r="A77">
        <v>256861</v>
      </c>
      <c r="B77" t="s">
        <v>772</v>
      </c>
      <c r="C77">
        <v>2010</v>
      </c>
      <c r="D77" t="s">
        <v>688</v>
      </c>
      <c r="E77" t="s">
        <v>773</v>
      </c>
      <c r="F77" s="5" t="str">
        <f t="shared" si="1"/>
        <v>https://s3.amazonaws.com/FrackFinder/Tadpole/Indiana/2010/2010_X-079.2470_Y0040.5768.png</v>
      </c>
      <c r="G77" t="s">
        <v>19</v>
      </c>
      <c r="I77">
        <v>10</v>
      </c>
      <c r="J77">
        <v>0</v>
      </c>
      <c r="K77">
        <v>100</v>
      </c>
      <c r="L77">
        <v>0</v>
      </c>
      <c r="M77">
        <v>10</v>
      </c>
      <c r="N77">
        <v>10</v>
      </c>
      <c r="O77">
        <v>100</v>
      </c>
      <c r="P77" t="s">
        <v>774</v>
      </c>
      <c r="Q77" t="s">
        <v>775</v>
      </c>
      <c r="S77">
        <v>1</v>
      </c>
      <c r="T77">
        <v>1</v>
      </c>
    </row>
    <row r="78" spans="1:20" x14ac:dyDescent="0.25">
      <c r="A78">
        <v>256862</v>
      </c>
      <c r="B78" t="s">
        <v>776</v>
      </c>
      <c r="C78">
        <v>2010</v>
      </c>
      <c r="D78" t="s">
        <v>688</v>
      </c>
      <c r="E78" t="s">
        <v>777</v>
      </c>
      <c r="F78" s="5" t="str">
        <f t="shared" si="1"/>
        <v>https://s3.amazonaws.com/FrackFinder/Tadpole/Indiana/2010/2010_X-079.3824_Y0040.5813.png</v>
      </c>
      <c r="G78" t="s">
        <v>19</v>
      </c>
      <c r="I78">
        <v>10</v>
      </c>
      <c r="J78">
        <v>0</v>
      </c>
      <c r="K78">
        <v>100</v>
      </c>
      <c r="L78">
        <v>0</v>
      </c>
      <c r="M78">
        <v>10</v>
      </c>
      <c r="N78">
        <v>10</v>
      </c>
      <c r="O78">
        <v>100</v>
      </c>
      <c r="P78" t="s">
        <v>778</v>
      </c>
      <c r="Q78" t="s">
        <v>779</v>
      </c>
      <c r="S78">
        <v>1</v>
      </c>
      <c r="T78">
        <v>1</v>
      </c>
    </row>
    <row r="79" spans="1:20" x14ac:dyDescent="0.25">
      <c r="A79">
        <v>256872</v>
      </c>
      <c r="B79" t="s">
        <v>817</v>
      </c>
      <c r="C79">
        <v>2010</v>
      </c>
      <c r="D79" t="s">
        <v>801</v>
      </c>
      <c r="E79" t="s">
        <v>818</v>
      </c>
      <c r="F79" s="5" t="str">
        <f t="shared" si="1"/>
        <v>https://s3.amazonaws.com/FrackFinder/Tadpole/Jefferson/2010/2010_X-078.7149_Y0041.2266.png</v>
      </c>
      <c r="G79" t="s">
        <v>20</v>
      </c>
      <c r="I79">
        <v>10</v>
      </c>
      <c r="J79">
        <v>0</v>
      </c>
      <c r="K79">
        <v>100</v>
      </c>
      <c r="L79">
        <v>0</v>
      </c>
      <c r="M79">
        <v>10</v>
      </c>
      <c r="N79">
        <v>10</v>
      </c>
      <c r="O79">
        <v>100</v>
      </c>
      <c r="P79" t="s">
        <v>819</v>
      </c>
      <c r="Q79" t="s">
        <v>820</v>
      </c>
      <c r="S79">
        <v>1</v>
      </c>
      <c r="T79">
        <v>1</v>
      </c>
    </row>
    <row r="80" spans="1:20" x14ac:dyDescent="0.25">
      <c r="A80">
        <v>256868</v>
      </c>
      <c r="B80" t="s">
        <v>800</v>
      </c>
      <c r="C80">
        <v>2010</v>
      </c>
      <c r="D80" t="s">
        <v>801</v>
      </c>
      <c r="E80" t="s">
        <v>802</v>
      </c>
      <c r="F80" s="5" t="str">
        <f t="shared" si="1"/>
        <v>https://s3.amazonaws.com/FrackFinder/Tadpole/Jefferson/2010/2010_X-078.7230_Y0041.2283.png</v>
      </c>
      <c r="G80" t="s">
        <v>19</v>
      </c>
      <c r="I80">
        <v>10</v>
      </c>
      <c r="J80">
        <v>0</v>
      </c>
      <c r="K80">
        <v>100</v>
      </c>
      <c r="L80">
        <v>0</v>
      </c>
      <c r="M80">
        <v>10</v>
      </c>
      <c r="N80">
        <v>10</v>
      </c>
      <c r="O80">
        <v>100</v>
      </c>
      <c r="P80" t="s">
        <v>803</v>
      </c>
      <c r="Q80" t="s">
        <v>804</v>
      </c>
      <c r="S80">
        <v>1</v>
      </c>
      <c r="T80">
        <v>1</v>
      </c>
    </row>
    <row r="81" spans="1:20" x14ac:dyDescent="0.25">
      <c r="A81">
        <v>256880</v>
      </c>
      <c r="B81" t="s">
        <v>849</v>
      </c>
      <c r="C81">
        <v>2010</v>
      </c>
      <c r="D81" t="s">
        <v>801</v>
      </c>
      <c r="E81" t="s">
        <v>850</v>
      </c>
      <c r="F81" s="5" t="str">
        <f t="shared" si="1"/>
        <v>https://s3.amazonaws.com/FrackFinder/Tadpole/Jefferson/2010/2010_X-078.7846_Y0041.1949.png</v>
      </c>
      <c r="G81" t="s">
        <v>19</v>
      </c>
      <c r="I81">
        <v>10</v>
      </c>
      <c r="J81">
        <v>0</v>
      </c>
      <c r="K81">
        <v>100</v>
      </c>
      <c r="L81">
        <v>0</v>
      </c>
      <c r="M81">
        <v>10</v>
      </c>
      <c r="N81">
        <v>10</v>
      </c>
      <c r="O81">
        <v>100</v>
      </c>
      <c r="P81" t="s">
        <v>851</v>
      </c>
      <c r="Q81" t="s">
        <v>852</v>
      </c>
      <c r="S81">
        <v>1</v>
      </c>
      <c r="T81">
        <v>1</v>
      </c>
    </row>
    <row r="82" spans="1:20" x14ac:dyDescent="0.25">
      <c r="A82">
        <v>256885</v>
      </c>
      <c r="B82" t="s">
        <v>869</v>
      </c>
      <c r="C82">
        <v>2010</v>
      </c>
      <c r="D82" t="s">
        <v>801</v>
      </c>
      <c r="E82" t="s">
        <v>870</v>
      </c>
      <c r="F82" s="5" t="str">
        <f t="shared" si="1"/>
        <v>https://s3.amazonaws.com/FrackFinder/Tadpole/Jefferson/2010/2010_X-078.7939_Y0041.2183.png</v>
      </c>
      <c r="G82" t="s">
        <v>19</v>
      </c>
      <c r="I82">
        <v>10</v>
      </c>
      <c r="J82">
        <v>0</v>
      </c>
      <c r="K82">
        <v>100</v>
      </c>
      <c r="L82">
        <v>0</v>
      </c>
      <c r="M82">
        <v>10</v>
      </c>
      <c r="N82">
        <v>10</v>
      </c>
      <c r="O82">
        <v>100</v>
      </c>
      <c r="P82" t="s">
        <v>871</v>
      </c>
      <c r="Q82" t="s">
        <v>872</v>
      </c>
      <c r="S82">
        <v>1</v>
      </c>
      <c r="T82">
        <v>1</v>
      </c>
    </row>
    <row r="83" spans="1:20" x14ac:dyDescent="0.25">
      <c r="A83">
        <v>256877</v>
      </c>
      <c r="B83" t="s">
        <v>837</v>
      </c>
      <c r="C83">
        <v>2010</v>
      </c>
      <c r="D83" t="s">
        <v>801</v>
      </c>
      <c r="E83" t="s">
        <v>838</v>
      </c>
      <c r="F83" s="5" t="str">
        <f t="shared" si="1"/>
        <v>https://s3.amazonaws.com/FrackFinder/Tadpole/Jefferson/2010/2010_X-078.8171_Y0041.0264.png</v>
      </c>
      <c r="G83" t="s">
        <v>20</v>
      </c>
      <c r="I83">
        <v>10</v>
      </c>
      <c r="J83">
        <v>0</v>
      </c>
      <c r="K83">
        <v>100</v>
      </c>
      <c r="L83">
        <v>0</v>
      </c>
      <c r="M83">
        <v>10</v>
      </c>
      <c r="N83">
        <v>10</v>
      </c>
      <c r="O83">
        <v>100</v>
      </c>
      <c r="P83" t="s">
        <v>839</v>
      </c>
      <c r="Q83" t="s">
        <v>840</v>
      </c>
      <c r="S83">
        <v>1</v>
      </c>
      <c r="T83">
        <v>1</v>
      </c>
    </row>
    <row r="84" spans="1:20" x14ac:dyDescent="0.25">
      <c r="A84">
        <v>256879</v>
      </c>
      <c r="B84" t="s">
        <v>845</v>
      </c>
      <c r="C84">
        <v>2010</v>
      </c>
      <c r="D84" t="s">
        <v>801</v>
      </c>
      <c r="E84" t="s">
        <v>846</v>
      </c>
      <c r="F84" s="5" t="str">
        <f t="shared" si="1"/>
        <v>https://s3.amazonaws.com/FrackFinder/Tadpole/Jefferson/2010/2010_X-078.8572_Y0041.0007.png</v>
      </c>
      <c r="G84" t="s">
        <v>20</v>
      </c>
      <c r="I84">
        <v>10</v>
      </c>
      <c r="J84">
        <v>0</v>
      </c>
      <c r="K84">
        <v>100</v>
      </c>
      <c r="L84">
        <v>0</v>
      </c>
      <c r="M84">
        <v>10</v>
      </c>
      <c r="N84">
        <v>10</v>
      </c>
      <c r="O84">
        <v>100</v>
      </c>
      <c r="P84" t="s">
        <v>847</v>
      </c>
      <c r="Q84" t="s">
        <v>848</v>
      </c>
      <c r="S84">
        <v>1</v>
      </c>
      <c r="T84">
        <v>1</v>
      </c>
    </row>
    <row r="85" spans="1:20" x14ac:dyDescent="0.25">
      <c r="A85">
        <v>256888</v>
      </c>
      <c r="B85" t="s">
        <v>881</v>
      </c>
      <c r="C85">
        <v>2010</v>
      </c>
      <c r="D85" t="s">
        <v>801</v>
      </c>
      <c r="E85" t="s">
        <v>882</v>
      </c>
      <c r="F85" s="5" t="str">
        <f t="shared" si="1"/>
        <v>https://s3.amazonaws.com/FrackFinder/Tadpole/Jefferson/2010/2010_X-078.8686_Y0040.9639.png</v>
      </c>
      <c r="G85" t="s">
        <v>19</v>
      </c>
      <c r="I85">
        <v>10</v>
      </c>
      <c r="J85">
        <v>0</v>
      </c>
      <c r="K85">
        <v>100</v>
      </c>
      <c r="L85">
        <v>0</v>
      </c>
      <c r="M85">
        <v>10</v>
      </c>
      <c r="N85">
        <v>10</v>
      </c>
      <c r="O85">
        <v>100</v>
      </c>
      <c r="P85" t="s">
        <v>883</v>
      </c>
      <c r="Q85" t="s">
        <v>884</v>
      </c>
      <c r="S85">
        <v>1</v>
      </c>
      <c r="T85">
        <v>1</v>
      </c>
    </row>
    <row r="86" spans="1:20" x14ac:dyDescent="0.25">
      <c r="A86">
        <v>256876</v>
      </c>
      <c r="B86" t="s">
        <v>833</v>
      </c>
      <c r="C86">
        <v>2010</v>
      </c>
      <c r="D86" t="s">
        <v>801</v>
      </c>
      <c r="E86" t="s">
        <v>834</v>
      </c>
      <c r="F86" s="5" t="str">
        <f t="shared" si="1"/>
        <v>https://s3.amazonaws.com/FrackFinder/Tadpole/Jefferson/2010/2010_X-078.9175_Y0041.2982.png</v>
      </c>
      <c r="G86" t="s">
        <v>19</v>
      </c>
      <c r="I86">
        <v>10</v>
      </c>
      <c r="J86">
        <v>0</v>
      </c>
      <c r="K86">
        <v>100</v>
      </c>
      <c r="L86">
        <v>0</v>
      </c>
      <c r="M86">
        <v>10</v>
      </c>
      <c r="N86">
        <v>10</v>
      </c>
      <c r="O86">
        <v>100</v>
      </c>
      <c r="P86" t="s">
        <v>835</v>
      </c>
      <c r="Q86" t="s">
        <v>836</v>
      </c>
      <c r="S86">
        <v>1</v>
      </c>
      <c r="T86">
        <v>1</v>
      </c>
    </row>
    <row r="87" spans="1:20" x14ac:dyDescent="0.25">
      <c r="A87">
        <v>256871</v>
      </c>
      <c r="B87" t="s">
        <v>813</v>
      </c>
      <c r="C87">
        <v>2010</v>
      </c>
      <c r="D87" t="s">
        <v>801</v>
      </c>
      <c r="E87" t="s">
        <v>814</v>
      </c>
      <c r="F87" s="5" t="str">
        <f t="shared" si="1"/>
        <v>https://s3.amazonaws.com/FrackFinder/Tadpole/Jefferson/2010/2010_X-078.9182_Y0041.2672.png</v>
      </c>
      <c r="G87" t="s">
        <v>19</v>
      </c>
      <c r="I87">
        <v>10</v>
      </c>
      <c r="J87">
        <v>0</v>
      </c>
      <c r="K87">
        <v>100</v>
      </c>
      <c r="L87">
        <v>0</v>
      </c>
      <c r="M87">
        <v>10</v>
      </c>
      <c r="N87">
        <v>10</v>
      </c>
      <c r="O87">
        <v>100</v>
      </c>
      <c r="P87" t="s">
        <v>815</v>
      </c>
      <c r="Q87" t="s">
        <v>816</v>
      </c>
      <c r="S87">
        <v>1</v>
      </c>
      <c r="T87">
        <v>1</v>
      </c>
    </row>
    <row r="88" spans="1:20" x14ac:dyDescent="0.25">
      <c r="A88">
        <v>256869</v>
      </c>
      <c r="B88" t="s">
        <v>805</v>
      </c>
      <c r="C88">
        <v>2010</v>
      </c>
      <c r="D88" t="s">
        <v>801</v>
      </c>
      <c r="E88" t="s">
        <v>806</v>
      </c>
      <c r="F88" s="5" t="str">
        <f t="shared" si="1"/>
        <v>https://s3.amazonaws.com/FrackFinder/Tadpole/Jefferson/2010/2010_X-078.9210_Y0041.2930.png</v>
      </c>
      <c r="G88" t="s">
        <v>19</v>
      </c>
      <c r="I88">
        <v>10</v>
      </c>
      <c r="J88">
        <v>0</v>
      </c>
      <c r="K88">
        <v>100</v>
      </c>
      <c r="L88">
        <v>0</v>
      </c>
      <c r="M88">
        <v>10</v>
      </c>
      <c r="N88">
        <v>10</v>
      </c>
      <c r="O88">
        <v>100</v>
      </c>
      <c r="P88" t="s">
        <v>807</v>
      </c>
      <c r="Q88" t="s">
        <v>808</v>
      </c>
      <c r="S88">
        <v>1</v>
      </c>
      <c r="T88">
        <v>1</v>
      </c>
    </row>
    <row r="89" spans="1:20" x14ac:dyDescent="0.25">
      <c r="A89">
        <v>256870</v>
      </c>
      <c r="B89" t="s">
        <v>809</v>
      </c>
      <c r="C89">
        <v>2010</v>
      </c>
      <c r="D89" t="s">
        <v>801</v>
      </c>
      <c r="E89" t="s">
        <v>810</v>
      </c>
      <c r="F89" s="5" t="str">
        <f t="shared" si="1"/>
        <v>https://s3.amazonaws.com/FrackFinder/Tadpole/Jefferson/2010/2010_X-078.9325_Y0041.1465.png</v>
      </c>
      <c r="G89" t="s">
        <v>19</v>
      </c>
      <c r="I89">
        <v>10</v>
      </c>
      <c r="J89">
        <v>0</v>
      </c>
      <c r="K89">
        <v>100</v>
      </c>
      <c r="L89">
        <v>0</v>
      </c>
      <c r="M89">
        <v>10</v>
      </c>
      <c r="N89">
        <v>10</v>
      </c>
      <c r="O89">
        <v>100</v>
      </c>
      <c r="P89" t="s">
        <v>811</v>
      </c>
      <c r="Q89" t="s">
        <v>812</v>
      </c>
      <c r="S89">
        <v>1</v>
      </c>
      <c r="T89">
        <v>1</v>
      </c>
    </row>
    <row r="90" spans="1:20" x14ac:dyDescent="0.25">
      <c r="A90">
        <v>256890</v>
      </c>
      <c r="B90" t="s">
        <v>889</v>
      </c>
      <c r="C90">
        <v>2010</v>
      </c>
      <c r="D90" t="s">
        <v>801</v>
      </c>
      <c r="E90" t="s">
        <v>890</v>
      </c>
      <c r="F90" s="5" t="str">
        <f t="shared" si="1"/>
        <v>https://s3.amazonaws.com/FrackFinder/Tadpole/Jefferson/2010/2010_X-078.9675_Y0041.1211.png</v>
      </c>
      <c r="G90" t="s">
        <v>19</v>
      </c>
      <c r="I90">
        <v>10</v>
      </c>
      <c r="J90">
        <v>0</v>
      </c>
      <c r="K90">
        <v>100</v>
      </c>
      <c r="L90">
        <v>0</v>
      </c>
      <c r="M90">
        <v>10</v>
      </c>
      <c r="N90">
        <v>10</v>
      </c>
      <c r="O90">
        <v>100</v>
      </c>
      <c r="P90" t="s">
        <v>891</v>
      </c>
      <c r="Q90" t="s">
        <v>892</v>
      </c>
      <c r="S90">
        <v>1</v>
      </c>
      <c r="T90">
        <v>1</v>
      </c>
    </row>
    <row r="91" spans="1:20" x14ac:dyDescent="0.25">
      <c r="A91">
        <v>256891</v>
      </c>
      <c r="B91" t="s">
        <v>893</v>
      </c>
      <c r="C91">
        <v>2010</v>
      </c>
      <c r="D91" t="s">
        <v>801</v>
      </c>
      <c r="E91" t="s">
        <v>894</v>
      </c>
      <c r="F91" s="5" t="str">
        <f t="shared" si="1"/>
        <v>https://s3.amazonaws.com/FrackFinder/Tadpole/Jefferson/2010/2010_X-078.9721_Y0041.1041.png</v>
      </c>
      <c r="G91" t="s">
        <v>20</v>
      </c>
      <c r="I91">
        <v>10</v>
      </c>
      <c r="J91">
        <v>0</v>
      </c>
      <c r="K91">
        <v>100</v>
      </c>
      <c r="L91">
        <v>0</v>
      </c>
      <c r="M91">
        <v>10</v>
      </c>
      <c r="N91">
        <v>10</v>
      </c>
      <c r="O91">
        <v>100</v>
      </c>
      <c r="P91" t="s">
        <v>895</v>
      </c>
      <c r="Q91" t="s">
        <v>896</v>
      </c>
      <c r="S91">
        <v>1</v>
      </c>
      <c r="T91">
        <v>1</v>
      </c>
    </row>
    <row r="92" spans="1:20" x14ac:dyDescent="0.25">
      <c r="A92">
        <v>256887</v>
      </c>
      <c r="B92" t="s">
        <v>877</v>
      </c>
      <c r="C92">
        <v>2010</v>
      </c>
      <c r="D92" t="s">
        <v>801</v>
      </c>
      <c r="E92" t="s">
        <v>878</v>
      </c>
      <c r="F92" s="5" t="str">
        <f t="shared" si="1"/>
        <v>https://s3.amazonaws.com/FrackFinder/Tadpole/Jefferson/2010/2010_X-078.9765_Y0041.1723.png</v>
      </c>
      <c r="G92" t="s">
        <v>20</v>
      </c>
      <c r="I92">
        <v>13</v>
      </c>
      <c r="J92">
        <v>0</v>
      </c>
      <c r="K92">
        <v>100</v>
      </c>
      <c r="L92">
        <v>0</v>
      </c>
      <c r="M92">
        <v>13</v>
      </c>
      <c r="N92">
        <v>10</v>
      </c>
      <c r="O92">
        <v>130</v>
      </c>
      <c r="P92" t="s">
        <v>879</v>
      </c>
      <c r="Q92" t="s">
        <v>880</v>
      </c>
      <c r="S92">
        <v>1</v>
      </c>
      <c r="T92">
        <v>1</v>
      </c>
    </row>
    <row r="93" spans="1:20" x14ac:dyDescent="0.25">
      <c r="A93">
        <v>256889</v>
      </c>
      <c r="B93" t="s">
        <v>885</v>
      </c>
      <c r="C93">
        <v>2010</v>
      </c>
      <c r="D93" t="s">
        <v>801</v>
      </c>
      <c r="E93" t="s">
        <v>886</v>
      </c>
      <c r="F93" s="5" t="str">
        <f t="shared" si="1"/>
        <v>https://s3.amazonaws.com/FrackFinder/Tadpole/Jefferson/2010/2010_X-078.9918_Y0041.0406.png</v>
      </c>
      <c r="G93" t="s">
        <v>19</v>
      </c>
      <c r="I93">
        <v>10</v>
      </c>
      <c r="J93">
        <v>0</v>
      </c>
      <c r="K93">
        <v>100</v>
      </c>
      <c r="L93">
        <v>0</v>
      </c>
      <c r="M93">
        <v>10</v>
      </c>
      <c r="N93">
        <v>10</v>
      </c>
      <c r="O93">
        <v>100</v>
      </c>
      <c r="P93" t="s">
        <v>887</v>
      </c>
      <c r="Q93" t="s">
        <v>888</v>
      </c>
      <c r="S93">
        <v>1</v>
      </c>
      <c r="T93">
        <v>1</v>
      </c>
    </row>
    <row r="94" spans="1:20" x14ac:dyDescent="0.25">
      <c r="A94">
        <v>256886</v>
      </c>
      <c r="B94" t="s">
        <v>873</v>
      </c>
      <c r="C94">
        <v>2010</v>
      </c>
      <c r="D94" t="s">
        <v>801</v>
      </c>
      <c r="E94" t="s">
        <v>874</v>
      </c>
      <c r="F94" s="5" t="str">
        <f t="shared" si="1"/>
        <v>https://s3.amazonaws.com/FrackFinder/Tadpole/Jefferson/2010/2010_X-079.1944_Y0041.0715.png</v>
      </c>
      <c r="G94" t="s">
        <v>19</v>
      </c>
      <c r="I94">
        <v>10</v>
      </c>
      <c r="J94">
        <v>0</v>
      </c>
      <c r="K94">
        <v>100</v>
      </c>
      <c r="L94">
        <v>0</v>
      </c>
      <c r="M94">
        <v>10</v>
      </c>
      <c r="N94">
        <v>10</v>
      </c>
      <c r="O94">
        <v>100</v>
      </c>
      <c r="P94" t="s">
        <v>875</v>
      </c>
      <c r="Q94" t="s">
        <v>876</v>
      </c>
      <c r="S94">
        <v>1</v>
      </c>
      <c r="T94">
        <v>1</v>
      </c>
    </row>
    <row r="95" spans="1:20" x14ac:dyDescent="0.25">
      <c r="A95">
        <v>256892</v>
      </c>
      <c r="B95" t="s">
        <v>897</v>
      </c>
      <c r="C95">
        <v>2010</v>
      </c>
      <c r="D95" t="s">
        <v>898</v>
      </c>
      <c r="E95" t="s">
        <v>899</v>
      </c>
      <c r="F95" s="5" t="str">
        <f t="shared" si="1"/>
        <v>https://s3.amazonaws.com/FrackFinder/Tadpole/Lackawanna/2010/2010_X-075.7072_Y0041.6263.png</v>
      </c>
      <c r="G95" t="s">
        <v>19</v>
      </c>
      <c r="I95">
        <v>10</v>
      </c>
      <c r="J95">
        <v>0</v>
      </c>
      <c r="K95">
        <v>100</v>
      </c>
      <c r="L95">
        <v>0</v>
      </c>
      <c r="M95">
        <v>10</v>
      </c>
      <c r="N95">
        <v>10</v>
      </c>
      <c r="O95">
        <v>100</v>
      </c>
      <c r="P95" t="s">
        <v>900</v>
      </c>
      <c r="Q95" t="s">
        <v>901</v>
      </c>
      <c r="S95">
        <v>1</v>
      </c>
      <c r="T95">
        <v>1</v>
      </c>
    </row>
    <row r="96" spans="1:20" x14ac:dyDescent="0.25">
      <c r="A96">
        <v>256918</v>
      </c>
      <c r="B96" t="s">
        <v>1003</v>
      </c>
      <c r="C96">
        <v>2010</v>
      </c>
      <c r="D96" t="s">
        <v>907</v>
      </c>
      <c r="E96" t="s">
        <v>1004</v>
      </c>
      <c r="F96" s="5" t="str">
        <f t="shared" si="1"/>
        <v>https://s3.amazonaws.com/FrackFinder/Tadpole/McKean/2010/2010_X-078.3267_Y0041.6841.png</v>
      </c>
      <c r="G96" t="s">
        <v>20</v>
      </c>
      <c r="I96">
        <v>10</v>
      </c>
      <c r="J96">
        <v>0</v>
      </c>
      <c r="K96">
        <v>100</v>
      </c>
      <c r="L96">
        <v>0</v>
      </c>
      <c r="M96">
        <v>10</v>
      </c>
      <c r="N96">
        <v>10</v>
      </c>
      <c r="O96">
        <v>100</v>
      </c>
      <c r="P96" t="s">
        <v>1005</v>
      </c>
      <c r="Q96" t="s">
        <v>1006</v>
      </c>
      <c r="S96">
        <v>1</v>
      </c>
      <c r="T96">
        <v>1</v>
      </c>
    </row>
    <row r="97" spans="1:20" x14ac:dyDescent="0.25">
      <c r="A97">
        <v>256909</v>
      </c>
      <c r="B97" t="s">
        <v>967</v>
      </c>
      <c r="C97">
        <v>2010</v>
      </c>
      <c r="D97" t="s">
        <v>907</v>
      </c>
      <c r="E97" t="s">
        <v>968</v>
      </c>
      <c r="F97" s="5" t="str">
        <f t="shared" si="1"/>
        <v>https://s3.amazonaws.com/FrackFinder/Tadpole/McKean/2010/2010_X-078.3631_Y0041.6414.png</v>
      </c>
      <c r="G97" t="s">
        <v>19</v>
      </c>
      <c r="I97">
        <v>11</v>
      </c>
      <c r="J97">
        <v>0</v>
      </c>
      <c r="K97">
        <v>100</v>
      </c>
      <c r="L97">
        <v>0</v>
      </c>
      <c r="M97">
        <v>11</v>
      </c>
      <c r="N97">
        <v>10</v>
      </c>
      <c r="O97">
        <v>110</v>
      </c>
      <c r="P97" t="s">
        <v>969</v>
      </c>
      <c r="Q97" t="s">
        <v>970</v>
      </c>
      <c r="S97">
        <v>1</v>
      </c>
      <c r="T97">
        <v>1</v>
      </c>
    </row>
    <row r="98" spans="1:20" x14ac:dyDescent="0.25">
      <c r="A98">
        <v>256907</v>
      </c>
      <c r="B98" t="s">
        <v>959</v>
      </c>
      <c r="C98">
        <v>2010</v>
      </c>
      <c r="D98" t="s">
        <v>907</v>
      </c>
      <c r="E98" t="s">
        <v>960</v>
      </c>
      <c r="F98" s="5" t="str">
        <f t="shared" si="1"/>
        <v>https://s3.amazonaws.com/FrackFinder/Tadpole/McKean/2010/2010_X-078.3686_Y0041.6352.png</v>
      </c>
      <c r="G98" t="s">
        <v>20</v>
      </c>
      <c r="I98">
        <v>11</v>
      </c>
      <c r="J98">
        <v>0</v>
      </c>
      <c r="K98">
        <v>100</v>
      </c>
      <c r="L98">
        <v>0</v>
      </c>
      <c r="M98">
        <v>11</v>
      </c>
      <c r="N98">
        <v>10</v>
      </c>
      <c r="O98">
        <v>110</v>
      </c>
      <c r="P98" t="s">
        <v>961</v>
      </c>
      <c r="Q98" t="s">
        <v>962</v>
      </c>
      <c r="S98">
        <v>1</v>
      </c>
      <c r="T98">
        <v>1</v>
      </c>
    </row>
    <row r="99" spans="1:20" x14ac:dyDescent="0.25">
      <c r="A99">
        <v>256900</v>
      </c>
      <c r="B99" t="s">
        <v>931</v>
      </c>
      <c r="C99">
        <v>2010</v>
      </c>
      <c r="D99" t="s">
        <v>907</v>
      </c>
      <c r="E99" t="s">
        <v>932</v>
      </c>
      <c r="F99" s="5" t="str">
        <f t="shared" si="1"/>
        <v>https://s3.amazonaws.com/FrackFinder/Tadpole/McKean/2010/2010_X-078.3729_Y0041.7204.png</v>
      </c>
      <c r="G99" t="s">
        <v>37</v>
      </c>
      <c r="I99">
        <v>10</v>
      </c>
      <c r="J99">
        <v>0</v>
      </c>
      <c r="K99">
        <v>100</v>
      </c>
      <c r="L99">
        <v>0</v>
      </c>
      <c r="M99">
        <v>10</v>
      </c>
      <c r="N99">
        <v>10</v>
      </c>
      <c r="O99">
        <v>100</v>
      </c>
      <c r="P99" t="s">
        <v>933</v>
      </c>
      <c r="Q99" t="s">
        <v>934</v>
      </c>
      <c r="S99">
        <v>1</v>
      </c>
      <c r="T99">
        <v>1</v>
      </c>
    </row>
    <row r="100" spans="1:20" x14ac:dyDescent="0.25">
      <c r="A100">
        <v>256906</v>
      </c>
      <c r="B100" t="s">
        <v>955</v>
      </c>
      <c r="C100">
        <v>2010</v>
      </c>
      <c r="D100" t="s">
        <v>907</v>
      </c>
      <c r="E100" t="s">
        <v>956</v>
      </c>
      <c r="F100" s="5" t="str">
        <f t="shared" si="1"/>
        <v>https://s3.amazonaws.com/FrackFinder/Tadpole/McKean/2010/2010_X-078.4474_Y0041.6177.png</v>
      </c>
      <c r="G100" t="s">
        <v>19</v>
      </c>
      <c r="I100">
        <v>12</v>
      </c>
      <c r="J100">
        <v>0</v>
      </c>
      <c r="K100">
        <v>100</v>
      </c>
      <c r="L100">
        <v>0</v>
      </c>
      <c r="M100">
        <v>12</v>
      </c>
      <c r="N100">
        <v>10</v>
      </c>
      <c r="O100">
        <v>120</v>
      </c>
      <c r="P100" t="s">
        <v>957</v>
      </c>
      <c r="Q100" t="s">
        <v>958</v>
      </c>
      <c r="S100">
        <v>1</v>
      </c>
      <c r="T100">
        <v>1</v>
      </c>
    </row>
    <row r="101" spans="1:20" x14ac:dyDescent="0.25">
      <c r="A101">
        <v>256897</v>
      </c>
      <c r="B101" t="s">
        <v>919</v>
      </c>
      <c r="C101">
        <v>2010</v>
      </c>
      <c r="D101" t="s">
        <v>907</v>
      </c>
      <c r="E101" t="s">
        <v>920</v>
      </c>
      <c r="F101" s="5" t="str">
        <f t="shared" si="1"/>
        <v>https://s3.amazonaws.com/FrackFinder/Tadpole/McKean/2010/2010_X-078.4728_Y0041.6466.png</v>
      </c>
      <c r="G101" t="s">
        <v>20</v>
      </c>
      <c r="I101">
        <v>10</v>
      </c>
      <c r="J101">
        <v>0</v>
      </c>
      <c r="K101">
        <v>100</v>
      </c>
      <c r="L101">
        <v>0</v>
      </c>
      <c r="M101">
        <v>10</v>
      </c>
      <c r="N101">
        <v>10</v>
      </c>
      <c r="O101">
        <v>100</v>
      </c>
      <c r="P101" t="s">
        <v>921</v>
      </c>
      <c r="Q101" t="s">
        <v>922</v>
      </c>
      <c r="S101">
        <v>1</v>
      </c>
      <c r="T101">
        <v>1</v>
      </c>
    </row>
    <row r="102" spans="1:20" x14ac:dyDescent="0.25">
      <c r="A102">
        <v>256905</v>
      </c>
      <c r="B102" t="s">
        <v>951</v>
      </c>
      <c r="C102">
        <v>2010</v>
      </c>
      <c r="D102" t="s">
        <v>907</v>
      </c>
      <c r="E102" t="s">
        <v>952</v>
      </c>
      <c r="F102" s="5" t="str">
        <f t="shared" si="1"/>
        <v>https://s3.amazonaws.com/FrackFinder/Tadpole/McKean/2010/2010_X-078.4909_Y0041.6611.png</v>
      </c>
      <c r="G102" t="s">
        <v>19</v>
      </c>
      <c r="I102">
        <v>11</v>
      </c>
      <c r="J102">
        <v>0</v>
      </c>
      <c r="K102">
        <v>100</v>
      </c>
      <c r="L102">
        <v>0</v>
      </c>
      <c r="M102">
        <v>11</v>
      </c>
      <c r="N102">
        <v>10</v>
      </c>
      <c r="O102">
        <v>110</v>
      </c>
      <c r="P102" t="s">
        <v>953</v>
      </c>
      <c r="Q102" t="s">
        <v>954</v>
      </c>
      <c r="S102">
        <v>1</v>
      </c>
      <c r="T102">
        <v>1</v>
      </c>
    </row>
    <row r="103" spans="1:20" x14ac:dyDescent="0.25">
      <c r="A103">
        <v>256898</v>
      </c>
      <c r="B103" t="s">
        <v>923</v>
      </c>
      <c r="C103">
        <v>2010</v>
      </c>
      <c r="D103" t="s">
        <v>907</v>
      </c>
      <c r="E103" t="s">
        <v>924</v>
      </c>
      <c r="F103" s="5" t="str">
        <f t="shared" si="1"/>
        <v>https://s3.amazonaws.com/FrackFinder/Tadpole/McKean/2010/2010_X-078.4982_Y0041.6789.png</v>
      </c>
      <c r="G103" t="s">
        <v>20</v>
      </c>
      <c r="I103">
        <v>10</v>
      </c>
      <c r="J103">
        <v>0</v>
      </c>
      <c r="K103">
        <v>100</v>
      </c>
      <c r="L103">
        <v>0</v>
      </c>
      <c r="M103">
        <v>10</v>
      </c>
      <c r="N103">
        <v>10</v>
      </c>
      <c r="O103">
        <v>100</v>
      </c>
      <c r="P103" t="s">
        <v>925</v>
      </c>
      <c r="Q103" t="s">
        <v>926</v>
      </c>
      <c r="S103">
        <v>1</v>
      </c>
      <c r="T103">
        <v>1</v>
      </c>
    </row>
    <row r="104" spans="1:20" x14ac:dyDescent="0.25">
      <c r="A104">
        <v>256896</v>
      </c>
      <c r="B104" t="s">
        <v>915</v>
      </c>
      <c r="C104">
        <v>2010</v>
      </c>
      <c r="D104" t="s">
        <v>907</v>
      </c>
      <c r="E104" t="s">
        <v>916</v>
      </c>
      <c r="F104" s="5" t="str">
        <f t="shared" si="1"/>
        <v>https://s3.amazonaws.com/FrackFinder/Tadpole/McKean/2010/2010_X-078.5011_Y0041.6704.png</v>
      </c>
      <c r="G104" t="s">
        <v>20</v>
      </c>
      <c r="I104">
        <v>10</v>
      </c>
      <c r="J104">
        <v>0</v>
      </c>
      <c r="K104">
        <v>100</v>
      </c>
      <c r="L104">
        <v>0</v>
      </c>
      <c r="M104">
        <v>10</v>
      </c>
      <c r="N104">
        <v>10</v>
      </c>
      <c r="O104">
        <v>100</v>
      </c>
      <c r="P104" t="s">
        <v>917</v>
      </c>
      <c r="Q104" t="s">
        <v>918</v>
      </c>
      <c r="S104">
        <v>1</v>
      </c>
      <c r="T104">
        <v>1</v>
      </c>
    </row>
    <row r="105" spans="1:20" x14ac:dyDescent="0.25">
      <c r="A105">
        <v>256916</v>
      </c>
      <c r="B105" t="s">
        <v>995</v>
      </c>
      <c r="C105">
        <v>2010</v>
      </c>
      <c r="D105" t="s">
        <v>907</v>
      </c>
      <c r="E105" t="s">
        <v>996</v>
      </c>
      <c r="F105" s="5" t="str">
        <f t="shared" si="1"/>
        <v>https://s3.amazonaws.com/FrackFinder/Tadpole/McKean/2010/2010_X-078.5459_Y0041.7857.png</v>
      </c>
      <c r="G105" t="s">
        <v>20</v>
      </c>
      <c r="I105">
        <v>10</v>
      </c>
      <c r="J105">
        <v>0</v>
      </c>
      <c r="K105">
        <v>100</v>
      </c>
      <c r="L105">
        <v>0</v>
      </c>
      <c r="M105">
        <v>10</v>
      </c>
      <c r="N105">
        <v>10</v>
      </c>
      <c r="O105">
        <v>100</v>
      </c>
      <c r="P105" t="s">
        <v>997</v>
      </c>
      <c r="Q105" t="s">
        <v>998</v>
      </c>
      <c r="S105">
        <v>1</v>
      </c>
      <c r="T105">
        <v>1</v>
      </c>
    </row>
    <row r="106" spans="1:20" x14ac:dyDescent="0.25">
      <c r="A106">
        <v>256922</v>
      </c>
      <c r="B106" t="s">
        <v>1019</v>
      </c>
      <c r="C106">
        <v>2010</v>
      </c>
      <c r="D106" t="s">
        <v>907</v>
      </c>
      <c r="E106" t="s">
        <v>1020</v>
      </c>
      <c r="F106" s="5" t="str">
        <f t="shared" si="1"/>
        <v>https://s3.amazonaws.com/FrackFinder/Tadpole/McKean/2010/2010_X-078.6193_Y0041.6532.png</v>
      </c>
      <c r="G106" t="s">
        <v>19</v>
      </c>
      <c r="I106">
        <v>10</v>
      </c>
      <c r="J106">
        <v>0</v>
      </c>
      <c r="K106">
        <v>100</v>
      </c>
      <c r="L106">
        <v>0</v>
      </c>
      <c r="M106">
        <v>10</v>
      </c>
      <c r="N106">
        <v>10</v>
      </c>
      <c r="O106">
        <v>100</v>
      </c>
      <c r="P106" t="s">
        <v>1021</v>
      </c>
      <c r="Q106" t="s">
        <v>1022</v>
      </c>
      <c r="S106">
        <v>1</v>
      </c>
      <c r="T106">
        <v>1</v>
      </c>
    </row>
    <row r="107" spans="1:20" x14ac:dyDescent="0.25">
      <c r="A107">
        <v>256925</v>
      </c>
      <c r="B107" t="s">
        <v>1031</v>
      </c>
      <c r="C107">
        <v>2010</v>
      </c>
      <c r="D107" t="s">
        <v>907</v>
      </c>
      <c r="E107" t="s">
        <v>1032</v>
      </c>
      <c r="F107" s="5" t="str">
        <f t="shared" si="1"/>
        <v>https://s3.amazonaws.com/FrackFinder/Tadpole/McKean/2010/2010_X-078.7117_Y0041.6264.png</v>
      </c>
      <c r="G107" t="s">
        <v>19</v>
      </c>
      <c r="I107">
        <v>10</v>
      </c>
      <c r="J107">
        <v>0</v>
      </c>
      <c r="K107">
        <v>100</v>
      </c>
      <c r="L107">
        <v>0</v>
      </c>
      <c r="M107">
        <v>10</v>
      </c>
      <c r="N107">
        <v>10</v>
      </c>
      <c r="O107">
        <v>100</v>
      </c>
      <c r="P107" t="s">
        <v>1033</v>
      </c>
      <c r="Q107" t="s">
        <v>1034</v>
      </c>
      <c r="S107">
        <v>1</v>
      </c>
      <c r="T107">
        <v>1</v>
      </c>
    </row>
    <row r="108" spans="1:20" x14ac:dyDescent="0.25">
      <c r="A108">
        <v>256911</v>
      </c>
      <c r="B108" t="s">
        <v>975</v>
      </c>
      <c r="C108">
        <v>2010</v>
      </c>
      <c r="D108" t="s">
        <v>907</v>
      </c>
      <c r="E108" t="s">
        <v>976</v>
      </c>
      <c r="F108" s="5" t="str">
        <f t="shared" si="1"/>
        <v>https://s3.amazonaws.com/FrackFinder/Tadpole/McKean/2010/2010_X-078.8637_Y0041.6379.png</v>
      </c>
      <c r="G108" t="s">
        <v>19</v>
      </c>
      <c r="I108">
        <v>10</v>
      </c>
      <c r="J108">
        <v>0</v>
      </c>
      <c r="K108">
        <v>100</v>
      </c>
      <c r="L108">
        <v>0</v>
      </c>
      <c r="M108">
        <v>10</v>
      </c>
      <c r="N108">
        <v>10</v>
      </c>
      <c r="O108">
        <v>100</v>
      </c>
      <c r="P108" t="s">
        <v>977</v>
      </c>
      <c r="Q108" t="s">
        <v>978</v>
      </c>
      <c r="S108">
        <v>1</v>
      </c>
      <c r="T108">
        <v>1</v>
      </c>
    </row>
    <row r="109" spans="1:20" x14ac:dyDescent="0.25">
      <c r="A109">
        <v>256934</v>
      </c>
      <c r="B109" t="s">
        <v>1068</v>
      </c>
      <c r="C109">
        <v>2010</v>
      </c>
      <c r="D109" t="s">
        <v>1036</v>
      </c>
      <c r="E109" t="s">
        <v>1069</v>
      </c>
      <c r="F109" s="5" t="str">
        <f t="shared" si="1"/>
        <v>https://s3.amazonaws.com/FrackFinder/Tadpole/Mercer/2010/2010_X-080.2175_Y0041.3207.png</v>
      </c>
      <c r="G109" t="s">
        <v>19</v>
      </c>
      <c r="I109">
        <v>10</v>
      </c>
      <c r="J109">
        <v>0</v>
      </c>
      <c r="K109">
        <v>100</v>
      </c>
      <c r="L109">
        <v>0</v>
      </c>
      <c r="M109">
        <v>10</v>
      </c>
      <c r="N109">
        <v>10</v>
      </c>
      <c r="O109">
        <v>100</v>
      </c>
      <c r="P109" t="s">
        <v>1070</v>
      </c>
      <c r="Q109" t="s">
        <v>1071</v>
      </c>
      <c r="S109">
        <v>1</v>
      </c>
      <c r="T109">
        <v>1</v>
      </c>
    </row>
    <row r="110" spans="1:20" x14ac:dyDescent="0.25">
      <c r="A110">
        <v>256946</v>
      </c>
      <c r="B110" t="s">
        <v>1117</v>
      </c>
      <c r="C110">
        <v>2010</v>
      </c>
      <c r="D110" t="s">
        <v>1077</v>
      </c>
      <c r="E110" t="s">
        <v>1118</v>
      </c>
      <c r="F110" s="5" t="str">
        <f t="shared" si="1"/>
        <v>https://s3.amazonaws.com/FrackFinder/Tadpole/Potter/2010/2010_X-077.6827_Y0041.8642.png</v>
      </c>
      <c r="G110" t="s">
        <v>19</v>
      </c>
      <c r="I110">
        <v>10</v>
      </c>
      <c r="J110">
        <v>0</v>
      </c>
      <c r="K110">
        <v>100</v>
      </c>
      <c r="L110">
        <v>0</v>
      </c>
      <c r="M110">
        <v>10</v>
      </c>
      <c r="N110">
        <v>10</v>
      </c>
      <c r="O110">
        <v>100</v>
      </c>
      <c r="P110" t="s">
        <v>1119</v>
      </c>
      <c r="Q110" t="s">
        <v>1120</v>
      </c>
      <c r="S110">
        <v>1</v>
      </c>
      <c r="T110">
        <v>1</v>
      </c>
    </row>
    <row r="111" spans="1:20" x14ac:dyDescent="0.25">
      <c r="A111">
        <v>256956</v>
      </c>
      <c r="B111" t="s">
        <v>1157</v>
      </c>
      <c r="C111">
        <v>2010</v>
      </c>
      <c r="D111" t="s">
        <v>1077</v>
      </c>
      <c r="E111" t="s">
        <v>1158</v>
      </c>
      <c r="F111" s="5" t="str">
        <f t="shared" si="1"/>
        <v>https://s3.amazonaws.com/FrackFinder/Tadpole/Potter/2010/2010_X-077.7023_Y0041.7253.png</v>
      </c>
      <c r="G111" t="s">
        <v>19</v>
      </c>
      <c r="I111">
        <v>10</v>
      </c>
      <c r="J111">
        <v>0</v>
      </c>
      <c r="K111">
        <v>100</v>
      </c>
      <c r="L111">
        <v>0</v>
      </c>
      <c r="M111">
        <v>10</v>
      </c>
      <c r="N111">
        <v>10</v>
      </c>
      <c r="O111">
        <v>100</v>
      </c>
      <c r="P111" t="s">
        <v>1159</v>
      </c>
      <c r="Q111" t="s">
        <v>1160</v>
      </c>
      <c r="S111">
        <v>1</v>
      </c>
      <c r="T111">
        <v>1</v>
      </c>
    </row>
    <row r="112" spans="1:20" x14ac:dyDescent="0.25">
      <c r="A112">
        <v>256963</v>
      </c>
      <c r="B112" t="s">
        <v>1185</v>
      </c>
      <c r="C112">
        <v>2010</v>
      </c>
      <c r="D112" t="s">
        <v>1077</v>
      </c>
      <c r="E112" t="s">
        <v>1186</v>
      </c>
      <c r="F112" s="5" t="str">
        <f t="shared" si="1"/>
        <v>https://s3.amazonaws.com/FrackFinder/Tadpole/Potter/2010/2010_X-077.8665_Y0041.7735.png</v>
      </c>
      <c r="G112" t="s">
        <v>19</v>
      </c>
      <c r="I112">
        <v>10</v>
      </c>
      <c r="J112">
        <v>0</v>
      </c>
      <c r="K112">
        <v>100</v>
      </c>
      <c r="L112">
        <v>0</v>
      </c>
      <c r="M112">
        <v>10</v>
      </c>
      <c r="N112">
        <v>10</v>
      </c>
      <c r="O112">
        <v>100</v>
      </c>
      <c r="P112" t="s">
        <v>1187</v>
      </c>
      <c r="Q112" t="s">
        <v>1188</v>
      </c>
      <c r="S112">
        <v>1</v>
      </c>
      <c r="T112">
        <v>1</v>
      </c>
    </row>
    <row r="113" spans="1:20" x14ac:dyDescent="0.25">
      <c r="A113">
        <v>256962</v>
      </c>
      <c r="B113" t="s">
        <v>1181</v>
      </c>
      <c r="C113">
        <v>2010</v>
      </c>
      <c r="D113" t="s">
        <v>1077</v>
      </c>
      <c r="E113" t="s">
        <v>1182</v>
      </c>
      <c r="F113" s="5" t="str">
        <f t="shared" si="1"/>
        <v>https://s3.amazonaws.com/FrackFinder/Tadpole/Potter/2010/2010_X-077.8684_Y0041.7782.png</v>
      </c>
      <c r="G113" t="s">
        <v>19</v>
      </c>
      <c r="I113">
        <v>10</v>
      </c>
      <c r="J113">
        <v>0</v>
      </c>
      <c r="K113">
        <v>100</v>
      </c>
      <c r="L113">
        <v>0</v>
      </c>
      <c r="M113">
        <v>10</v>
      </c>
      <c r="N113">
        <v>10</v>
      </c>
      <c r="O113">
        <v>100</v>
      </c>
      <c r="P113" t="s">
        <v>1183</v>
      </c>
      <c r="Q113" t="s">
        <v>1184</v>
      </c>
      <c r="S113">
        <v>1</v>
      </c>
      <c r="T113">
        <v>1</v>
      </c>
    </row>
    <row r="114" spans="1:20" x14ac:dyDescent="0.25">
      <c r="A114">
        <v>256950</v>
      </c>
      <c r="B114" t="s">
        <v>1133</v>
      </c>
      <c r="C114">
        <v>2010</v>
      </c>
      <c r="D114" t="s">
        <v>1077</v>
      </c>
      <c r="E114" t="s">
        <v>1134</v>
      </c>
      <c r="F114" s="5" t="str">
        <f t="shared" si="1"/>
        <v>https://s3.amazonaws.com/FrackFinder/Tadpole/Potter/2010/2010_X-077.8765_Y0041.6147.png</v>
      </c>
      <c r="G114" t="s">
        <v>37</v>
      </c>
      <c r="I114">
        <v>10</v>
      </c>
      <c r="J114">
        <v>0</v>
      </c>
      <c r="K114">
        <v>100</v>
      </c>
      <c r="L114">
        <v>0</v>
      </c>
      <c r="M114">
        <v>10</v>
      </c>
      <c r="N114">
        <v>10</v>
      </c>
      <c r="O114">
        <v>100</v>
      </c>
      <c r="P114" t="s">
        <v>1135</v>
      </c>
      <c r="Q114" t="s">
        <v>1136</v>
      </c>
      <c r="S114">
        <v>1</v>
      </c>
      <c r="T114">
        <v>1</v>
      </c>
    </row>
    <row r="115" spans="1:20" x14ac:dyDescent="0.25">
      <c r="A115">
        <v>256961</v>
      </c>
      <c r="B115" t="s">
        <v>1177</v>
      </c>
      <c r="C115">
        <v>2010</v>
      </c>
      <c r="D115" t="s">
        <v>1077</v>
      </c>
      <c r="E115" t="s">
        <v>1178</v>
      </c>
      <c r="F115" s="5" t="str">
        <f t="shared" si="1"/>
        <v>https://s3.amazonaws.com/FrackFinder/Tadpole/Potter/2010/2010_X-077.8992_Y0041.8353.png</v>
      </c>
      <c r="G115" t="s">
        <v>19</v>
      </c>
      <c r="I115">
        <v>10</v>
      </c>
      <c r="J115">
        <v>0</v>
      </c>
      <c r="K115">
        <v>100</v>
      </c>
      <c r="L115">
        <v>0</v>
      </c>
      <c r="M115">
        <v>10</v>
      </c>
      <c r="N115">
        <v>10</v>
      </c>
      <c r="O115">
        <v>100</v>
      </c>
      <c r="P115" t="s">
        <v>1179</v>
      </c>
      <c r="Q115" t="s">
        <v>1180</v>
      </c>
      <c r="S115">
        <v>1</v>
      </c>
      <c r="T115">
        <v>1</v>
      </c>
    </row>
    <row r="116" spans="1:20" x14ac:dyDescent="0.25">
      <c r="A116">
        <v>256943</v>
      </c>
      <c r="B116" t="s">
        <v>1105</v>
      </c>
      <c r="C116">
        <v>2010</v>
      </c>
      <c r="D116" t="s">
        <v>1077</v>
      </c>
      <c r="E116" t="s">
        <v>1106</v>
      </c>
      <c r="F116" s="5" t="str">
        <f t="shared" si="1"/>
        <v>https://s3.amazonaws.com/FrackFinder/Tadpole/Potter/2010/2010_X-077.9168_Y0041.8720.png</v>
      </c>
      <c r="G116" t="s">
        <v>37</v>
      </c>
      <c r="I116">
        <v>10</v>
      </c>
      <c r="J116">
        <v>0</v>
      </c>
      <c r="K116">
        <v>100</v>
      </c>
      <c r="L116">
        <v>0</v>
      </c>
      <c r="M116">
        <v>10</v>
      </c>
      <c r="N116">
        <v>10</v>
      </c>
      <c r="O116">
        <v>100</v>
      </c>
      <c r="P116" t="s">
        <v>1107</v>
      </c>
      <c r="Q116" t="s">
        <v>1108</v>
      </c>
      <c r="S116">
        <v>1</v>
      </c>
      <c r="T116">
        <v>1</v>
      </c>
    </row>
    <row r="117" spans="1:20" x14ac:dyDescent="0.25">
      <c r="A117">
        <v>256965</v>
      </c>
      <c r="B117" t="s">
        <v>1193</v>
      </c>
      <c r="C117">
        <v>2010</v>
      </c>
      <c r="D117" t="s">
        <v>1077</v>
      </c>
      <c r="E117" t="s">
        <v>1194</v>
      </c>
      <c r="F117" s="5" t="str">
        <f t="shared" si="1"/>
        <v>https://s3.amazonaws.com/FrackFinder/Tadpole/Potter/2010/2010_X-078.0335_Y0041.7903.png</v>
      </c>
      <c r="G117" t="s">
        <v>19</v>
      </c>
      <c r="I117">
        <v>10</v>
      </c>
      <c r="J117">
        <v>0</v>
      </c>
      <c r="K117">
        <v>100</v>
      </c>
      <c r="L117">
        <v>0</v>
      </c>
      <c r="M117">
        <v>10</v>
      </c>
      <c r="N117">
        <v>10</v>
      </c>
      <c r="O117">
        <v>100</v>
      </c>
      <c r="P117" t="s">
        <v>1195</v>
      </c>
      <c r="Q117" t="s">
        <v>1196</v>
      </c>
      <c r="S117">
        <v>1</v>
      </c>
      <c r="T117">
        <v>1</v>
      </c>
    </row>
    <row r="118" spans="1:20" x14ac:dyDescent="0.25">
      <c r="A118">
        <v>256960</v>
      </c>
      <c r="B118" t="s">
        <v>1173</v>
      </c>
      <c r="C118">
        <v>2010</v>
      </c>
      <c r="D118" t="s">
        <v>1077</v>
      </c>
      <c r="E118" t="s">
        <v>1174</v>
      </c>
      <c r="F118" s="5" t="str">
        <f t="shared" si="1"/>
        <v>https://s3.amazonaws.com/FrackFinder/Tadpole/Potter/2010/2010_X-078.0808_Y0041.8450.png</v>
      </c>
      <c r="G118" t="s">
        <v>19</v>
      </c>
      <c r="I118">
        <v>10</v>
      </c>
      <c r="J118">
        <v>0</v>
      </c>
      <c r="K118">
        <v>100</v>
      </c>
      <c r="L118">
        <v>0</v>
      </c>
      <c r="M118">
        <v>10</v>
      </c>
      <c r="N118">
        <v>10</v>
      </c>
      <c r="O118">
        <v>100</v>
      </c>
      <c r="P118" t="s">
        <v>1175</v>
      </c>
      <c r="Q118" t="s">
        <v>1176</v>
      </c>
      <c r="S118">
        <v>1</v>
      </c>
      <c r="T118">
        <v>1</v>
      </c>
    </row>
    <row r="119" spans="1:20" x14ac:dyDescent="0.25">
      <c r="A119">
        <v>256948</v>
      </c>
      <c r="B119" t="s">
        <v>1125</v>
      </c>
      <c r="C119">
        <v>2010</v>
      </c>
      <c r="D119" t="s">
        <v>1077</v>
      </c>
      <c r="E119" t="s">
        <v>1126</v>
      </c>
      <c r="F119" s="5" t="str">
        <f t="shared" si="1"/>
        <v>https://s3.amazonaws.com/FrackFinder/Tadpole/Potter/2010/2010_X-078.1447_Y0041.7138.png</v>
      </c>
      <c r="G119" t="s">
        <v>20</v>
      </c>
      <c r="I119">
        <v>10</v>
      </c>
      <c r="J119">
        <v>0</v>
      </c>
      <c r="K119">
        <v>100</v>
      </c>
      <c r="L119">
        <v>0</v>
      </c>
      <c r="M119">
        <v>10</v>
      </c>
      <c r="N119">
        <v>10</v>
      </c>
      <c r="O119">
        <v>100</v>
      </c>
      <c r="P119" t="s">
        <v>1127</v>
      </c>
      <c r="Q119" t="s">
        <v>1128</v>
      </c>
      <c r="S119">
        <v>1</v>
      </c>
      <c r="T119">
        <v>1</v>
      </c>
    </row>
    <row r="120" spans="1:20" x14ac:dyDescent="0.25">
      <c r="A120">
        <v>256944</v>
      </c>
      <c r="B120" t="s">
        <v>1109</v>
      </c>
      <c r="C120">
        <v>2010</v>
      </c>
      <c r="D120" t="s">
        <v>1077</v>
      </c>
      <c r="E120" t="s">
        <v>1110</v>
      </c>
      <c r="F120" s="5" t="str">
        <f t="shared" si="1"/>
        <v>https://s3.amazonaws.com/FrackFinder/Tadpole/Potter/2010/2010_X-078.1462_Y0041.8496.png</v>
      </c>
      <c r="G120" t="s">
        <v>19</v>
      </c>
      <c r="I120">
        <v>10</v>
      </c>
      <c r="J120">
        <v>0</v>
      </c>
      <c r="K120">
        <v>100</v>
      </c>
      <c r="L120">
        <v>0</v>
      </c>
      <c r="M120">
        <v>10</v>
      </c>
      <c r="N120">
        <v>10</v>
      </c>
      <c r="O120">
        <v>100</v>
      </c>
      <c r="P120" t="s">
        <v>1111</v>
      </c>
      <c r="Q120" t="s">
        <v>1112</v>
      </c>
      <c r="S120">
        <v>1</v>
      </c>
      <c r="T120">
        <v>1</v>
      </c>
    </row>
    <row r="121" spans="1:20" x14ac:dyDescent="0.25">
      <c r="A121">
        <v>256952</v>
      </c>
      <c r="B121" t="s">
        <v>1141</v>
      </c>
      <c r="C121">
        <v>2010</v>
      </c>
      <c r="D121" t="s">
        <v>1077</v>
      </c>
      <c r="E121" t="s">
        <v>1142</v>
      </c>
      <c r="F121" s="5" t="str">
        <f t="shared" si="1"/>
        <v>https://s3.amazonaws.com/FrackFinder/Tadpole/Potter/2010/2010_X-078.1562_Y0041.8305.png</v>
      </c>
      <c r="G121" t="s">
        <v>19</v>
      </c>
      <c r="I121">
        <v>10</v>
      </c>
      <c r="J121">
        <v>0</v>
      </c>
      <c r="K121">
        <v>100</v>
      </c>
      <c r="L121">
        <v>0</v>
      </c>
      <c r="M121">
        <v>10</v>
      </c>
      <c r="N121">
        <v>10</v>
      </c>
      <c r="O121">
        <v>100</v>
      </c>
      <c r="P121" t="s">
        <v>1143</v>
      </c>
      <c r="Q121" t="s">
        <v>1144</v>
      </c>
      <c r="S121">
        <v>1</v>
      </c>
      <c r="T121">
        <v>1</v>
      </c>
    </row>
    <row r="122" spans="1:20" x14ac:dyDescent="0.25">
      <c r="A122">
        <v>256970</v>
      </c>
      <c r="B122" t="s">
        <v>1213</v>
      </c>
      <c r="C122">
        <v>2010</v>
      </c>
      <c r="D122" t="s">
        <v>1214</v>
      </c>
      <c r="E122" t="s">
        <v>1215</v>
      </c>
      <c r="F122" s="5" t="str">
        <f t="shared" si="1"/>
        <v>https://s3.amazonaws.com/FrackFinder/Tadpole/Somerset/2010/2010_X-078.8946_Y0039.9450.png</v>
      </c>
      <c r="G122" t="s">
        <v>37</v>
      </c>
      <c r="I122">
        <v>10</v>
      </c>
      <c r="J122">
        <v>0</v>
      </c>
      <c r="K122">
        <v>100</v>
      </c>
      <c r="L122">
        <v>0</v>
      </c>
      <c r="M122">
        <v>10</v>
      </c>
      <c r="N122">
        <v>10</v>
      </c>
      <c r="O122">
        <v>100</v>
      </c>
      <c r="P122" t="s">
        <v>1216</v>
      </c>
      <c r="Q122" t="s">
        <v>1217</v>
      </c>
      <c r="S122">
        <v>1</v>
      </c>
      <c r="T122">
        <v>1</v>
      </c>
    </row>
    <row r="123" spans="1:20" x14ac:dyDescent="0.25">
      <c r="A123">
        <v>256984</v>
      </c>
      <c r="B123" t="s">
        <v>1270</v>
      </c>
      <c r="C123">
        <v>2010</v>
      </c>
      <c r="D123" t="s">
        <v>1214</v>
      </c>
      <c r="E123" t="s">
        <v>1271</v>
      </c>
      <c r="F123" s="5" t="str">
        <f t="shared" si="1"/>
        <v>https://s3.amazonaws.com/FrackFinder/Tadpole/Somerset/2010/2010_X-079.1712_Y0039.8566.png</v>
      </c>
      <c r="G123" t="s">
        <v>19</v>
      </c>
      <c r="I123">
        <v>10</v>
      </c>
      <c r="J123">
        <v>0</v>
      </c>
      <c r="K123">
        <v>100</v>
      </c>
      <c r="L123">
        <v>0</v>
      </c>
      <c r="M123">
        <v>10</v>
      </c>
      <c r="N123">
        <v>10</v>
      </c>
      <c r="O123">
        <v>100</v>
      </c>
      <c r="P123" t="s">
        <v>1272</v>
      </c>
      <c r="Q123" t="s">
        <v>1273</v>
      </c>
      <c r="S123">
        <v>1</v>
      </c>
      <c r="T123">
        <v>1</v>
      </c>
    </row>
    <row r="124" spans="1:20" x14ac:dyDescent="0.25">
      <c r="A124">
        <v>256977</v>
      </c>
      <c r="B124" t="s">
        <v>1242</v>
      </c>
      <c r="C124">
        <v>2010</v>
      </c>
      <c r="D124" t="s">
        <v>1214</v>
      </c>
      <c r="E124" t="s">
        <v>1243</v>
      </c>
      <c r="F124" s="5" t="str">
        <f t="shared" si="1"/>
        <v>https://s3.amazonaws.com/FrackFinder/Tadpole/Somerset/2010/2010_X-079.1856_Y0039.7931.png</v>
      </c>
      <c r="G124" t="s">
        <v>20</v>
      </c>
      <c r="I124">
        <v>10</v>
      </c>
      <c r="J124">
        <v>0</v>
      </c>
      <c r="K124">
        <v>100</v>
      </c>
      <c r="L124">
        <v>0</v>
      </c>
      <c r="M124">
        <v>10</v>
      </c>
      <c r="N124">
        <v>10</v>
      </c>
      <c r="O124">
        <v>100</v>
      </c>
      <c r="P124" t="s">
        <v>1244</v>
      </c>
      <c r="Q124" t="s">
        <v>1245</v>
      </c>
      <c r="S124">
        <v>1</v>
      </c>
      <c r="T124">
        <v>1</v>
      </c>
    </row>
    <row r="125" spans="1:20" x14ac:dyDescent="0.25">
      <c r="A125">
        <v>256973</v>
      </c>
      <c r="B125" t="s">
        <v>1226</v>
      </c>
      <c r="C125">
        <v>2010</v>
      </c>
      <c r="D125" t="s">
        <v>1214</v>
      </c>
      <c r="E125" t="s">
        <v>1227</v>
      </c>
      <c r="F125" s="5" t="str">
        <f t="shared" si="1"/>
        <v>https://s3.amazonaws.com/FrackFinder/Tadpole/Somerset/2010/2010_X-079.2296_Y0039.9414.png</v>
      </c>
      <c r="G125" t="s">
        <v>37</v>
      </c>
      <c r="I125">
        <v>10</v>
      </c>
      <c r="J125">
        <v>0</v>
      </c>
      <c r="K125">
        <v>100</v>
      </c>
      <c r="L125">
        <v>0</v>
      </c>
      <c r="M125">
        <v>10</v>
      </c>
      <c r="N125">
        <v>10</v>
      </c>
      <c r="O125">
        <v>100</v>
      </c>
      <c r="P125" t="s">
        <v>1228</v>
      </c>
      <c r="Q125" t="s">
        <v>1229</v>
      </c>
      <c r="S125">
        <v>1</v>
      </c>
      <c r="T125">
        <v>1</v>
      </c>
    </row>
    <row r="126" spans="1:20" x14ac:dyDescent="0.25">
      <c r="A126">
        <v>256974</v>
      </c>
      <c r="B126" t="s">
        <v>1230</v>
      </c>
      <c r="C126">
        <v>2010</v>
      </c>
      <c r="D126" t="s">
        <v>1214</v>
      </c>
      <c r="E126" t="s">
        <v>1231</v>
      </c>
      <c r="F126" s="5" t="str">
        <f t="shared" si="1"/>
        <v>https://s3.amazonaws.com/FrackFinder/Tadpole/Somerset/2010/2010_X-079.2464_Y0039.9408.png</v>
      </c>
      <c r="G126" t="s">
        <v>20</v>
      </c>
      <c r="I126">
        <v>10</v>
      </c>
      <c r="J126">
        <v>0</v>
      </c>
      <c r="K126">
        <v>100</v>
      </c>
      <c r="L126">
        <v>0</v>
      </c>
      <c r="M126">
        <v>10</v>
      </c>
      <c r="N126">
        <v>10</v>
      </c>
      <c r="O126">
        <v>100</v>
      </c>
      <c r="P126" t="s">
        <v>1232</v>
      </c>
      <c r="Q126" t="s">
        <v>1233</v>
      </c>
      <c r="S126">
        <v>1</v>
      </c>
      <c r="T126">
        <v>1</v>
      </c>
    </row>
    <row r="127" spans="1:20" x14ac:dyDescent="0.25">
      <c r="A127">
        <v>256975</v>
      </c>
      <c r="B127" t="s">
        <v>1234</v>
      </c>
      <c r="C127">
        <v>2010</v>
      </c>
      <c r="D127" t="s">
        <v>1214</v>
      </c>
      <c r="E127" t="s">
        <v>1235</v>
      </c>
      <c r="F127" s="5" t="str">
        <f t="shared" si="1"/>
        <v>https://s3.amazonaws.com/FrackFinder/Tadpole/Somerset/2010/2010_X-079.3347_Y0039.8548.png</v>
      </c>
      <c r="G127" t="s">
        <v>19</v>
      </c>
      <c r="I127">
        <v>10</v>
      </c>
      <c r="J127">
        <v>0</v>
      </c>
      <c r="K127">
        <v>100</v>
      </c>
      <c r="L127">
        <v>0</v>
      </c>
      <c r="M127">
        <v>10</v>
      </c>
      <c r="N127">
        <v>10</v>
      </c>
      <c r="O127">
        <v>100</v>
      </c>
      <c r="P127" t="s">
        <v>1236</v>
      </c>
      <c r="Q127" t="s">
        <v>1237</v>
      </c>
      <c r="S127">
        <v>1</v>
      </c>
      <c r="T127">
        <v>1</v>
      </c>
    </row>
    <row r="128" spans="1:20" x14ac:dyDescent="0.25">
      <c r="A128">
        <v>256978</v>
      </c>
      <c r="B128" t="s">
        <v>1246</v>
      </c>
      <c r="C128">
        <v>2010</v>
      </c>
      <c r="D128" t="s">
        <v>1214</v>
      </c>
      <c r="E128" t="s">
        <v>1247</v>
      </c>
      <c r="F128" s="5" t="str">
        <f t="shared" si="1"/>
        <v>https://s3.amazonaws.com/FrackFinder/Tadpole/Somerset/2010/2010_X-079.3566_Y0039.7577.png</v>
      </c>
      <c r="G128" t="s">
        <v>19</v>
      </c>
      <c r="I128">
        <v>10</v>
      </c>
      <c r="J128">
        <v>0</v>
      </c>
      <c r="K128">
        <v>100</v>
      </c>
      <c r="L128">
        <v>0</v>
      </c>
      <c r="M128">
        <v>10</v>
      </c>
      <c r="N128">
        <v>10</v>
      </c>
      <c r="O128">
        <v>100</v>
      </c>
      <c r="P128" t="s">
        <v>1248</v>
      </c>
      <c r="Q128" t="s">
        <v>1249</v>
      </c>
      <c r="S128">
        <v>1</v>
      </c>
      <c r="T128">
        <v>1</v>
      </c>
    </row>
    <row r="129" spans="1:20" x14ac:dyDescent="0.25">
      <c r="A129">
        <v>256992</v>
      </c>
      <c r="B129" t="s">
        <v>1303</v>
      </c>
      <c r="C129">
        <v>2010</v>
      </c>
      <c r="D129" t="s">
        <v>1275</v>
      </c>
      <c r="E129" t="s">
        <v>1304</v>
      </c>
      <c r="F129" s="5" t="str">
        <f t="shared" si="1"/>
        <v>https://s3.amazonaws.com/FrackFinder/Tadpole/Sullivan/2010/2010_X-076.2453_Y0041.5290.png</v>
      </c>
      <c r="G129" t="s">
        <v>19</v>
      </c>
      <c r="I129">
        <v>10</v>
      </c>
      <c r="J129">
        <v>0</v>
      </c>
      <c r="K129">
        <v>100</v>
      </c>
      <c r="L129">
        <v>0</v>
      </c>
      <c r="M129">
        <v>10</v>
      </c>
      <c r="N129">
        <v>10</v>
      </c>
      <c r="O129">
        <v>100</v>
      </c>
      <c r="P129" t="s">
        <v>1305</v>
      </c>
      <c r="Q129" t="s">
        <v>1306</v>
      </c>
      <c r="S129">
        <v>1</v>
      </c>
      <c r="T129">
        <v>1</v>
      </c>
    </row>
    <row r="130" spans="1:20" x14ac:dyDescent="0.25">
      <c r="A130">
        <v>257021</v>
      </c>
      <c r="B130" t="s">
        <v>1419</v>
      </c>
      <c r="C130">
        <v>2010</v>
      </c>
      <c r="D130" t="s">
        <v>1275</v>
      </c>
      <c r="E130" t="s">
        <v>1420</v>
      </c>
      <c r="F130" s="5" t="str">
        <f t="shared" ref="F130:F193" si="2">HYPERLINK(E130)</f>
        <v>https://s3.amazonaws.com/FrackFinder/Tadpole/Sullivan/2010/2010_X-076.3755_Y0041.5498.png</v>
      </c>
      <c r="G130" t="s">
        <v>19</v>
      </c>
      <c r="I130">
        <v>10</v>
      </c>
      <c r="J130">
        <v>0</v>
      </c>
      <c r="K130">
        <v>100</v>
      </c>
      <c r="L130">
        <v>0</v>
      </c>
      <c r="M130">
        <v>10</v>
      </c>
      <c r="N130">
        <v>10</v>
      </c>
      <c r="O130">
        <v>100</v>
      </c>
      <c r="P130" t="s">
        <v>1421</v>
      </c>
      <c r="Q130" t="s">
        <v>1422</v>
      </c>
      <c r="S130">
        <v>1</v>
      </c>
      <c r="T130">
        <v>1</v>
      </c>
    </row>
    <row r="131" spans="1:20" x14ac:dyDescent="0.25">
      <c r="A131">
        <v>257043</v>
      </c>
      <c r="B131" t="s">
        <v>1507</v>
      </c>
      <c r="C131">
        <v>2010</v>
      </c>
      <c r="D131" t="s">
        <v>1275</v>
      </c>
      <c r="E131" t="s">
        <v>1508</v>
      </c>
      <c r="F131" s="5" t="str">
        <f t="shared" si="2"/>
        <v>https://s3.amazonaws.com/FrackFinder/Tadpole/Sullivan/2010/2010_X-076.4144_Y0041.5221.png</v>
      </c>
      <c r="G131" t="s">
        <v>19</v>
      </c>
      <c r="I131">
        <v>10</v>
      </c>
      <c r="J131">
        <v>0</v>
      </c>
      <c r="K131">
        <v>100</v>
      </c>
      <c r="L131">
        <v>0</v>
      </c>
      <c r="M131">
        <v>10</v>
      </c>
      <c r="N131">
        <v>10</v>
      </c>
      <c r="O131">
        <v>100</v>
      </c>
      <c r="P131" t="s">
        <v>1509</v>
      </c>
      <c r="Q131" t="s">
        <v>1510</v>
      </c>
      <c r="S131">
        <v>1</v>
      </c>
      <c r="T131">
        <v>1</v>
      </c>
    </row>
    <row r="132" spans="1:20" x14ac:dyDescent="0.25">
      <c r="A132">
        <v>256990</v>
      </c>
      <c r="B132" t="s">
        <v>1295</v>
      </c>
      <c r="C132">
        <v>2010</v>
      </c>
      <c r="D132" t="s">
        <v>1275</v>
      </c>
      <c r="E132" t="s">
        <v>1296</v>
      </c>
      <c r="F132" s="5" t="str">
        <f t="shared" si="2"/>
        <v>https://s3.amazonaws.com/FrackFinder/Tadpole/Sullivan/2010/2010_X-076.4202_Y0041.4916.png</v>
      </c>
      <c r="G132" t="s">
        <v>19</v>
      </c>
      <c r="I132">
        <v>10</v>
      </c>
      <c r="J132">
        <v>0</v>
      </c>
      <c r="K132">
        <v>100</v>
      </c>
      <c r="L132">
        <v>0</v>
      </c>
      <c r="M132">
        <v>10</v>
      </c>
      <c r="N132">
        <v>10</v>
      </c>
      <c r="O132">
        <v>100</v>
      </c>
      <c r="P132" t="s">
        <v>1297</v>
      </c>
      <c r="Q132" t="s">
        <v>1298</v>
      </c>
      <c r="S132">
        <v>1</v>
      </c>
      <c r="T132">
        <v>1</v>
      </c>
    </row>
    <row r="133" spans="1:20" x14ac:dyDescent="0.25">
      <c r="A133">
        <v>257041</v>
      </c>
      <c r="B133" t="s">
        <v>1499</v>
      </c>
      <c r="C133">
        <v>2010</v>
      </c>
      <c r="D133" t="s">
        <v>1275</v>
      </c>
      <c r="E133" t="s">
        <v>1500</v>
      </c>
      <c r="F133" s="5" t="str">
        <f t="shared" si="2"/>
        <v>https://s3.amazonaws.com/FrackFinder/Tadpole/Sullivan/2010/2010_X-076.4344_Y0041.3493.png</v>
      </c>
      <c r="G133" t="s">
        <v>19</v>
      </c>
      <c r="I133">
        <v>10</v>
      </c>
      <c r="J133">
        <v>0</v>
      </c>
      <c r="K133">
        <v>100</v>
      </c>
      <c r="L133">
        <v>0</v>
      </c>
      <c r="M133">
        <v>10</v>
      </c>
      <c r="N133">
        <v>10</v>
      </c>
      <c r="O133">
        <v>100</v>
      </c>
      <c r="P133" t="s">
        <v>1501</v>
      </c>
      <c r="Q133" t="s">
        <v>1502</v>
      </c>
      <c r="S133">
        <v>1</v>
      </c>
      <c r="T133">
        <v>1</v>
      </c>
    </row>
    <row r="134" spans="1:20" x14ac:dyDescent="0.25">
      <c r="A134">
        <v>257008</v>
      </c>
      <c r="B134" t="s">
        <v>1367</v>
      </c>
      <c r="C134">
        <v>2010</v>
      </c>
      <c r="D134" t="s">
        <v>1275</v>
      </c>
      <c r="E134" t="s">
        <v>1368</v>
      </c>
      <c r="F134" s="5" t="str">
        <f t="shared" si="2"/>
        <v>https://s3.amazonaws.com/FrackFinder/Tadpole/Sullivan/2010/2010_X-076.4453_Y0041.5222.png</v>
      </c>
      <c r="G134" t="s">
        <v>19</v>
      </c>
      <c r="I134">
        <v>10</v>
      </c>
      <c r="J134">
        <v>0</v>
      </c>
      <c r="K134">
        <v>100</v>
      </c>
      <c r="L134">
        <v>0</v>
      </c>
      <c r="M134">
        <v>10</v>
      </c>
      <c r="N134">
        <v>10</v>
      </c>
      <c r="O134">
        <v>100</v>
      </c>
      <c r="P134" t="s">
        <v>1369</v>
      </c>
      <c r="Q134" t="s">
        <v>1370</v>
      </c>
      <c r="S134">
        <v>1</v>
      </c>
      <c r="T134">
        <v>1</v>
      </c>
    </row>
    <row r="135" spans="1:20" x14ac:dyDescent="0.25">
      <c r="A135">
        <v>257017</v>
      </c>
      <c r="B135" t="s">
        <v>1403</v>
      </c>
      <c r="C135">
        <v>2010</v>
      </c>
      <c r="D135" t="s">
        <v>1275</v>
      </c>
      <c r="E135" t="s">
        <v>1404</v>
      </c>
      <c r="F135" s="5" t="str">
        <f t="shared" si="2"/>
        <v>https://s3.amazonaws.com/FrackFinder/Tadpole/Sullivan/2010/2010_X-076.4630_Y0041.5313.png</v>
      </c>
      <c r="G135" t="s">
        <v>19</v>
      </c>
      <c r="I135">
        <v>10</v>
      </c>
      <c r="J135">
        <v>0</v>
      </c>
      <c r="K135">
        <v>100</v>
      </c>
      <c r="L135">
        <v>0</v>
      </c>
      <c r="M135">
        <v>10</v>
      </c>
      <c r="N135">
        <v>10</v>
      </c>
      <c r="O135">
        <v>100</v>
      </c>
      <c r="P135" t="s">
        <v>1405</v>
      </c>
      <c r="Q135" t="s">
        <v>1406</v>
      </c>
      <c r="S135">
        <v>1</v>
      </c>
      <c r="T135">
        <v>1</v>
      </c>
    </row>
    <row r="136" spans="1:20" x14ac:dyDescent="0.25">
      <c r="A136">
        <v>257019</v>
      </c>
      <c r="B136" t="s">
        <v>1411</v>
      </c>
      <c r="C136">
        <v>2010</v>
      </c>
      <c r="D136" t="s">
        <v>1275</v>
      </c>
      <c r="E136" t="s">
        <v>1412</v>
      </c>
      <c r="F136" s="5" t="str">
        <f t="shared" si="2"/>
        <v>https://s3.amazonaws.com/FrackFinder/Tadpole/Sullivan/2010/2010_X-076.4664_Y0041.5171.png</v>
      </c>
      <c r="G136" t="s">
        <v>19</v>
      </c>
      <c r="I136">
        <v>10</v>
      </c>
      <c r="J136">
        <v>0</v>
      </c>
      <c r="K136">
        <v>100</v>
      </c>
      <c r="L136">
        <v>0</v>
      </c>
      <c r="M136">
        <v>10</v>
      </c>
      <c r="N136">
        <v>10</v>
      </c>
      <c r="O136">
        <v>100</v>
      </c>
      <c r="P136" t="s">
        <v>1413</v>
      </c>
      <c r="Q136" t="s">
        <v>1414</v>
      </c>
      <c r="S136">
        <v>1</v>
      </c>
      <c r="T136">
        <v>1</v>
      </c>
    </row>
    <row r="137" spans="1:20" x14ac:dyDescent="0.25">
      <c r="A137">
        <v>256998</v>
      </c>
      <c r="B137" t="s">
        <v>1327</v>
      </c>
      <c r="C137">
        <v>2010</v>
      </c>
      <c r="D137" t="s">
        <v>1275</v>
      </c>
      <c r="E137" t="s">
        <v>1328</v>
      </c>
      <c r="F137" s="5" t="str">
        <f t="shared" si="2"/>
        <v>https://s3.amazonaws.com/FrackFinder/Tadpole/Sullivan/2010/2010_X-076.4800_Y0041.5177.png</v>
      </c>
      <c r="G137" t="s">
        <v>19</v>
      </c>
      <c r="I137">
        <v>10</v>
      </c>
      <c r="J137">
        <v>0</v>
      </c>
      <c r="K137">
        <v>100</v>
      </c>
      <c r="L137">
        <v>0</v>
      </c>
      <c r="M137">
        <v>10</v>
      </c>
      <c r="N137">
        <v>10</v>
      </c>
      <c r="O137">
        <v>100</v>
      </c>
      <c r="P137" t="s">
        <v>1329</v>
      </c>
      <c r="Q137" t="s">
        <v>1330</v>
      </c>
      <c r="S137">
        <v>1</v>
      </c>
      <c r="T137">
        <v>1</v>
      </c>
    </row>
    <row r="138" spans="1:20" x14ac:dyDescent="0.25">
      <c r="A138">
        <v>256989</v>
      </c>
      <c r="B138" t="s">
        <v>1291</v>
      </c>
      <c r="C138">
        <v>2010</v>
      </c>
      <c r="D138" t="s">
        <v>1275</v>
      </c>
      <c r="E138" t="s">
        <v>1292</v>
      </c>
      <c r="F138" s="5" t="str">
        <f t="shared" si="2"/>
        <v>https://s3.amazonaws.com/FrackFinder/Tadpole/Sullivan/2010/2010_X-076.4914_Y0041.5509.png</v>
      </c>
      <c r="G138" t="s">
        <v>19</v>
      </c>
      <c r="I138">
        <v>10</v>
      </c>
      <c r="J138">
        <v>0</v>
      </c>
      <c r="K138">
        <v>100</v>
      </c>
      <c r="L138">
        <v>0</v>
      </c>
      <c r="M138">
        <v>10</v>
      </c>
      <c r="N138">
        <v>10</v>
      </c>
      <c r="O138">
        <v>100</v>
      </c>
      <c r="P138" t="s">
        <v>1293</v>
      </c>
      <c r="Q138" t="s">
        <v>1294</v>
      </c>
      <c r="S138">
        <v>1</v>
      </c>
      <c r="T138">
        <v>1</v>
      </c>
    </row>
    <row r="139" spans="1:20" x14ac:dyDescent="0.25">
      <c r="A139">
        <v>257000</v>
      </c>
      <c r="B139" t="s">
        <v>1335</v>
      </c>
      <c r="C139">
        <v>2010</v>
      </c>
      <c r="D139" t="s">
        <v>1275</v>
      </c>
      <c r="E139" t="s">
        <v>1336</v>
      </c>
      <c r="F139" s="5" t="str">
        <f t="shared" si="2"/>
        <v>https://s3.amazonaws.com/FrackFinder/Tadpole/Sullivan/2010/2010_X-076.4930_Y0041.5457.png</v>
      </c>
      <c r="G139" t="s">
        <v>19</v>
      </c>
      <c r="I139">
        <v>10</v>
      </c>
      <c r="J139">
        <v>0</v>
      </c>
      <c r="K139">
        <v>100</v>
      </c>
      <c r="L139">
        <v>0</v>
      </c>
      <c r="M139">
        <v>10</v>
      </c>
      <c r="N139">
        <v>10</v>
      </c>
      <c r="O139">
        <v>100</v>
      </c>
      <c r="P139" t="s">
        <v>1337</v>
      </c>
      <c r="Q139" t="s">
        <v>1338</v>
      </c>
      <c r="S139">
        <v>1</v>
      </c>
      <c r="T139">
        <v>1</v>
      </c>
    </row>
    <row r="140" spans="1:20" x14ac:dyDescent="0.25">
      <c r="A140">
        <v>257037</v>
      </c>
      <c r="B140" t="s">
        <v>1483</v>
      </c>
      <c r="C140">
        <v>2010</v>
      </c>
      <c r="D140" t="s">
        <v>1275</v>
      </c>
      <c r="E140" t="s">
        <v>1484</v>
      </c>
      <c r="F140" s="5" t="str">
        <f t="shared" si="2"/>
        <v>https://s3.amazonaws.com/FrackFinder/Tadpole/Sullivan/2010/2010_X-076.5387_Y0041.5256.png</v>
      </c>
      <c r="G140" t="s">
        <v>20</v>
      </c>
      <c r="I140">
        <v>10</v>
      </c>
      <c r="J140">
        <v>0</v>
      </c>
      <c r="K140">
        <v>100</v>
      </c>
      <c r="L140">
        <v>0</v>
      </c>
      <c r="M140">
        <v>10</v>
      </c>
      <c r="N140">
        <v>10</v>
      </c>
      <c r="O140">
        <v>100</v>
      </c>
      <c r="P140" t="s">
        <v>1485</v>
      </c>
      <c r="Q140" t="s">
        <v>1486</v>
      </c>
      <c r="S140">
        <v>1</v>
      </c>
      <c r="T140">
        <v>1</v>
      </c>
    </row>
    <row r="141" spans="1:20" x14ac:dyDescent="0.25">
      <c r="A141">
        <v>257035</v>
      </c>
      <c r="B141" t="s">
        <v>1475</v>
      </c>
      <c r="C141">
        <v>2010</v>
      </c>
      <c r="D141" t="s">
        <v>1275</v>
      </c>
      <c r="E141" t="s">
        <v>1476</v>
      </c>
      <c r="F141" s="5" t="str">
        <f t="shared" si="2"/>
        <v>https://s3.amazonaws.com/FrackFinder/Tadpole/Sullivan/2010/2010_X-076.5765_Y0041.5447.png</v>
      </c>
      <c r="G141" t="s">
        <v>19</v>
      </c>
      <c r="I141">
        <v>10</v>
      </c>
      <c r="J141">
        <v>0</v>
      </c>
      <c r="K141">
        <v>100</v>
      </c>
      <c r="L141">
        <v>0</v>
      </c>
      <c r="M141">
        <v>10</v>
      </c>
      <c r="N141">
        <v>10</v>
      </c>
      <c r="O141">
        <v>100</v>
      </c>
      <c r="P141" t="s">
        <v>1477</v>
      </c>
      <c r="Q141" t="s">
        <v>1478</v>
      </c>
      <c r="S141">
        <v>1</v>
      </c>
      <c r="T141">
        <v>1</v>
      </c>
    </row>
    <row r="142" spans="1:20" x14ac:dyDescent="0.25">
      <c r="A142">
        <v>257010</v>
      </c>
      <c r="B142" t="s">
        <v>1375</v>
      </c>
      <c r="C142">
        <v>2010</v>
      </c>
      <c r="D142" t="s">
        <v>1275</v>
      </c>
      <c r="E142" t="s">
        <v>1376</v>
      </c>
      <c r="F142" s="5" t="str">
        <f t="shared" si="2"/>
        <v>https://s3.amazonaws.com/FrackFinder/Tadpole/Sullivan/2010/2010_X-076.5999_Y0041.3220.png</v>
      </c>
      <c r="G142" t="s">
        <v>19</v>
      </c>
      <c r="I142">
        <v>10</v>
      </c>
      <c r="J142">
        <v>0</v>
      </c>
      <c r="K142">
        <v>100</v>
      </c>
      <c r="L142">
        <v>0</v>
      </c>
      <c r="M142">
        <v>10</v>
      </c>
      <c r="N142">
        <v>10</v>
      </c>
      <c r="O142">
        <v>100</v>
      </c>
      <c r="P142" t="s">
        <v>1377</v>
      </c>
      <c r="Q142" t="s">
        <v>1378</v>
      </c>
      <c r="S142">
        <v>1</v>
      </c>
      <c r="T142">
        <v>1</v>
      </c>
    </row>
    <row r="143" spans="1:20" x14ac:dyDescent="0.25">
      <c r="A143">
        <v>257025</v>
      </c>
      <c r="B143" t="s">
        <v>1435</v>
      </c>
      <c r="C143">
        <v>2010</v>
      </c>
      <c r="D143" t="s">
        <v>1275</v>
      </c>
      <c r="E143" t="s">
        <v>1436</v>
      </c>
      <c r="F143" s="5" t="str">
        <f t="shared" si="2"/>
        <v>https://s3.amazonaws.com/FrackFinder/Tadpole/Sullivan/2010/2010_X-076.6005_Y0041.5069.png</v>
      </c>
      <c r="G143" t="s">
        <v>19</v>
      </c>
      <c r="I143">
        <v>10</v>
      </c>
      <c r="J143">
        <v>0</v>
      </c>
      <c r="K143">
        <v>100</v>
      </c>
      <c r="L143">
        <v>0</v>
      </c>
      <c r="M143">
        <v>10</v>
      </c>
      <c r="N143">
        <v>10</v>
      </c>
      <c r="O143">
        <v>100</v>
      </c>
      <c r="P143" t="s">
        <v>1437</v>
      </c>
      <c r="Q143" t="s">
        <v>1438</v>
      </c>
      <c r="S143">
        <v>1</v>
      </c>
      <c r="T143">
        <v>1</v>
      </c>
    </row>
    <row r="144" spans="1:20" x14ac:dyDescent="0.25">
      <c r="A144">
        <v>256997</v>
      </c>
      <c r="B144" t="s">
        <v>1323</v>
      </c>
      <c r="C144">
        <v>2010</v>
      </c>
      <c r="D144" t="s">
        <v>1275</v>
      </c>
      <c r="E144" t="s">
        <v>1324</v>
      </c>
      <c r="F144" s="5" t="str">
        <f t="shared" si="2"/>
        <v>https://s3.amazonaws.com/FrackFinder/Tadpole/Sullivan/2010/2010_X-076.6144_Y0041.3716.png</v>
      </c>
      <c r="G144" t="s">
        <v>19</v>
      </c>
      <c r="I144">
        <v>10</v>
      </c>
      <c r="J144">
        <v>0</v>
      </c>
      <c r="K144">
        <v>100</v>
      </c>
      <c r="L144">
        <v>0</v>
      </c>
      <c r="M144">
        <v>10</v>
      </c>
      <c r="N144">
        <v>10</v>
      </c>
      <c r="O144">
        <v>100</v>
      </c>
      <c r="P144" t="s">
        <v>1325</v>
      </c>
      <c r="Q144" t="s">
        <v>1326</v>
      </c>
      <c r="S144">
        <v>1</v>
      </c>
      <c r="T144">
        <v>1</v>
      </c>
    </row>
    <row r="145" spans="1:20" x14ac:dyDescent="0.25">
      <c r="A145">
        <v>256986</v>
      </c>
      <c r="B145" t="s">
        <v>1279</v>
      </c>
      <c r="C145">
        <v>2010</v>
      </c>
      <c r="D145" t="s">
        <v>1275</v>
      </c>
      <c r="E145" t="s">
        <v>1280</v>
      </c>
      <c r="F145" s="5" t="str">
        <f t="shared" si="2"/>
        <v>https://s3.amazonaws.com/FrackFinder/Tadpole/Sullivan/2010/2010_X-076.6145_Y0041.5607.png</v>
      </c>
      <c r="G145" t="s">
        <v>19</v>
      </c>
      <c r="I145">
        <v>10</v>
      </c>
      <c r="J145">
        <v>0</v>
      </c>
      <c r="K145">
        <v>100</v>
      </c>
      <c r="L145">
        <v>0</v>
      </c>
      <c r="M145">
        <v>10</v>
      </c>
      <c r="N145">
        <v>10</v>
      </c>
      <c r="O145">
        <v>100</v>
      </c>
      <c r="P145" t="s">
        <v>1281</v>
      </c>
      <c r="Q145" t="s">
        <v>1282</v>
      </c>
      <c r="S145">
        <v>1</v>
      </c>
      <c r="T145">
        <v>1</v>
      </c>
    </row>
    <row r="146" spans="1:20" x14ac:dyDescent="0.25">
      <c r="A146">
        <v>257027</v>
      </c>
      <c r="B146" t="s">
        <v>1443</v>
      </c>
      <c r="C146">
        <v>2010</v>
      </c>
      <c r="D146" t="s">
        <v>1275</v>
      </c>
      <c r="E146" t="s">
        <v>1444</v>
      </c>
      <c r="F146" s="5" t="str">
        <f t="shared" si="2"/>
        <v>https://s3.amazonaws.com/FrackFinder/Tadpole/Sullivan/2010/2010_X-076.6253_Y0041.5691.png</v>
      </c>
      <c r="G146" t="s">
        <v>19</v>
      </c>
      <c r="I146">
        <v>10</v>
      </c>
      <c r="J146">
        <v>0</v>
      </c>
      <c r="K146">
        <v>100</v>
      </c>
      <c r="L146">
        <v>0</v>
      </c>
      <c r="M146">
        <v>10</v>
      </c>
      <c r="N146">
        <v>10</v>
      </c>
      <c r="O146">
        <v>100</v>
      </c>
      <c r="P146" t="s">
        <v>1445</v>
      </c>
      <c r="Q146" t="s">
        <v>1446</v>
      </c>
      <c r="S146">
        <v>1</v>
      </c>
      <c r="T146">
        <v>1</v>
      </c>
    </row>
    <row r="147" spans="1:20" x14ac:dyDescent="0.25">
      <c r="A147">
        <v>257022</v>
      </c>
      <c r="B147" t="s">
        <v>1423</v>
      </c>
      <c r="C147">
        <v>2010</v>
      </c>
      <c r="D147" t="s">
        <v>1275</v>
      </c>
      <c r="E147" t="s">
        <v>1424</v>
      </c>
      <c r="F147" s="5" t="str">
        <f t="shared" si="2"/>
        <v>https://s3.amazonaws.com/FrackFinder/Tadpole/Sullivan/2010/2010_X-076.6300_Y0041.3465.png</v>
      </c>
      <c r="G147" t="s">
        <v>19</v>
      </c>
      <c r="I147">
        <v>10</v>
      </c>
      <c r="J147">
        <v>0</v>
      </c>
      <c r="K147">
        <v>100</v>
      </c>
      <c r="L147">
        <v>0</v>
      </c>
      <c r="M147">
        <v>10</v>
      </c>
      <c r="N147">
        <v>10</v>
      </c>
      <c r="O147">
        <v>100</v>
      </c>
      <c r="P147" t="s">
        <v>1425</v>
      </c>
      <c r="Q147" t="s">
        <v>1426</v>
      </c>
      <c r="S147">
        <v>1</v>
      </c>
      <c r="T147">
        <v>1</v>
      </c>
    </row>
    <row r="148" spans="1:20" x14ac:dyDescent="0.25">
      <c r="A148">
        <v>256995</v>
      </c>
      <c r="B148" t="s">
        <v>1315</v>
      </c>
      <c r="C148">
        <v>2010</v>
      </c>
      <c r="D148" t="s">
        <v>1275</v>
      </c>
      <c r="E148" t="s">
        <v>1316</v>
      </c>
      <c r="F148" s="5" t="str">
        <f t="shared" si="2"/>
        <v>https://s3.amazonaws.com/FrackFinder/Tadpole/Sullivan/2010/2010_X-076.6740_Y0041.5622.png</v>
      </c>
      <c r="G148" t="s">
        <v>19</v>
      </c>
      <c r="I148">
        <v>10</v>
      </c>
      <c r="J148">
        <v>0</v>
      </c>
      <c r="K148">
        <v>100</v>
      </c>
      <c r="L148">
        <v>0</v>
      </c>
      <c r="M148">
        <v>10</v>
      </c>
      <c r="N148">
        <v>10</v>
      </c>
      <c r="O148">
        <v>100</v>
      </c>
      <c r="P148" t="s">
        <v>1317</v>
      </c>
      <c r="Q148" t="s">
        <v>1318</v>
      </c>
      <c r="S148">
        <v>1</v>
      </c>
      <c r="T148">
        <v>1</v>
      </c>
    </row>
    <row r="149" spans="1:20" x14ac:dyDescent="0.25">
      <c r="A149">
        <v>257024</v>
      </c>
      <c r="B149" t="s">
        <v>1431</v>
      </c>
      <c r="C149">
        <v>2010</v>
      </c>
      <c r="D149" t="s">
        <v>1275</v>
      </c>
      <c r="E149" t="s">
        <v>1432</v>
      </c>
      <c r="F149" s="5" t="str">
        <f t="shared" si="2"/>
        <v>https://s3.amazonaws.com/FrackFinder/Tadpole/Sullivan/2010/2010_X-076.6769_Y0041.3621.png</v>
      </c>
      <c r="G149" t="s">
        <v>19</v>
      </c>
      <c r="I149">
        <v>10</v>
      </c>
      <c r="J149">
        <v>0</v>
      </c>
      <c r="K149">
        <v>100</v>
      </c>
      <c r="L149">
        <v>0</v>
      </c>
      <c r="M149">
        <v>10</v>
      </c>
      <c r="N149">
        <v>10</v>
      </c>
      <c r="O149">
        <v>100</v>
      </c>
      <c r="P149" t="s">
        <v>1433</v>
      </c>
      <c r="Q149" t="s">
        <v>1434</v>
      </c>
      <c r="S149">
        <v>1</v>
      </c>
      <c r="T149">
        <v>1</v>
      </c>
    </row>
    <row r="150" spans="1:20" x14ac:dyDescent="0.25">
      <c r="A150">
        <v>256994</v>
      </c>
      <c r="B150" t="s">
        <v>1311</v>
      </c>
      <c r="C150">
        <v>2010</v>
      </c>
      <c r="D150" t="s">
        <v>1275</v>
      </c>
      <c r="E150" t="s">
        <v>1312</v>
      </c>
      <c r="F150" s="5" t="str">
        <f t="shared" si="2"/>
        <v>https://s3.amazonaws.com/FrackFinder/Tadpole/Sullivan/2010/2010_X-076.6832_Y0041.5294.png</v>
      </c>
      <c r="G150" t="s">
        <v>20</v>
      </c>
      <c r="I150">
        <v>10</v>
      </c>
      <c r="J150">
        <v>0</v>
      </c>
      <c r="K150">
        <v>100</v>
      </c>
      <c r="L150">
        <v>0</v>
      </c>
      <c r="M150">
        <v>10</v>
      </c>
      <c r="N150">
        <v>10</v>
      </c>
      <c r="O150">
        <v>100</v>
      </c>
      <c r="P150" t="s">
        <v>1313</v>
      </c>
      <c r="Q150" t="s">
        <v>1314</v>
      </c>
      <c r="S150">
        <v>1</v>
      </c>
      <c r="T150">
        <v>1</v>
      </c>
    </row>
    <row r="151" spans="1:20" x14ac:dyDescent="0.25">
      <c r="A151">
        <v>257072</v>
      </c>
      <c r="B151" t="s">
        <v>77</v>
      </c>
      <c r="C151">
        <v>2005</v>
      </c>
      <c r="D151" t="s">
        <v>49</v>
      </c>
      <c r="E151" t="s">
        <v>1552</v>
      </c>
      <c r="F151" s="5" t="str">
        <f t="shared" si="2"/>
        <v>https://s3.amazonaws.com/FrackFinder/Tadpole/Beaver/2005/2005_X-080.4528_Y0040.7300.png</v>
      </c>
      <c r="G151" t="s">
        <v>19</v>
      </c>
      <c r="H151" t="s">
        <v>20</v>
      </c>
      <c r="I151">
        <v>9</v>
      </c>
      <c r="J151">
        <v>1</v>
      </c>
      <c r="K151">
        <v>90</v>
      </c>
      <c r="L151">
        <v>10</v>
      </c>
      <c r="M151">
        <v>10</v>
      </c>
      <c r="N151">
        <v>10</v>
      </c>
      <c r="O151">
        <v>100</v>
      </c>
      <c r="P151" t="s">
        <v>1553</v>
      </c>
      <c r="Q151" t="s">
        <v>1554</v>
      </c>
      <c r="S151">
        <v>1</v>
      </c>
      <c r="T151">
        <v>1</v>
      </c>
    </row>
    <row r="152" spans="1:20" x14ac:dyDescent="0.25">
      <c r="A152">
        <v>257073</v>
      </c>
      <c r="B152" t="s">
        <v>81</v>
      </c>
      <c r="C152">
        <v>2005</v>
      </c>
      <c r="D152" t="s">
        <v>49</v>
      </c>
      <c r="E152" t="s">
        <v>1555</v>
      </c>
      <c r="F152" s="5" t="str">
        <f t="shared" si="2"/>
        <v>https://s3.amazonaws.com/FrackFinder/Tadpole/Beaver/2005/2005_X-080.4650_Y0040.7885.png</v>
      </c>
      <c r="G152" t="s">
        <v>19</v>
      </c>
      <c r="H152" t="s">
        <v>20</v>
      </c>
      <c r="I152">
        <v>9</v>
      </c>
      <c r="J152">
        <v>1</v>
      </c>
      <c r="K152">
        <v>90</v>
      </c>
      <c r="L152">
        <v>10</v>
      </c>
      <c r="M152">
        <v>10</v>
      </c>
      <c r="N152">
        <v>10</v>
      </c>
      <c r="O152">
        <v>100</v>
      </c>
      <c r="P152" t="s">
        <v>1556</v>
      </c>
      <c r="Q152" t="s">
        <v>1557</v>
      </c>
      <c r="S152">
        <v>1</v>
      </c>
      <c r="T152">
        <v>1</v>
      </c>
    </row>
    <row r="153" spans="1:20" x14ac:dyDescent="0.25">
      <c r="A153">
        <v>257070</v>
      </c>
      <c r="B153" t="s">
        <v>69</v>
      </c>
      <c r="C153">
        <v>2005</v>
      </c>
      <c r="D153" t="s">
        <v>49</v>
      </c>
      <c r="E153" t="s">
        <v>1546</v>
      </c>
      <c r="F153" s="5" t="str">
        <f t="shared" si="2"/>
        <v>https://s3.amazonaws.com/FrackFinder/Tadpole/Beaver/2005/2005_X-080.4706_Y0040.7778.png</v>
      </c>
      <c r="G153" t="s">
        <v>19</v>
      </c>
      <c r="H153" t="s">
        <v>20</v>
      </c>
      <c r="I153">
        <v>9</v>
      </c>
      <c r="J153">
        <v>1</v>
      </c>
      <c r="K153">
        <v>90</v>
      </c>
      <c r="L153">
        <v>10</v>
      </c>
      <c r="M153">
        <v>10</v>
      </c>
      <c r="N153">
        <v>10</v>
      </c>
      <c r="O153">
        <v>100</v>
      </c>
      <c r="P153" t="s">
        <v>1547</v>
      </c>
      <c r="Q153" t="s">
        <v>1548</v>
      </c>
      <c r="S153">
        <v>1</v>
      </c>
      <c r="T153">
        <v>1</v>
      </c>
    </row>
    <row r="154" spans="1:20" x14ac:dyDescent="0.25">
      <c r="A154">
        <v>257069</v>
      </c>
      <c r="B154" t="s">
        <v>65</v>
      </c>
      <c r="C154">
        <v>2005</v>
      </c>
      <c r="D154" t="s">
        <v>49</v>
      </c>
      <c r="E154" t="s">
        <v>1544</v>
      </c>
      <c r="F154" s="5" t="str">
        <f t="shared" si="2"/>
        <v>https://s3.amazonaws.com/FrackFinder/Tadpole/Beaver/2005/2005_X-080.4934_Y0040.7711.png</v>
      </c>
      <c r="G154" t="s">
        <v>19</v>
      </c>
      <c r="H154" t="s">
        <v>20</v>
      </c>
      <c r="I154">
        <v>9</v>
      </c>
      <c r="J154">
        <v>1</v>
      </c>
      <c r="K154">
        <v>90</v>
      </c>
      <c r="L154">
        <v>10</v>
      </c>
      <c r="M154">
        <v>10</v>
      </c>
      <c r="N154">
        <v>10</v>
      </c>
      <c r="O154">
        <v>100</v>
      </c>
      <c r="P154" t="s">
        <v>1542</v>
      </c>
      <c r="Q154" t="s">
        <v>1545</v>
      </c>
      <c r="S154">
        <v>1</v>
      </c>
      <c r="T154">
        <v>1</v>
      </c>
    </row>
    <row r="155" spans="1:20" x14ac:dyDescent="0.25">
      <c r="A155">
        <v>256728</v>
      </c>
      <c r="B155" t="s">
        <v>233</v>
      </c>
      <c r="C155">
        <v>2010</v>
      </c>
      <c r="D155" t="s">
        <v>197</v>
      </c>
      <c r="E155" t="s">
        <v>234</v>
      </c>
      <c r="F155" s="5" t="str">
        <f t="shared" si="2"/>
        <v>https://s3.amazonaws.com/FrackFinder/Tadpole/Centre/2010/2010_X-077.8268_Y0041.0597.png</v>
      </c>
      <c r="G155" t="s">
        <v>37</v>
      </c>
      <c r="H155" t="s">
        <v>20</v>
      </c>
      <c r="I155">
        <v>9</v>
      </c>
      <c r="J155">
        <v>1</v>
      </c>
      <c r="K155">
        <v>90</v>
      </c>
      <c r="L155">
        <v>10</v>
      </c>
      <c r="M155">
        <v>10</v>
      </c>
      <c r="N155">
        <v>10</v>
      </c>
      <c r="O155">
        <v>100</v>
      </c>
      <c r="P155" t="s">
        <v>235</v>
      </c>
      <c r="Q155" t="s">
        <v>236</v>
      </c>
      <c r="S155">
        <v>1</v>
      </c>
      <c r="T155">
        <v>1</v>
      </c>
    </row>
    <row r="156" spans="1:20" x14ac:dyDescent="0.25">
      <c r="A156">
        <v>256738</v>
      </c>
      <c r="B156" t="s">
        <v>274</v>
      </c>
      <c r="C156">
        <v>2010</v>
      </c>
      <c r="D156" t="s">
        <v>197</v>
      </c>
      <c r="E156" t="s">
        <v>275</v>
      </c>
      <c r="F156" s="5" t="str">
        <f t="shared" si="2"/>
        <v>https://s3.amazonaws.com/FrackFinder/Tadpole/Centre/2010/2010_X-077.8887_Y0041.1309.png</v>
      </c>
      <c r="G156" t="s">
        <v>37</v>
      </c>
      <c r="H156" t="s">
        <v>20</v>
      </c>
      <c r="I156">
        <v>9</v>
      </c>
      <c r="J156">
        <v>1</v>
      </c>
      <c r="K156">
        <v>90</v>
      </c>
      <c r="L156">
        <v>10</v>
      </c>
      <c r="M156">
        <v>10</v>
      </c>
      <c r="N156">
        <v>10</v>
      </c>
      <c r="O156">
        <v>100</v>
      </c>
      <c r="P156" t="s">
        <v>276</v>
      </c>
      <c r="Q156" t="s">
        <v>277</v>
      </c>
      <c r="S156">
        <v>1</v>
      </c>
      <c r="T156">
        <v>1</v>
      </c>
    </row>
    <row r="157" spans="1:20" x14ac:dyDescent="0.25">
      <c r="A157">
        <v>256739</v>
      </c>
      <c r="B157" t="s">
        <v>278</v>
      </c>
      <c r="C157">
        <v>2010</v>
      </c>
      <c r="D157" t="s">
        <v>197</v>
      </c>
      <c r="E157" t="s">
        <v>279</v>
      </c>
      <c r="F157" s="5" t="str">
        <f t="shared" si="2"/>
        <v>https://s3.amazonaws.com/FrackFinder/Tadpole/Centre/2010/2010_X-077.9043_Y0041.0663.png</v>
      </c>
      <c r="G157" t="s">
        <v>20</v>
      </c>
      <c r="H157" t="s">
        <v>239</v>
      </c>
      <c r="I157">
        <v>9</v>
      </c>
      <c r="J157">
        <v>1</v>
      </c>
      <c r="K157">
        <v>90</v>
      </c>
      <c r="L157">
        <v>10</v>
      </c>
      <c r="M157">
        <v>10</v>
      </c>
      <c r="N157">
        <v>10</v>
      </c>
      <c r="O157">
        <v>100</v>
      </c>
      <c r="P157" t="s">
        <v>280</v>
      </c>
      <c r="Q157" t="s">
        <v>281</v>
      </c>
      <c r="S157">
        <v>1</v>
      </c>
      <c r="T157">
        <v>1</v>
      </c>
    </row>
    <row r="158" spans="1:20" x14ac:dyDescent="0.25">
      <c r="A158">
        <v>256732</v>
      </c>
      <c r="B158" t="s">
        <v>250</v>
      </c>
      <c r="C158">
        <v>2010</v>
      </c>
      <c r="D158" t="s">
        <v>197</v>
      </c>
      <c r="E158" t="s">
        <v>251</v>
      </c>
      <c r="F158" s="5" t="str">
        <f t="shared" si="2"/>
        <v>https://s3.amazonaws.com/FrackFinder/Tadpole/Centre/2010/2010_X-077.9085_Y0041.0506.png</v>
      </c>
      <c r="G158" t="s">
        <v>19</v>
      </c>
      <c r="H158" t="s">
        <v>20</v>
      </c>
      <c r="I158">
        <v>9</v>
      </c>
      <c r="J158">
        <v>1</v>
      </c>
      <c r="K158">
        <v>90</v>
      </c>
      <c r="L158">
        <v>10</v>
      </c>
      <c r="M158">
        <v>10</v>
      </c>
      <c r="N158">
        <v>10</v>
      </c>
      <c r="O158">
        <v>100</v>
      </c>
      <c r="P158" t="s">
        <v>252</v>
      </c>
      <c r="Q158" t="s">
        <v>253</v>
      </c>
      <c r="S158">
        <v>1</v>
      </c>
      <c r="T158">
        <v>1</v>
      </c>
    </row>
    <row r="159" spans="1:20" x14ac:dyDescent="0.25">
      <c r="A159">
        <v>256736</v>
      </c>
      <c r="B159" t="s">
        <v>266</v>
      </c>
      <c r="C159">
        <v>2010</v>
      </c>
      <c r="D159" t="s">
        <v>197</v>
      </c>
      <c r="E159" t="s">
        <v>267</v>
      </c>
      <c r="F159" s="5" t="str">
        <f t="shared" si="2"/>
        <v>https://s3.amazonaws.com/FrackFinder/Tadpole/Centre/2010/2010_X-078.0199_Y0041.0845.png</v>
      </c>
      <c r="G159" t="s">
        <v>37</v>
      </c>
      <c r="H159" t="s">
        <v>20</v>
      </c>
      <c r="I159">
        <v>9</v>
      </c>
      <c r="J159">
        <v>1</v>
      </c>
      <c r="K159">
        <v>90</v>
      </c>
      <c r="L159">
        <v>10</v>
      </c>
      <c r="M159">
        <v>10</v>
      </c>
      <c r="N159">
        <v>10</v>
      </c>
      <c r="O159">
        <v>100</v>
      </c>
      <c r="P159" t="s">
        <v>268</v>
      </c>
      <c r="Q159" t="s">
        <v>269</v>
      </c>
      <c r="S159">
        <v>1</v>
      </c>
      <c r="T159">
        <v>1</v>
      </c>
    </row>
    <row r="160" spans="1:20" x14ac:dyDescent="0.25">
      <c r="A160">
        <v>256727</v>
      </c>
      <c r="B160" t="s">
        <v>229</v>
      </c>
      <c r="C160">
        <v>2010</v>
      </c>
      <c r="D160" t="s">
        <v>197</v>
      </c>
      <c r="E160" t="s">
        <v>230</v>
      </c>
      <c r="F160" s="5" t="str">
        <f t="shared" si="2"/>
        <v>https://s3.amazonaws.com/FrackFinder/Tadpole/Centre/2010/2010_X-078.0566_Y0041.0205.png</v>
      </c>
      <c r="G160" t="s">
        <v>19</v>
      </c>
      <c r="H160" t="s">
        <v>20</v>
      </c>
      <c r="I160">
        <v>9</v>
      </c>
      <c r="J160">
        <v>1</v>
      </c>
      <c r="K160">
        <v>90</v>
      </c>
      <c r="L160">
        <v>10</v>
      </c>
      <c r="M160">
        <v>10</v>
      </c>
      <c r="N160">
        <v>10</v>
      </c>
      <c r="O160">
        <v>100</v>
      </c>
      <c r="P160" t="s">
        <v>231</v>
      </c>
      <c r="Q160" t="s">
        <v>232</v>
      </c>
      <c r="S160">
        <v>1</v>
      </c>
      <c r="T160">
        <v>1</v>
      </c>
    </row>
    <row r="161" spans="1:20" x14ac:dyDescent="0.25">
      <c r="A161">
        <v>256746</v>
      </c>
      <c r="B161" t="s">
        <v>307</v>
      </c>
      <c r="C161">
        <v>2010</v>
      </c>
      <c r="D161" t="s">
        <v>287</v>
      </c>
      <c r="E161" t="s">
        <v>308</v>
      </c>
      <c r="F161" s="5" t="str">
        <f t="shared" si="2"/>
        <v>https://s3.amazonaws.com/FrackFinder/Tadpole/Clarion/2010/2010_X-079.3765_Y0041.0935.png</v>
      </c>
      <c r="G161" t="s">
        <v>19</v>
      </c>
      <c r="H161" t="s">
        <v>20</v>
      </c>
      <c r="I161">
        <v>10</v>
      </c>
      <c r="J161">
        <v>1</v>
      </c>
      <c r="K161">
        <v>90</v>
      </c>
      <c r="L161">
        <v>9</v>
      </c>
      <c r="M161">
        <v>11</v>
      </c>
      <c r="N161">
        <v>10</v>
      </c>
      <c r="O161">
        <v>110</v>
      </c>
      <c r="P161" t="s">
        <v>309</v>
      </c>
      <c r="Q161" t="s">
        <v>310</v>
      </c>
      <c r="S161">
        <v>1</v>
      </c>
      <c r="T161">
        <v>1</v>
      </c>
    </row>
    <row r="162" spans="1:20" x14ac:dyDescent="0.25">
      <c r="A162">
        <v>256783</v>
      </c>
      <c r="B162" t="s">
        <v>456</v>
      </c>
      <c r="C162">
        <v>2010</v>
      </c>
      <c r="D162" t="s">
        <v>356</v>
      </c>
      <c r="E162" t="s">
        <v>457</v>
      </c>
      <c r="F162" s="5" t="str">
        <f t="shared" si="2"/>
        <v>https://s3.amazonaws.com/FrackFinder/Tadpole/Clinton/2010/2010_X-077.4677_Y0041.2307.png</v>
      </c>
      <c r="G162" t="s">
        <v>20</v>
      </c>
      <c r="H162" t="s">
        <v>19</v>
      </c>
      <c r="I162">
        <v>9</v>
      </c>
      <c r="J162">
        <v>1</v>
      </c>
      <c r="K162">
        <v>90</v>
      </c>
      <c r="L162">
        <v>10</v>
      </c>
      <c r="M162">
        <v>10</v>
      </c>
      <c r="N162">
        <v>10</v>
      </c>
      <c r="O162">
        <v>100</v>
      </c>
      <c r="P162" t="s">
        <v>458</v>
      </c>
      <c r="Q162" t="s">
        <v>459</v>
      </c>
      <c r="S162">
        <v>1</v>
      </c>
      <c r="T162">
        <v>1</v>
      </c>
    </row>
    <row r="163" spans="1:20" x14ac:dyDescent="0.25">
      <c r="A163">
        <v>256758</v>
      </c>
      <c r="B163" t="s">
        <v>355</v>
      </c>
      <c r="C163">
        <v>2010</v>
      </c>
      <c r="D163" t="s">
        <v>356</v>
      </c>
      <c r="E163" t="s">
        <v>357</v>
      </c>
      <c r="F163" s="5" t="str">
        <f t="shared" si="2"/>
        <v>https://s3.amazonaws.com/FrackFinder/Tadpole/Clinton/2010/2010_X-077.4747_Y0041.2467.png</v>
      </c>
      <c r="G163" t="s">
        <v>20</v>
      </c>
      <c r="H163" t="s">
        <v>37</v>
      </c>
      <c r="I163">
        <v>9</v>
      </c>
      <c r="J163">
        <v>1</v>
      </c>
      <c r="K163">
        <v>90</v>
      </c>
      <c r="L163">
        <v>10</v>
      </c>
      <c r="M163">
        <v>10</v>
      </c>
      <c r="N163">
        <v>10</v>
      </c>
      <c r="O163">
        <v>100</v>
      </c>
      <c r="P163" t="s">
        <v>358</v>
      </c>
      <c r="Q163" t="s">
        <v>359</v>
      </c>
      <c r="S163">
        <v>1</v>
      </c>
      <c r="T163">
        <v>1</v>
      </c>
    </row>
    <row r="164" spans="1:20" x14ac:dyDescent="0.25">
      <c r="A164">
        <v>256780</v>
      </c>
      <c r="B164" t="s">
        <v>444</v>
      </c>
      <c r="C164">
        <v>2010</v>
      </c>
      <c r="D164" t="s">
        <v>356</v>
      </c>
      <c r="E164" t="s">
        <v>445</v>
      </c>
      <c r="F164" s="5" t="str">
        <f t="shared" si="2"/>
        <v>https://s3.amazonaws.com/FrackFinder/Tadpole/Clinton/2010/2010_X-077.5880_Y0041.3698.png</v>
      </c>
      <c r="G164" t="s">
        <v>19</v>
      </c>
      <c r="H164" t="s">
        <v>20</v>
      </c>
      <c r="I164">
        <v>9</v>
      </c>
      <c r="J164">
        <v>1</v>
      </c>
      <c r="K164">
        <v>90</v>
      </c>
      <c r="L164">
        <v>10</v>
      </c>
      <c r="M164">
        <v>10</v>
      </c>
      <c r="N164">
        <v>10</v>
      </c>
      <c r="O164">
        <v>100</v>
      </c>
      <c r="P164" t="s">
        <v>446</v>
      </c>
      <c r="Q164" t="s">
        <v>447</v>
      </c>
      <c r="S164">
        <v>1</v>
      </c>
      <c r="T164">
        <v>1</v>
      </c>
    </row>
    <row r="165" spans="1:20" x14ac:dyDescent="0.25">
      <c r="A165">
        <v>256777</v>
      </c>
      <c r="B165" t="s">
        <v>432</v>
      </c>
      <c r="C165">
        <v>2010</v>
      </c>
      <c r="D165" t="s">
        <v>356</v>
      </c>
      <c r="E165" t="s">
        <v>433</v>
      </c>
      <c r="F165" s="5" t="str">
        <f t="shared" si="2"/>
        <v>https://s3.amazonaws.com/FrackFinder/Tadpole/Clinton/2010/2010_X-077.5964_Y0041.1925.png</v>
      </c>
      <c r="G165" t="s">
        <v>37</v>
      </c>
      <c r="H165" t="s">
        <v>20</v>
      </c>
      <c r="I165">
        <v>9</v>
      </c>
      <c r="J165">
        <v>1</v>
      </c>
      <c r="K165">
        <v>90</v>
      </c>
      <c r="L165">
        <v>10</v>
      </c>
      <c r="M165">
        <v>10</v>
      </c>
      <c r="N165">
        <v>10</v>
      </c>
      <c r="O165">
        <v>100</v>
      </c>
      <c r="P165" t="s">
        <v>434</v>
      </c>
      <c r="Q165" t="s">
        <v>435</v>
      </c>
      <c r="S165">
        <v>1</v>
      </c>
      <c r="T165">
        <v>1</v>
      </c>
    </row>
    <row r="166" spans="1:20" x14ac:dyDescent="0.25">
      <c r="A166">
        <v>256775</v>
      </c>
      <c r="B166" t="s">
        <v>424</v>
      </c>
      <c r="C166">
        <v>2010</v>
      </c>
      <c r="D166" t="s">
        <v>356</v>
      </c>
      <c r="E166" t="s">
        <v>425</v>
      </c>
      <c r="F166" s="5" t="str">
        <f t="shared" si="2"/>
        <v>https://s3.amazonaws.com/FrackFinder/Tadpole/Clinton/2010/2010_X-077.6882_Y0041.1981.png</v>
      </c>
      <c r="G166" t="s">
        <v>37</v>
      </c>
      <c r="H166" t="s">
        <v>20</v>
      </c>
      <c r="I166">
        <v>9</v>
      </c>
      <c r="J166">
        <v>1</v>
      </c>
      <c r="K166">
        <v>90</v>
      </c>
      <c r="L166">
        <v>10</v>
      </c>
      <c r="M166">
        <v>10</v>
      </c>
      <c r="N166">
        <v>10</v>
      </c>
      <c r="O166">
        <v>100</v>
      </c>
      <c r="P166" t="s">
        <v>426</v>
      </c>
      <c r="Q166" t="s">
        <v>427</v>
      </c>
      <c r="S166">
        <v>1</v>
      </c>
      <c r="T166">
        <v>1</v>
      </c>
    </row>
    <row r="167" spans="1:20" x14ac:dyDescent="0.25">
      <c r="A167">
        <v>256822</v>
      </c>
      <c r="B167" t="s">
        <v>614</v>
      </c>
      <c r="C167">
        <v>2010</v>
      </c>
      <c r="D167" t="s">
        <v>494</v>
      </c>
      <c r="E167" t="s">
        <v>615</v>
      </c>
      <c r="F167" s="5" t="str">
        <f t="shared" si="2"/>
        <v>https://s3.amazonaws.com/FrackFinder/Tadpole/Elk/2010/2010_X-078.6157_Y0041.2928.png</v>
      </c>
      <c r="G167" t="s">
        <v>20</v>
      </c>
      <c r="H167" t="s">
        <v>19</v>
      </c>
      <c r="I167">
        <v>9</v>
      </c>
      <c r="J167">
        <v>1</v>
      </c>
      <c r="K167">
        <v>90</v>
      </c>
      <c r="L167">
        <v>10</v>
      </c>
      <c r="M167">
        <v>10</v>
      </c>
      <c r="N167">
        <v>10</v>
      </c>
      <c r="O167">
        <v>100</v>
      </c>
      <c r="P167" t="s">
        <v>616</v>
      </c>
      <c r="Q167" t="s">
        <v>617</v>
      </c>
      <c r="S167">
        <v>1</v>
      </c>
      <c r="T167">
        <v>1</v>
      </c>
    </row>
    <row r="168" spans="1:20" x14ac:dyDescent="0.25">
      <c r="A168">
        <v>256826</v>
      </c>
      <c r="B168" t="s">
        <v>630</v>
      </c>
      <c r="C168">
        <v>2010</v>
      </c>
      <c r="D168" t="s">
        <v>494</v>
      </c>
      <c r="E168" t="s">
        <v>631</v>
      </c>
      <c r="F168" s="5" t="str">
        <f t="shared" si="2"/>
        <v>https://s3.amazonaws.com/FrackFinder/Tadpole/Elk/2010/2010_X-078.6185_Y0041.5735.png</v>
      </c>
      <c r="G168" t="s">
        <v>20</v>
      </c>
      <c r="H168" t="s">
        <v>19</v>
      </c>
      <c r="I168">
        <v>9</v>
      </c>
      <c r="J168">
        <v>1</v>
      </c>
      <c r="K168">
        <v>90</v>
      </c>
      <c r="L168">
        <v>10</v>
      </c>
      <c r="M168">
        <v>10</v>
      </c>
      <c r="N168">
        <v>10</v>
      </c>
      <c r="O168">
        <v>100</v>
      </c>
      <c r="P168" t="s">
        <v>632</v>
      </c>
      <c r="Q168" t="s">
        <v>633</v>
      </c>
      <c r="S168">
        <v>1</v>
      </c>
      <c r="T168">
        <v>1</v>
      </c>
    </row>
    <row r="169" spans="1:20" x14ac:dyDescent="0.25">
      <c r="A169">
        <v>256825</v>
      </c>
      <c r="B169" t="s">
        <v>626</v>
      </c>
      <c r="C169">
        <v>2010</v>
      </c>
      <c r="D169" t="s">
        <v>494</v>
      </c>
      <c r="E169" t="s">
        <v>627</v>
      </c>
      <c r="F169" s="5" t="str">
        <f t="shared" si="2"/>
        <v>https://s3.amazonaws.com/FrackFinder/Tadpole/Elk/2010/2010_X-078.6288_Y0041.5727.png</v>
      </c>
      <c r="G169" t="s">
        <v>20</v>
      </c>
      <c r="H169" t="s">
        <v>19</v>
      </c>
      <c r="I169">
        <v>9</v>
      </c>
      <c r="J169">
        <v>1</v>
      </c>
      <c r="K169">
        <v>90</v>
      </c>
      <c r="L169">
        <v>10</v>
      </c>
      <c r="M169">
        <v>10</v>
      </c>
      <c r="N169">
        <v>10</v>
      </c>
      <c r="O169">
        <v>100</v>
      </c>
      <c r="P169" t="s">
        <v>628</v>
      </c>
      <c r="Q169" t="s">
        <v>629</v>
      </c>
      <c r="S169">
        <v>1</v>
      </c>
      <c r="T169">
        <v>1</v>
      </c>
    </row>
    <row r="170" spans="1:20" x14ac:dyDescent="0.25">
      <c r="A170">
        <v>256810</v>
      </c>
      <c r="B170" t="s">
        <v>566</v>
      </c>
      <c r="C170">
        <v>2010</v>
      </c>
      <c r="D170" t="s">
        <v>494</v>
      </c>
      <c r="E170" t="s">
        <v>567</v>
      </c>
      <c r="F170" s="5" t="str">
        <f t="shared" si="2"/>
        <v>https://s3.amazonaws.com/FrackFinder/Tadpole/Elk/2010/2010_X-078.6846_Y0041.2172.png</v>
      </c>
      <c r="G170" t="s">
        <v>20</v>
      </c>
      <c r="H170" t="s">
        <v>37</v>
      </c>
      <c r="I170">
        <v>9</v>
      </c>
      <c r="J170">
        <v>1</v>
      </c>
      <c r="K170">
        <v>90</v>
      </c>
      <c r="L170">
        <v>10</v>
      </c>
      <c r="M170">
        <v>10</v>
      </c>
      <c r="N170">
        <v>10</v>
      </c>
      <c r="O170">
        <v>100</v>
      </c>
      <c r="P170" t="s">
        <v>568</v>
      </c>
      <c r="Q170" t="s">
        <v>569</v>
      </c>
      <c r="S170">
        <v>1</v>
      </c>
      <c r="T170">
        <v>1</v>
      </c>
    </row>
    <row r="171" spans="1:20" x14ac:dyDescent="0.25">
      <c r="A171">
        <v>256817</v>
      </c>
      <c r="B171" t="s">
        <v>594</v>
      </c>
      <c r="C171">
        <v>2010</v>
      </c>
      <c r="D171" t="s">
        <v>494</v>
      </c>
      <c r="E171" t="s">
        <v>595</v>
      </c>
      <c r="F171" s="5" t="str">
        <f t="shared" si="2"/>
        <v>https://s3.amazonaws.com/FrackFinder/Tadpole/Elk/2010/2010_X-078.6889_Y0041.2216.png</v>
      </c>
      <c r="G171" t="s">
        <v>37</v>
      </c>
      <c r="H171" t="s">
        <v>20</v>
      </c>
      <c r="I171">
        <v>9</v>
      </c>
      <c r="J171">
        <v>1</v>
      </c>
      <c r="K171">
        <v>90</v>
      </c>
      <c r="L171">
        <v>10</v>
      </c>
      <c r="M171">
        <v>10</v>
      </c>
      <c r="N171">
        <v>10</v>
      </c>
      <c r="O171">
        <v>100</v>
      </c>
      <c r="P171" t="s">
        <v>596</v>
      </c>
      <c r="Q171" t="s">
        <v>597</v>
      </c>
      <c r="S171">
        <v>1</v>
      </c>
      <c r="T171">
        <v>1</v>
      </c>
    </row>
    <row r="172" spans="1:20" x14ac:dyDescent="0.25">
      <c r="A172">
        <v>256837</v>
      </c>
      <c r="B172" t="s">
        <v>675</v>
      </c>
      <c r="C172">
        <v>2010</v>
      </c>
      <c r="D172" t="s">
        <v>639</v>
      </c>
      <c r="E172" t="s">
        <v>676</v>
      </c>
      <c r="F172" s="5" t="str">
        <f t="shared" si="2"/>
        <v>https://s3.amazonaws.com/FrackFinder/Tadpole/Forest/2010/2010_X-079.0904_Y0041.5873.png</v>
      </c>
      <c r="G172" t="s">
        <v>19</v>
      </c>
      <c r="H172" t="s">
        <v>20</v>
      </c>
      <c r="I172">
        <v>9</v>
      </c>
      <c r="J172">
        <v>1</v>
      </c>
      <c r="K172">
        <v>90</v>
      </c>
      <c r="L172">
        <v>10</v>
      </c>
      <c r="M172">
        <v>10</v>
      </c>
      <c r="N172">
        <v>10</v>
      </c>
      <c r="O172">
        <v>100</v>
      </c>
      <c r="P172" t="s">
        <v>677</v>
      </c>
      <c r="Q172" t="s">
        <v>678</v>
      </c>
      <c r="S172">
        <v>1</v>
      </c>
      <c r="T172">
        <v>1</v>
      </c>
    </row>
    <row r="173" spans="1:20" x14ac:dyDescent="0.25">
      <c r="A173">
        <v>256833</v>
      </c>
      <c r="B173" t="s">
        <v>659</v>
      </c>
      <c r="C173">
        <v>2010</v>
      </c>
      <c r="D173" t="s">
        <v>639</v>
      </c>
      <c r="E173" t="s">
        <v>660</v>
      </c>
      <c r="F173" s="5" t="str">
        <f t="shared" si="2"/>
        <v>https://s3.amazonaws.com/FrackFinder/Tadpole/Forest/2010/2010_X-079.1843_Y0041.5302.png</v>
      </c>
      <c r="G173" t="s">
        <v>19</v>
      </c>
      <c r="H173" t="s">
        <v>20</v>
      </c>
      <c r="I173">
        <v>9</v>
      </c>
      <c r="J173">
        <v>1</v>
      </c>
      <c r="K173">
        <v>90</v>
      </c>
      <c r="L173">
        <v>10</v>
      </c>
      <c r="M173">
        <v>10</v>
      </c>
      <c r="N173">
        <v>10</v>
      </c>
      <c r="O173">
        <v>100</v>
      </c>
      <c r="P173" t="s">
        <v>661</v>
      </c>
      <c r="Q173" t="s">
        <v>662</v>
      </c>
      <c r="S173">
        <v>1</v>
      </c>
      <c r="T173">
        <v>1</v>
      </c>
    </row>
    <row r="174" spans="1:20" x14ac:dyDescent="0.25">
      <c r="A174">
        <v>256847</v>
      </c>
      <c r="B174" t="s">
        <v>716</v>
      </c>
      <c r="C174">
        <v>2010</v>
      </c>
      <c r="D174" t="s">
        <v>688</v>
      </c>
      <c r="E174" t="s">
        <v>717</v>
      </c>
      <c r="F174" s="5" t="str">
        <f t="shared" si="2"/>
        <v>https://s3.amazonaws.com/FrackFinder/Tadpole/Indiana/2010/2010_X-079.0785_Y0040.8608.png</v>
      </c>
      <c r="G174" t="s">
        <v>19</v>
      </c>
      <c r="H174" t="s">
        <v>20</v>
      </c>
      <c r="I174">
        <v>9</v>
      </c>
      <c r="J174">
        <v>1</v>
      </c>
      <c r="K174">
        <v>90</v>
      </c>
      <c r="L174">
        <v>10</v>
      </c>
      <c r="M174">
        <v>10</v>
      </c>
      <c r="N174">
        <v>10</v>
      </c>
      <c r="O174">
        <v>100</v>
      </c>
      <c r="P174" t="s">
        <v>718</v>
      </c>
      <c r="Q174" t="s">
        <v>719</v>
      </c>
      <c r="S174">
        <v>1</v>
      </c>
      <c r="T174">
        <v>1</v>
      </c>
    </row>
    <row r="175" spans="1:20" x14ac:dyDescent="0.25">
      <c r="A175">
        <v>256858</v>
      </c>
      <c r="B175" t="s">
        <v>760</v>
      </c>
      <c r="C175">
        <v>2010</v>
      </c>
      <c r="D175" t="s">
        <v>688</v>
      </c>
      <c r="E175" t="s">
        <v>761</v>
      </c>
      <c r="F175" s="5" t="str">
        <f t="shared" si="2"/>
        <v>https://s3.amazonaws.com/FrackFinder/Tadpole/Indiana/2010/2010_X-079.1012_Y0040.6294.png</v>
      </c>
      <c r="G175" t="s">
        <v>20</v>
      </c>
      <c r="H175" t="s">
        <v>37</v>
      </c>
      <c r="I175">
        <v>9</v>
      </c>
      <c r="J175">
        <v>1</v>
      </c>
      <c r="K175">
        <v>90</v>
      </c>
      <c r="L175">
        <v>10</v>
      </c>
      <c r="M175">
        <v>10</v>
      </c>
      <c r="N175">
        <v>10</v>
      </c>
      <c r="O175">
        <v>100</v>
      </c>
      <c r="P175" t="s">
        <v>762</v>
      </c>
      <c r="Q175" t="s">
        <v>763</v>
      </c>
      <c r="S175">
        <v>1</v>
      </c>
      <c r="T175">
        <v>1</v>
      </c>
    </row>
    <row r="176" spans="1:20" x14ac:dyDescent="0.25">
      <c r="A176">
        <v>256845</v>
      </c>
      <c r="B176" t="s">
        <v>708</v>
      </c>
      <c r="C176">
        <v>2010</v>
      </c>
      <c r="D176" t="s">
        <v>688</v>
      </c>
      <c r="E176" t="s">
        <v>709</v>
      </c>
      <c r="F176" s="5" t="str">
        <f t="shared" si="2"/>
        <v>https://s3.amazonaws.com/FrackFinder/Tadpole/Indiana/2010/2010_X-079.1130_Y0040.6992.png</v>
      </c>
      <c r="G176" t="s">
        <v>19</v>
      </c>
      <c r="H176" t="s">
        <v>20</v>
      </c>
      <c r="I176">
        <v>9</v>
      </c>
      <c r="J176">
        <v>1</v>
      </c>
      <c r="K176">
        <v>90</v>
      </c>
      <c r="L176">
        <v>10</v>
      </c>
      <c r="M176">
        <v>10</v>
      </c>
      <c r="N176">
        <v>10</v>
      </c>
      <c r="O176">
        <v>100</v>
      </c>
      <c r="P176" t="s">
        <v>710</v>
      </c>
      <c r="Q176" t="s">
        <v>711</v>
      </c>
      <c r="S176">
        <v>1</v>
      </c>
      <c r="T176">
        <v>1</v>
      </c>
    </row>
    <row r="177" spans="1:20" x14ac:dyDescent="0.25">
      <c r="A177">
        <v>256844</v>
      </c>
      <c r="B177" t="s">
        <v>704</v>
      </c>
      <c r="C177">
        <v>2010</v>
      </c>
      <c r="D177" t="s">
        <v>688</v>
      </c>
      <c r="E177" t="s">
        <v>705</v>
      </c>
      <c r="F177" s="5" t="str">
        <f t="shared" si="2"/>
        <v>https://s3.amazonaws.com/FrackFinder/Tadpole/Indiana/2010/2010_X-079.1835_Y0040.8849.png</v>
      </c>
      <c r="G177" t="s">
        <v>19</v>
      </c>
      <c r="H177" t="s">
        <v>20</v>
      </c>
      <c r="I177">
        <v>9</v>
      </c>
      <c r="J177">
        <v>1</v>
      </c>
      <c r="K177">
        <v>90</v>
      </c>
      <c r="L177">
        <v>10</v>
      </c>
      <c r="M177">
        <v>10</v>
      </c>
      <c r="N177">
        <v>10</v>
      </c>
      <c r="O177">
        <v>100</v>
      </c>
      <c r="P177" t="s">
        <v>706</v>
      </c>
      <c r="Q177" t="s">
        <v>707</v>
      </c>
      <c r="S177">
        <v>1</v>
      </c>
      <c r="T177">
        <v>1</v>
      </c>
    </row>
    <row r="178" spans="1:20" x14ac:dyDescent="0.25">
      <c r="A178">
        <v>256860</v>
      </c>
      <c r="B178" t="s">
        <v>768</v>
      </c>
      <c r="C178">
        <v>2010</v>
      </c>
      <c r="D178" t="s">
        <v>688</v>
      </c>
      <c r="E178" t="s">
        <v>769</v>
      </c>
      <c r="F178" s="5" t="str">
        <f t="shared" si="2"/>
        <v>https://s3.amazonaws.com/FrackFinder/Tadpole/Indiana/2010/2010_X-079.1879_Y0040.5977.png</v>
      </c>
      <c r="G178" t="s">
        <v>20</v>
      </c>
      <c r="H178" t="s">
        <v>239</v>
      </c>
      <c r="I178">
        <v>9</v>
      </c>
      <c r="J178">
        <v>1</v>
      </c>
      <c r="K178">
        <v>90</v>
      </c>
      <c r="L178">
        <v>10</v>
      </c>
      <c r="M178">
        <v>10</v>
      </c>
      <c r="N178">
        <v>10</v>
      </c>
      <c r="O178">
        <v>100</v>
      </c>
      <c r="P178" t="s">
        <v>770</v>
      </c>
      <c r="Q178" t="s">
        <v>771</v>
      </c>
      <c r="S178">
        <v>1</v>
      </c>
      <c r="T178">
        <v>1</v>
      </c>
    </row>
    <row r="179" spans="1:20" x14ac:dyDescent="0.25">
      <c r="A179">
        <v>256855</v>
      </c>
      <c r="B179" t="s">
        <v>748</v>
      </c>
      <c r="C179">
        <v>2010</v>
      </c>
      <c r="D179" t="s">
        <v>688</v>
      </c>
      <c r="E179" t="s">
        <v>749</v>
      </c>
      <c r="F179" s="5" t="str">
        <f t="shared" si="2"/>
        <v>https://s3.amazonaws.com/FrackFinder/Tadpole/Indiana/2010/2010_X-079.2566_Y0040.5504.png</v>
      </c>
      <c r="G179" t="s">
        <v>19</v>
      </c>
      <c r="H179" t="s">
        <v>20</v>
      </c>
      <c r="I179">
        <v>9</v>
      </c>
      <c r="J179">
        <v>1</v>
      </c>
      <c r="K179">
        <v>90</v>
      </c>
      <c r="L179">
        <v>10</v>
      </c>
      <c r="M179">
        <v>10</v>
      </c>
      <c r="N179">
        <v>10</v>
      </c>
      <c r="O179">
        <v>100</v>
      </c>
      <c r="P179" t="s">
        <v>750</v>
      </c>
      <c r="Q179" t="s">
        <v>751</v>
      </c>
      <c r="S179">
        <v>1</v>
      </c>
      <c r="T179">
        <v>1</v>
      </c>
    </row>
    <row r="180" spans="1:20" x14ac:dyDescent="0.25">
      <c r="A180">
        <v>256873</v>
      </c>
      <c r="B180" t="s">
        <v>821</v>
      </c>
      <c r="C180">
        <v>2010</v>
      </c>
      <c r="D180" t="s">
        <v>801</v>
      </c>
      <c r="E180" t="s">
        <v>822</v>
      </c>
      <c r="F180" s="5" t="str">
        <f t="shared" si="2"/>
        <v>https://s3.amazonaws.com/FrackFinder/Tadpole/Jefferson/2010/2010_X-078.7116_Y0041.2153.png</v>
      </c>
      <c r="G180" t="s">
        <v>37</v>
      </c>
      <c r="H180" t="s">
        <v>20</v>
      </c>
      <c r="I180">
        <v>9</v>
      </c>
      <c r="J180">
        <v>1</v>
      </c>
      <c r="K180">
        <v>90</v>
      </c>
      <c r="L180">
        <v>10</v>
      </c>
      <c r="M180">
        <v>10</v>
      </c>
      <c r="N180">
        <v>10</v>
      </c>
      <c r="O180">
        <v>100</v>
      </c>
      <c r="P180" t="s">
        <v>823</v>
      </c>
      <c r="Q180" t="s">
        <v>824</v>
      </c>
      <c r="S180">
        <v>1</v>
      </c>
      <c r="T180">
        <v>1</v>
      </c>
    </row>
    <row r="181" spans="1:20" x14ac:dyDescent="0.25">
      <c r="A181">
        <v>256883</v>
      </c>
      <c r="B181" t="s">
        <v>861</v>
      </c>
      <c r="C181">
        <v>2010</v>
      </c>
      <c r="D181" t="s">
        <v>801</v>
      </c>
      <c r="E181" t="s">
        <v>862</v>
      </c>
      <c r="F181" s="5" t="str">
        <f t="shared" si="2"/>
        <v>https://s3.amazonaws.com/FrackFinder/Tadpole/Jefferson/2010/2010_X-078.8122_Y0041.0859.png</v>
      </c>
      <c r="G181" t="s">
        <v>19</v>
      </c>
      <c r="H181" t="s">
        <v>20</v>
      </c>
      <c r="I181">
        <v>9</v>
      </c>
      <c r="J181">
        <v>1</v>
      </c>
      <c r="K181">
        <v>90</v>
      </c>
      <c r="L181">
        <v>10</v>
      </c>
      <c r="M181">
        <v>10</v>
      </c>
      <c r="N181">
        <v>10</v>
      </c>
      <c r="O181">
        <v>100</v>
      </c>
      <c r="P181" t="s">
        <v>863</v>
      </c>
      <c r="Q181" t="s">
        <v>864</v>
      </c>
      <c r="S181">
        <v>1</v>
      </c>
      <c r="T181">
        <v>1</v>
      </c>
    </row>
    <row r="182" spans="1:20" x14ac:dyDescent="0.25">
      <c r="A182">
        <v>256881</v>
      </c>
      <c r="B182" t="s">
        <v>853</v>
      </c>
      <c r="C182">
        <v>2010</v>
      </c>
      <c r="D182" t="s">
        <v>801</v>
      </c>
      <c r="E182" t="s">
        <v>854</v>
      </c>
      <c r="F182" s="5" t="str">
        <f t="shared" si="2"/>
        <v>https://s3.amazonaws.com/FrackFinder/Tadpole/Jefferson/2010/2010_X-078.8479_Y0040.9745.png</v>
      </c>
      <c r="G182" t="s">
        <v>19</v>
      </c>
      <c r="H182" t="s">
        <v>239</v>
      </c>
      <c r="I182">
        <v>9</v>
      </c>
      <c r="J182">
        <v>1</v>
      </c>
      <c r="K182">
        <v>90</v>
      </c>
      <c r="L182">
        <v>10</v>
      </c>
      <c r="M182">
        <v>10</v>
      </c>
      <c r="N182">
        <v>10</v>
      </c>
      <c r="O182">
        <v>100</v>
      </c>
      <c r="P182" t="s">
        <v>855</v>
      </c>
      <c r="Q182" t="s">
        <v>856</v>
      </c>
      <c r="S182">
        <v>1</v>
      </c>
      <c r="T182">
        <v>1</v>
      </c>
    </row>
    <row r="183" spans="1:20" x14ac:dyDescent="0.25">
      <c r="A183">
        <v>256878</v>
      </c>
      <c r="B183" t="s">
        <v>841</v>
      </c>
      <c r="C183">
        <v>2010</v>
      </c>
      <c r="D183" t="s">
        <v>801</v>
      </c>
      <c r="E183" t="s">
        <v>842</v>
      </c>
      <c r="F183" s="5" t="str">
        <f t="shared" si="2"/>
        <v>https://s3.amazonaws.com/FrackFinder/Tadpole/Jefferson/2010/2010_X-078.8574_Y0040.9558.png</v>
      </c>
      <c r="G183" t="s">
        <v>19</v>
      </c>
      <c r="H183" t="s">
        <v>239</v>
      </c>
      <c r="I183">
        <v>9</v>
      </c>
      <c r="J183">
        <v>1</v>
      </c>
      <c r="K183">
        <v>90</v>
      </c>
      <c r="L183">
        <v>10</v>
      </c>
      <c r="M183">
        <v>10</v>
      </c>
      <c r="N183">
        <v>10</v>
      </c>
      <c r="O183">
        <v>100</v>
      </c>
      <c r="P183" t="s">
        <v>843</v>
      </c>
      <c r="Q183" t="s">
        <v>844</v>
      </c>
      <c r="S183">
        <v>1</v>
      </c>
      <c r="T183">
        <v>1</v>
      </c>
    </row>
    <row r="184" spans="1:20" x14ac:dyDescent="0.25">
      <c r="A184">
        <v>256874</v>
      </c>
      <c r="B184" t="s">
        <v>825</v>
      </c>
      <c r="C184">
        <v>2010</v>
      </c>
      <c r="D184" t="s">
        <v>801</v>
      </c>
      <c r="E184" t="s">
        <v>826</v>
      </c>
      <c r="F184" s="5" t="str">
        <f t="shared" si="2"/>
        <v>https://s3.amazonaws.com/FrackFinder/Tadpole/Jefferson/2010/2010_X-078.9045_Y0041.2907.png</v>
      </c>
      <c r="G184" t="s">
        <v>19</v>
      </c>
      <c r="H184" t="s">
        <v>20</v>
      </c>
      <c r="I184">
        <v>9</v>
      </c>
      <c r="J184">
        <v>1</v>
      </c>
      <c r="K184">
        <v>90</v>
      </c>
      <c r="L184">
        <v>10</v>
      </c>
      <c r="M184">
        <v>10</v>
      </c>
      <c r="N184">
        <v>10</v>
      </c>
      <c r="O184">
        <v>100</v>
      </c>
      <c r="P184" t="s">
        <v>827</v>
      </c>
      <c r="Q184" t="s">
        <v>828</v>
      </c>
      <c r="S184">
        <v>1</v>
      </c>
      <c r="T184">
        <v>1</v>
      </c>
    </row>
    <row r="185" spans="1:20" x14ac:dyDescent="0.25">
      <c r="A185">
        <v>256884</v>
      </c>
      <c r="B185" t="s">
        <v>865</v>
      </c>
      <c r="C185">
        <v>2010</v>
      </c>
      <c r="D185" t="s">
        <v>801</v>
      </c>
      <c r="E185" t="s">
        <v>866</v>
      </c>
      <c r="F185" s="5" t="str">
        <f t="shared" si="2"/>
        <v>https://s3.amazonaws.com/FrackFinder/Tadpole/Jefferson/2010/2010_X-078.9139_Y0041.2950.png</v>
      </c>
      <c r="G185" t="s">
        <v>20</v>
      </c>
      <c r="H185" t="s">
        <v>239</v>
      </c>
      <c r="I185">
        <v>9</v>
      </c>
      <c r="J185">
        <v>1</v>
      </c>
      <c r="K185">
        <v>90</v>
      </c>
      <c r="L185">
        <v>10</v>
      </c>
      <c r="M185">
        <v>10</v>
      </c>
      <c r="N185">
        <v>10</v>
      </c>
      <c r="O185">
        <v>100</v>
      </c>
      <c r="P185" t="s">
        <v>867</v>
      </c>
      <c r="Q185" t="s">
        <v>868</v>
      </c>
      <c r="S185">
        <v>1</v>
      </c>
      <c r="T185">
        <v>1</v>
      </c>
    </row>
    <row r="186" spans="1:20" x14ac:dyDescent="0.25">
      <c r="A186">
        <v>256875</v>
      </c>
      <c r="B186" t="s">
        <v>829</v>
      </c>
      <c r="C186">
        <v>2010</v>
      </c>
      <c r="D186" t="s">
        <v>801</v>
      </c>
      <c r="E186" t="s">
        <v>830</v>
      </c>
      <c r="F186" s="5" t="str">
        <f t="shared" si="2"/>
        <v>https://s3.amazonaws.com/FrackFinder/Tadpole/Jefferson/2010/2010_X-079.1652_Y0040.9773.png</v>
      </c>
      <c r="G186" t="s">
        <v>19</v>
      </c>
      <c r="H186" t="s">
        <v>20</v>
      </c>
      <c r="I186">
        <v>9</v>
      </c>
      <c r="J186">
        <v>1</v>
      </c>
      <c r="K186">
        <v>90</v>
      </c>
      <c r="L186">
        <v>10</v>
      </c>
      <c r="M186">
        <v>10</v>
      </c>
      <c r="N186">
        <v>10</v>
      </c>
      <c r="O186">
        <v>100</v>
      </c>
      <c r="P186" t="s">
        <v>831</v>
      </c>
      <c r="Q186" t="s">
        <v>832</v>
      </c>
      <c r="S186">
        <v>1</v>
      </c>
      <c r="T186">
        <v>1</v>
      </c>
    </row>
    <row r="187" spans="1:20" x14ac:dyDescent="0.25">
      <c r="A187">
        <v>256915</v>
      </c>
      <c r="B187" t="s">
        <v>991</v>
      </c>
      <c r="C187">
        <v>2010</v>
      </c>
      <c r="D187" t="s">
        <v>907</v>
      </c>
      <c r="E187" t="s">
        <v>992</v>
      </c>
      <c r="F187" s="5" t="str">
        <f t="shared" si="2"/>
        <v>https://s3.amazonaws.com/FrackFinder/Tadpole/McKean/2010/2010_X-078.2537_Y0041.6712.png</v>
      </c>
      <c r="G187" t="s">
        <v>37</v>
      </c>
      <c r="H187" t="s">
        <v>20</v>
      </c>
      <c r="I187">
        <v>9</v>
      </c>
      <c r="J187">
        <v>1</v>
      </c>
      <c r="K187">
        <v>90</v>
      </c>
      <c r="L187">
        <v>10</v>
      </c>
      <c r="M187">
        <v>10</v>
      </c>
      <c r="N187">
        <v>10</v>
      </c>
      <c r="O187">
        <v>100</v>
      </c>
      <c r="P187" t="s">
        <v>993</v>
      </c>
      <c r="Q187" t="s">
        <v>994</v>
      </c>
      <c r="S187">
        <v>1</v>
      </c>
      <c r="T187">
        <v>1</v>
      </c>
    </row>
    <row r="188" spans="1:20" x14ac:dyDescent="0.25">
      <c r="A188">
        <v>256903</v>
      </c>
      <c r="B188" t="s">
        <v>943</v>
      </c>
      <c r="C188">
        <v>2010</v>
      </c>
      <c r="D188" t="s">
        <v>907</v>
      </c>
      <c r="E188" t="s">
        <v>944</v>
      </c>
      <c r="F188" s="5" t="str">
        <f t="shared" si="2"/>
        <v>https://s3.amazonaws.com/FrackFinder/Tadpole/McKean/2010/2010_X-078.2976_Y0041.6366.png</v>
      </c>
      <c r="G188" t="s">
        <v>20</v>
      </c>
      <c r="H188" t="s">
        <v>37</v>
      </c>
      <c r="I188">
        <v>10</v>
      </c>
      <c r="J188">
        <v>1</v>
      </c>
      <c r="K188">
        <v>90</v>
      </c>
      <c r="L188">
        <v>9</v>
      </c>
      <c r="M188">
        <v>11</v>
      </c>
      <c r="N188">
        <v>10</v>
      </c>
      <c r="O188">
        <v>110</v>
      </c>
      <c r="P188" t="s">
        <v>945</v>
      </c>
      <c r="Q188" t="s">
        <v>946</v>
      </c>
      <c r="S188">
        <v>1</v>
      </c>
      <c r="T188">
        <v>1</v>
      </c>
    </row>
    <row r="189" spans="1:20" x14ac:dyDescent="0.25">
      <c r="A189">
        <v>256894</v>
      </c>
      <c r="B189" t="s">
        <v>906</v>
      </c>
      <c r="C189">
        <v>2010</v>
      </c>
      <c r="D189" t="s">
        <v>907</v>
      </c>
      <c r="E189" t="s">
        <v>908</v>
      </c>
      <c r="F189" s="5" t="str">
        <f t="shared" si="2"/>
        <v>https://s3.amazonaws.com/FrackFinder/Tadpole/McKean/2010/2010_X-078.3700_Y0041.6373.png</v>
      </c>
      <c r="G189" t="s">
        <v>37</v>
      </c>
      <c r="H189" t="s">
        <v>20</v>
      </c>
      <c r="I189">
        <v>9</v>
      </c>
      <c r="J189">
        <v>1</v>
      </c>
      <c r="K189">
        <v>90</v>
      </c>
      <c r="L189">
        <v>10</v>
      </c>
      <c r="M189">
        <v>10</v>
      </c>
      <c r="N189">
        <v>10</v>
      </c>
      <c r="O189">
        <v>100</v>
      </c>
      <c r="P189" t="s">
        <v>909</v>
      </c>
      <c r="Q189" t="s">
        <v>910</v>
      </c>
      <c r="S189">
        <v>1</v>
      </c>
      <c r="T189">
        <v>1</v>
      </c>
    </row>
    <row r="190" spans="1:20" x14ac:dyDescent="0.25">
      <c r="A190">
        <v>256920</v>
      </c>
      <c r="B190" t="s">
        <v>1011</v>
      </c>
      <c r="C190">
        <v>2010</v>
      </c>
      <c r="D190" t="s">
        <v>907</v>
      </c>
      <c r="E190" t="s">
        <v>1012</v>
      </c>
      <c r="F190" s="5" t="str">
        <f t="shared" si="2"/>
        <v>https://s3.amazonaws.com/FrackFinder/Tadpole/McKean/2010/2010_X-078.5022_Y0041.6794.png</v>
      </c>
      <c r="G190" t="s">
        <v>20</v>
      </c>
      <c r="H190" t="s">
        <v>19</v>
      </c>
      <c r="I190">
        <v>9</v>
      </c>
      <c r="J190">
        <v>1</v>
      </c>
      <c r="K190">
        <v>90</v>
      </c>
      <c r="L190">
        <v>10</v>
      </c>
      <c r="M190">
        <v>10</v>
      </c>
      <c r="N190">
        <v>10</v>
      </c>
      <c r="O190">
        <v>100</v>
      </c>
      <c r="P190" t="s">
        <v>1013</v>
      </c>
      <c r="Q190" t="s">
        <v>1014</v>
      </c>
      <c r="S190">
        <v>1</v>
      </c>
      <c r="T190">
        <v>1</v>
      </c>
    </row>
    <row r="191" spans="1:20" x14ac:dyDescent="0.25">
      <c r="A191">
        <v>256923</v>
      </c>
      <c r="B191" t="s">
        <v>1023</v>
      </c>
      <c r="C191">
        <v>2010</v>
      </c>
      <c r="D191" t="s">
        <v>907</v>
      </c>
      <c r="E191" t="s">
        <v>1024</v>
      </c>
      <c r="F191" s="5" t="str">
        <f t="shared" si="2"/>
        <v>https://s3.amazonaws.com/FrackFinder/Tadpole/McKean/2010/2010_X-078.5451_Y0041.7904.png</v>
      </c>
      <c r="G191" t="s">
        <v>20</v>
      </c>
      <c r="H191" t="s">
        <v>19</v>
      </c>
      <c r="I191">
        <v>9</v>
      </c>
      <c r="J191">
        <v>1</v>
      </c>
      <c r="K191">
        <v>90</v>
      </c>
      <c r="L191">
        <v>10</v>
      </c>
      <c r="M191">
        <v>10</v>
      </c>
      <c r="N191">
        <v>10</v>
      </c>
      <c r="O191">
        <v>100</v>
      </c>
      <c r="P191" t="s">
        <v>1025</v>
      </c>
      <c r="Q191" t="s">
        <v>1026</v>
      </c>
      <c r="S191">
        <v>1</v>
      </c>
      <c r="T191">
        <v>1</v>
      </c>
    </row>
    <row r="192" spans="1:20" x14ac:dyDescent="0.25">
      <c r="A192">
        <v>256904</v>
      </c>
      <c r="B192" t="s">
        <v>947</v>
      </c>
      <c r="C192">
        <v>2010</v>
      </c>
      <c r="D192" t="s">
        <v>907</v>
      </c>
      <c r="E192" t="s">
        <v>948</v>
      </c>
      <c r="F192" s="5" t="str">
        <f t="shared" si="2"/>
        <v>https://s3.amazonaws.com/FrackFinder/Tadpole/McKean/2010/2010_X-078.6134_Y0041.8827.png</v>
      </c>
      <c r="G192" t="s">
        <v>19</v>
      </c>
      <c r="H192" t="s">
        <v>239</v>
      </c>
      <c r="I192">
        <v>10</v>
      </c>
      <c r="J192">
        <v>1</v>
      </c>
      <c r="K192">
        <v>90</v>
      </c>
      <c r="L192">
        <v>9</v>
      </c>
      <c r="M192">
        <v>11</v>
      </c>
      <c r="N192">
        <v>10</v>
      </c>
      <c r="O192">
        <v>110</v>
      </c>
      <c r="P192" t="s">
        <v>949</v>
      </c>
      <c r="Q192" t="s">
        <v>950</v>
      </c>
      <c r="S192">
        <v>1</v>
      </c>
      <c r="T192">
        <v>1</v>
      </c>
    </row>
    <row r="193" spans="1:20" x14ac:dyDescent="0.25">
      <c r="A193">
        <v>256919</v>
      </c>
      <c r="B193" t="s">
        <v>1007</v>
      </c>
      <c r="C193">
        <v>2010</v>
      </c>
      <c r="D193" t="s">
        <v>907</v>
      </c>
      <c r="E193" t="s">
        <v>1008</v>
      </c>
      <c r="F193" s="5" t="str">
        <f t="shared" si="2"/>
        <v>https://s3.amazonaws.com/FrackFinder/Tadpole/McKean/2010/2010_X-078.7245_Y0041.6393.png</v>
      </c>
      <c r="G193" t="s">
        <v>19</v>
      </c>
      <c r="H193" t="s">
        <v>20</v>
      </c>
      <c r="I193">
        <v>9</v>
      </c>
      <c r="J193">
        <v>1</v>
      </c>
      <c r="K193">
        <v>90</v>
      </c>
      <c r="L193">
        <v>10</v>
      </c>
      <c r="M193">
        <v>10</v>
      </c>
      <c r="N193">
        <v>10</v>
      </c>
      <c r="O193">
        <v>100</v>
      </c>
      <c r="P193" t="s">
        <v>1009</v>
      </c>
      <c r="Q193" t="s">
        <v>1010</v>
      </c>
      <c r="S193">
        <v>1</v>
      </c>
      <c r="T193">
        <v>1</v>
      </c>
    </row>
    <row r="194" spans="1:20" x14ac:dyDescent="0.25">
      <c r="A194">
        <v>256926</v>
      </c>
      <c r="B194" t="s">
        <v>1035</v>
      </c>
      <c r="C194">
        <v>2010</v>
      </c>
      <c r="D194" t="s">
        <v>1036</v>
      </c>
      <c r="E194" t="s">
        <v>1037</v>
      </c>
      <c r="F194" s="5" t="str">
        <f t="shared" ref="F194:F257" si="3">HYPERLINK(E194)</f>
        <v>https://s3.amazonaws.com/FrackFinder/Tadpole/Mercer/2010/2010_X-080.2657_Y0041.3687.png</v>
      </c>
      <c r="G194" t="s">
        <v>19</v>
      </c>
      <c r="H194" t="s">
        <v>20</v>
      </c>
      <c r="I194">
        <v>9</v>
      </c>
      <c r="J194">
        <v>1</v>
      </c>
      <c r="K194">
        <v>90</v>
      </c>
      <c r="L194">
        <v>10</v>
      </c>
      <c r="M194">
        <v>10</v>
      </c>
      <c r="N194">
        <v>10</v>
      </c>
      <c r="O194">
        <v>100</v>
      </c>
      <c r="P194" t="s">
        <v>1038</v>
      </c>
      <c r="Q194" t="s">
        <v>1039</v>
      </c>
      <c r="S194">
        <v>1</v>
      </c>
      <c r="T194">
        <v>1</v>
      </c>
    </row>
    <row r="195" spans="1:20" x14ac:dyDescent="0.25">
      <c r="A195">
        <v>256930</v>
      </c>
      <c r="B195" t="s">
        <v>1052</v>
      </c>
      <c r="C195">
        <v>2010</v>
      </c>
      <c r="D195" t="s">
        <v>1036</v>
      </c>
      <c r="E195" t="s">
        <v>1053</v>
      </c>
      <c r="F195" s="5" t="str">
        <f t="shared" si="3"/>
        <v>https://s3.amazonaws.com/FrackFinder/Tadpole/Mercer/2010/2010_X-080.2816_Y0041.4686.png</v>
      </c>
      <c r="G195" t="s">
        <v>19</v>
      </c>
      <c r="H195" t="s">
        <v>20</v>
      </c>
      <c r="I195">
        <v>9</v>
      </c>
      <c r="J195">
        <v>1</v>
      </c>
      <c r="K195">
        <v>90</v>
      </c>
      <c r="L195">
        <v>10</v>
      </c>
      <c r="M195">
        <v>10</v>
      </c>
      <c r="N195">
        <v>10</v>
      </c>
      <c r="O195">
        <v>100</v>
      </c>
      <c r="P195" t="s">
        <v>1054</v>
      </c>
      <c r="Q195" t="s">
        <v>1055</v>
      </c>
      <c r="S195">
        <v>1</v>
      </c>
      <c r="T195">
        <v>1</v>
      </c>
    </row>
    <row r="196" spans="1:20" x14ac:dyDescent="0.25">
      <c r="A196">
        <v>256933</v>
      </c>
      <c r="B196" t="s">
        <v>1064</v>
      </c>
      <c r="C196">
        <v>2010</v>
      </c>
      <c r="D196" t="s">
        <v>1036</v>
      </c>
      <c r="E196" t="s">
        <v>1065</v>
      </c>
      <c r="F196" s="5" t="str">
        <f t="shared" si="3"/>
        <v>https://s3.amazonaws.com/FrackFinder/Tadpole/Mercer/2010/2010_X-080.2831_Y0041.3664.png</v>
      </c>
      <c r="G196" t="s">
        <v>19</v>
      </c>
      <c r="H196" t="s">
        <v>20</v>
      </c>
      <c r="I196">
        <v>9</v>
      </c>
      <c r="J196">
        <v>1</v>
      </c>
      <c r="K196">
        <v>90</v>
      </c>
      <c r="L196">
        <v>10</v>
      </c>
      <c r="M196">
        <v>10</v>
      </c>
      <c r="N196">
        <v>10</v>
      </c>
      <c r="O196">
        <v>100</v>
      </c>
      <c r="P196" t="s">
        <v>1066</v>
      </c>
      <c r="Q196" t="s">
        <v>1067</v>
      </c>
      <c r="S196">
        <v>1</v>
      </c>
      <c r="T196">
        <v>1</v>
      </c>
    </row>
    <row r="197" spans="1:20" x14ac:dyDescent="0.25">
      <c r="A197">
        <v>256935</v>
      </c>
      <c r="B197" t="s">
        <v>1072</v>
      </c>
      <c r="C197">
        <v>2010</v>
      </c>
      <c r="D197" t="s">
        <v>1036</v>
      </c>
      <c r="E197" t="s">
        <v>1073</v>
      </c>
      <c r="F197" s="5" t="str">
        <f t="shared" si="3"/>
        <v>https://s3.amazonaws.com/FrackFinder/Tadpole/Mercer/2010/2010_X-080.3097_Y0041.3210.png</v>
      </c>
      <c r="G197" t="s">
        <v>19</v>
      </c>
      <c r="H197" t="s">
        <v>239</v>
      </c>
      <c r="I197">
        <v>9</v>
      </c>
      <c r="J197">
        <v>1</v>
      </c>
      <c r="K197">
        <v>90</v>
      </c>
      <c r="L197">
        <v>10</v>
      </c>
      <c r="M197">
        <v>10</v>
      </c>
      <c r="N197">
        <v>10</v>
      </c>
      <c r="O197">
        <v>100</v>
      </c>
      <c r="P197" t="s">
        <v>1074</v>
      </c>
      <c r="Q197" t="s">
        <v>1075</v>
      </c>
      <c r="S197">
        <v>1</v>
      </c>
      <c r="T197">
        <v>1</v>
      </c>
    </row>
    <row r="198" spans="1:20" x14ac:dyDescent="0.25">
      <c r="A198">
        <v>256928</v>
      </c>
      <c r="B198" t="s">
        <v>1044</v>
      </c>
      <c r="C198">
        <v>2010</v>
      </c>
      <c r="D198" t="s">
        <v>1036</v>
      </c>
      <c r="E198" t="s">
        <v>1045</v>
      </c>
      <c r="F198" s="5" t="str">
        <f t="shared" si="3"/>
        <v>https://s3.amazonaws.com/FrackFinder/Tadpole/Mercer/2010/2010_X-080.5127_Y0041.3877.png</v>
      </c>
      <c r="G198" t="s">
        <v>19</v>
      </c>
      <c r="H198" t="s">
        <v>20</v>
      </c>
      <c r="I198">
        <v>9</v>
      </c>
      <c r="J198">
        <v>1</v>
      </c>
      <c r="K198">
        <v>90</v>
      </c>
      <c r="L198">
        <v>10</v>
      </c>
      <c r="M198">
        <v>10</v>
      </c>
      <c r="N198">
        <v>10</v>
      </c>
      <c r="O198">
        <v>100</v>
      </c>
      <c r="P198" t="s">
        <v>1046</v>
      </c>
      <c r="Q198" t="s">
        <v>1047</v>
      </c>
      <c r="S198">
        <v>1</v>
      </c>
      <c r="T198">
        <v>1</v>
      </c>
    </row>
    <row r="199" spans="1:20" x14ac:dyDescent="0.25">
      <c r="A199">
        <v>256941</v>
      </c>
      <c r="B199" t="s">
        <v>1097</v>
      </c>
      <c r="C199">
        <v>2010</v>
      </c>
      <c r="D199" t="s">
        <v>1077</v>
      </c>
      <c r="E199" t="s">
        <v>1098</v>
      </c>
      <c r="F199" s="5" t="str">
        <f t="shared" si="3"/>
        <v>https://s3.amazonaws.com/FrackFinder/Tadpole/Potter/2010/2010_X-077.6034_Y0041.6853.png</v>
      </c>
      <c r="G199" t="s">
        <v>37</v>
      </c>
      <c r="H199" t="s">
        <v>20</v>
      </c>
      <c r="I199">
        <v>9</v>
      </c>
      <c r="J199">
        <v>1</v>
      </c>
      <c r="K199">
        <v>90</v>
      </c>
      <c r="L199">
        <v>10</v>
      </c>
      <c r="M199">
        <v>10</v>
      </c>
      <c r="N199">
        <v>10</v>
      </c>
      <c r="O199">
        <v>100</v>
      </c>
      <c r="P199" t="s">
        <v>1099</v>
      </c>
      <c r="Q199" t="s">
        <v>1100</v>
      </c>
      <c r="S199">
        <v>1</v>
      </c>
      <c r="T199">
        <v>1</v>
      </c>
    </row>
    <row r="200" spans="1:20" x14ac:dyDescent="0.25">
      <c r="A200">
        <v>256936</v>
      </c>
      <c r="B200" t="s">
        <v>1076</v>
      </c>
      <c r="C200">
        <v>2010</v>
      </c>
      <c r="D200" t="s">
        <v>1077</v>
      </c>
      <c r="E200" t="s">
        <v>1078</v>
      </c>
      <c r="F200" s="5" t="str">
        <f t="shared" si="3"/>
        <v>https://s3.amazonaws.com/FrackFinder/Tadpole/Potter/2010/2010_X-077.6061_Y0041.6734.png</v>
      </c>
      <c r="G200" t="s">
        <v>37</v>
      </c>
      <c r="H200" t="s">
        <v>20</v>
      </c>
      <c r="I200">
        <v>9</v>
      </c>
      <c r="J200">
        <v>1</v>
      </c>
      <c r="K200">
        <v>90</v>
      </c>
      <c r="L200">
        <v>10</v>
      </c>
      <c r="M200">
        <v>10</v>
      </c>
      <c r="N200">
        <v>10</v>
      </c>
      <c r="O200">
        <v>100</v>
      </c>
      <c r="P200" t="s">
        <v>1079</v>
      </c>
      <c r="Q200" t="s">
        <v>1080</v>
      </c>
      <c r="S200">
        <v>1</v>
      </c>
      <c r="T200">
        <v>1</v>
      </c>
    </row>
    <row r="201" spans="1:20" x14ac:dyDescent="0.25">
      <c r="A201">
        <v>256958</v>
      </c>
      <c r="B201" t="s">
        <v>1165</v>
      </c>
      <c r="C201">
        <v>2010</v>
      </c>
      <c r="D201" t="s">
        <v>1077</v>
      </c>
      <c r="E201" t="s">
        <v>1166</v>
      </c>
      <c r="F201" s="5" t="str">
        <f t="shared" si="3"/>
        <v>https://s3.amazonaws.com/FrackFinder/Tadpole/Potter/2010/2010_X-077.6146_Y0041.6682.png</v>
      </c>
      <c r="G201" t="s">
        <v>37</v>
      </c>
      <c r="H201" t="s">
        <v>20</v>
      </c>
      <c r="I201">
        <v>9</v>
      </c>
      <c r="J201">
        <v>1</v>
      </c>
      <c r="K201">
        <v>90</v>
      </c>
      <c r="L201">
        <v>10</v>
      </c>
      <c r="M201">
        <v>10</v>
      </c>
      <c r="N201">
        <v>10</v>
      </c>
      <c r="O201">
        <v>100</v>
      </c>
      <c r="P201" t="s">
        <v>1167</v>
      </c>
      <c r="Q201" t="s">
        <v>1168</v>
      </c>
      <c r="S201">
        <v>1</v>
      </c>
      <c r="T201">
        <v>1</v>
      </c>
    </row>
    <row r="202" spans="1:20" x14ac:dyDescent="0.25">
      <c r="A202">
        <v>256968</v>
      </c>
      <c r="B202" t="s">
        <v>1205</v>
      </c>
      <c r="C202">
        <v>2010</v>
      </c>
      <c r="D202" t="s">
        <v>1077</v>
      </c>
      <c r="E202" t="s">
        <v>1206</v>
      </c>
      <c r="F202" s="5" t="str">
        <f t="shared" si="3"/>
        <v>https://s3.amazonaws.com/FrackFinder/Tadpole/Potter/2010/2010_X-077.6306_Y0041.9495.png</v>
      </c>
      <c r="G202" t="s">
        <v>19</v>
      </c>
      <c r="H202" t="s">
        <v>20</v>
      </c>
      <c r="I202">
        <v>9</v>
      </c>
      <c r="J202">
        <v>1</v>
      </c>
      <c r="K202">
        <v>90</v>
      </c>
      <c r="L202">
        <v>10</v>
      </c>
      <c r="M202">
        <v>10</v>
      </c>
      <c r="N202">
        <v>10</v>
      </c>
      <c r="O202">
        <v>100</v>
      </c>
      <c r="P202" t="s">
        <v>1207</v>
      </c>
      <c r="Q202" t="s">
        <v>1208</v>
      </c>
      <c r="S202">
        <v>1</v>
      </c>
      <c r="T202">
        <v>1</v>
      </c>
    </row>
    <row r="203" spans="1:20" x14ac:dyDescent="0.25">
      <c r="A203">
        <v>256959</v>
      </c>
      <c r="B203" t="s">
        <v>1169</v>
      </c>
      <c r="C203">
        <v>2010</v>
      </c>
      <c r="D203" t="s">
        <v>1077</v>
      </c>
      <c r="E203" t="s">
        <v>1170</v>
      </c>
      <c r="F203" s="5" t="str">
        <f t="shared" si="3"/>
        <v>https://s3.amazonaws.com/FrackFinder/Tadpole/Potter/2010/2010_X-077.6319_Y0041.6905.png</v>
      </c>
      <c r="G203" t="s">
        <v>19</v>
      </c>
      <c r="H203" t="s">
        <v>20</v>
      </c>
      <c r="I203">
        <v>9</v>
      </c>
      <c r="J203">
        <v>1</v>
      </c>
      <c r="K203">
        <v>90</v>
      </c>
      <c r="L203">
        <v>10</v>
      </c>
      <c r="M203">
        <v>10</v>
      </c>
      <c r="N203">
        <v>10</v>
      </c>
      <c r="O203">
        <v>100</v>
      </c>
      <c r="P203" t="s">
        <v>1171</v>
      </c>
      <c r="Q203" t="s">
        <v>1172</v>
      </c>
      <c r="S203">
        <v>1</v>
      </c>
      <c r="T203">
        <v>1</v>
      </c>
    </row>
    <row r="204" spans="1:20" x14ac:dyDescent="0.25">
      <c r="A204">
        <v>256947</v>
      </c>
      <c r="B204" t="s">
        <v>1121</v>
      </c>
      <c r="C204">
        <v>2010</v>
      </c>
      <c r="D204" t="s">
        <v>1077</v>
      </c>
      <c r="E204" t="s">
        <v>1122</v>
      </c>
      <c r="F204" s="5" t="str">
        <f t="shared" si="3"/>
        <v>https://s3.amazonaws.com/FrackFinder/Tadpole/Potter/2010/2010_X-077.6615_Y0041.6890.png</v>
      </c>
      <c r="G204" t="s">
        <v>20</v>
      </c>
      <c r="H204" t="s">
        <v>239</v>
      </c>
      <c r="I204">
        <v>9</v>
      </c>
      <c r="J204">
        <v>1</v>
      </c>
      <c r="K204">
        <v>90</v>
      </c>
      <c r="L204">
        <v>10</v>
      </c>
      <c r="M204">
        <v>10</v>
      </c>
      <c r="N204">
        <v>10</v>
      </c>
      <c r="O204">
        <v>100</v>
      </c>
      <c r="P204" t="s">
        <v>1123</v>
      </c>
      <c r="Q204" t="s">
        <v>1124</v>
      </c>
      <c r="S204">
        <v>1</v>
      </c>
      <c r="T204">
        <v>1</v>
      </c>
    </row>
    <row r="205" spans="1:20" x14ac:dyDescent="0.25">
      <c r="A205">
        <v>256940</v>
      </c>
      <c r="B205" t="s">
        <v>1093</v>
      </c>
      <c r="C205">
        <v>2010</v>
      </c>
      <c r="D205" t="s">
        <v>1077</v>
      </c>
      <c r="E205" t="s">
        <v>1094</v>
      </c>
      <c r="F205" s="5" t="str">
        <f t="shared" si="3"/>
        <v>https://s3.amazonaws.com/FrackFinder/Tadpole/Potter/2010/2010_X-077.6649_Y0041.8743.png</v>
      </c>
      <c r="G205" t="s">
        <v>20</v>
      </c>
      <c r="H205" t="s">
        <v>19</v>
      </c>
      <c r="I205">
        <v>9</v>
      </c>
      <c r="J205">
        <v>1</v>
      </c>
      <c r="K205">
        <v>90</v>
      </c>
      <c r="L205">
        <v>10</v>
      </c>
      <c r="M205">
        <v>10</v>
      </c>
      <c r="N205">
        <v>10</v>
      </c>
      <c r="O205">
        <v>100</v>
      </c>
      <c r="P205" t="s">
        <v>1095</v>
      </c>
      <c r="Q205" t="s">
        <v>1096</v>
      </c>
      <c r="S205">
        <v>1</v>
      </c>
      <c r="T205">
        <v>1</v>
      </c>
    </row>
    <row r="206" spans="1:20" x14ac:dyDescent="0.25">
      <c r="A206">
        <v>256942</v>
      </c>
      <c r="B206" t="s">
        <v>1101</v>
      </c>
      <c r="C206">
        <v>2010</v>
      </c>
      <c r="D206" t="s">
        <v>1077</v>
      </c>
      <c r="E206" t="s">
        <v>1102</v>
      </c>
      <c r="F206" s="5" t="str">
        <f t="shared" si="3"/>
        <v>https://s3.amazonaws.com/FrackFinder/Tadpole/Potter/2010/2010_X-077.8799_Y0041.8401.png</v>
      </c>
      <c r="G206" t="s">
        <v>19</v>
      </c>
      <c r="H206" t="s">
        <v>20</v>
      </c>
      <c r="I206">
        <v>9</v>
      </c>
      <c r="J206">
        <v>1</v>
      </c>
      <c r="K206">
        <v>90</v>
      </c>
      <c r="L206">
        <v>10</v>
      </c>
      <c r="M206">
        <v>10</v>
      </c>
      <c r="N206">
        <v>10</v>
      </c>
      <c r="O206">
        <v>100</v>
      </c>
      <c r="P206" t="s">
        <v>1103</v>
      </c>
      <c r="Q206" t="s">
        <v>1104</v>
      </c>
      <c r="S206">
        <v>1</v>
      </c>
      <c r="T206">
        <v>1</v>
      </c>
    </row>
    <row r="207" spans="1:20" x14ac:dyDescent="0.25">
      <c r="A207">
        <v>256937</v>
      </c>
      <c r="B207" t="s">
        <v>1081</v>
      </c>
      <c r="C207">
        <v>2010</v>
      </c>
      <c r="D207" t="s">
        <v>1077</v>
      </c>
      <c r="E207" t="s">
        <v>1082</v>
      </c>
      <c r="F207" s="5" t="str">
        <f t="shared" si="3"/>
        <v>https://s3.amazonaws.com/FrackFinder/Tadpole/Potter/2010/2010_X-077.9332_Y0041.7655.png</v>
      </c>
      <c r="G207" t="s">
        <v>19</v>
      </c>
      <c r="H207" t="s">
        <v>20</v>
      </c>
      <c r="I207">
        <v>9</v>
      </c>
      <c r="J207">
        <v>1</v>
      </c>
      <c r="K207">
        <v>90</v>
      </c>
      <c r="L207">
        <v>10</v>
      </c>
      <c r="M207">
        <v>10</v>
      </c>
      <c r="N207">
        <v>10</v>
      </c>
      <c r="O207">
        <v>100</v>
      </c>
      <c r="P207" t="s">
        <v>1083</v>
      </c>
      <c r="Q207" t="s">
        <v>1084</v>
      </c>
      <c r="S207">
        <v>1</v>
      </c>
      <c r="T207">
        <v>1</v>
      </c>
    </row>
    <row r="208" spans="1:20" x14ac:dyDescent="0.25">
      <c r="A208">
        <v>256957</v>
      </c>
      <c r="B208" t="s">
        <v>1161</v>
      </c>
      <c r="C208">
        <v>2010</v>
      </c>
      <c r="D208" t="s">
        <v>1077</v>
      </c>
      <c r="E208" t="s">
        <v>1162</v>
      </c>
      <c r="F208" s="5" t="str">
        <f t="shared" si="3"/>
        <v>https://s3.amazonaws.com/FrackFinder/Tadpole/Potter/2010/2010_X-078.1430_Y0041.7801.png</v>
      </c>
      <c r="G208" t="s">
        <v>20</v>
      </c>
      <c r="H208" t="s">
        <v>239</v>
      </c>
      <c r="I208">
        <v>9</v>
      </c>
      <c r="J208">
        <v>1</v>
      </c>
      <c r="K208">
        <v>90</v>
      </c>
      <c r="L208">
        <v>10</v>
      </c>
      <c r="M208">
        <v>10</v>
      </c>
      <c r="N208">
        <v>10</v>
      </c>
      <c r="O208">
        <v>100</v>
      </c>
      <c r="P208" t="s">
        <v>1163</v>
      </c>
      <c r="Q208" t="s">
        <v>1164</v>
      </c>
      <c r="S208">
        <v>1</v>
      </c>
      <c r="T208">
        <v>1</v>
      </c>
    </row>
    <row r="209" spans="1:20" x14ac:dyDescent="0.25">
      <c r="A209">
        <v>256938</v>
      </c>
      <c r="B209" t="s">
        <v>1085</v>
      </c>
      <c r="C209">
        <v>2010</v>
      </c>
      <c r="D209" t="s">
        <v>1077</v>
      </c>
      <c r="E209" t="s">
        <v>1086</v>
      </c>
      <c r="F209" s="5" t="str">
        <f t="shared" si="3"/>
        <v>https://s3.amazonaws.com/FrackFinder/Tadpole/Potter/2010/2010_X-078.1560_Y0041.8783.png</v>
      </c>
      <c r="G209" t="s">
        <v>20</v>
      </c>
      <c r="H209" t="s">
        <v>19</v>
      </c>
      <c r="I209">
        <v>9</v>
      </c>
      <c r="J209">
        <v>1</v>
      </c>
      <c r="K209">
        <v>90</v>
      </c>
      <c r="L209">
        <v>10</v>
      </c>
      <c r="M209">
        <v>10</v>
      </c>
      <c r="N209">
        <v>10</v>
      </c>
      <c r="O209">
        <v>100</v>
      </c>
      <c r="P209" t="s">
        <v>1087</v>
      </c>
      <c r="Q209" t="s">
        <v>1088</v>
      </c>
      <c r="S209">
        <v>1</v>
      </c>
      <c r="T209">
        <v>1</v>
      </c>
    </row>
    <row r="210" spans="1:20" x14ac:dyDescent="0.25">
      <c r="A210">
        <v>256969</v>
      </c>
      <c r="B210" t="s">
        <v>1209</v>
      </c>
      <c r="C210">
        <v>2010</v>
      </c>
      <c r="D210" t="s">
        <v>1077</v>
      </c>
      <c r="E210" t="s">
        <v>1210</v>
      </c>
      <c r="F210" s="5" t="str">
        <f t="shared" si="3"/>
        <v>https://s3.amazonaws.com/FrackFinder/Tadpole/Potter/2010/2010_X-078.1573_Y0041.8477.png</v>
      </c>
      <c r="G210" t="s">
        <v>20</v>
      </c>
      <c r="H210" t="s">
        <v>37</v>
      </c>
      <c r="I210">
        <v>9</v>
      </c>
      <c r="J210">
        <v>1</v>
      </c>
      <c r="K210">
        <v>90</v>
      </c>
      <c r="L210">
        <v>10</v>
      </c>
      <c r="M210">
        <v>10</v>
      </c>
      <c r="N210">
        <v>10</v>
      </c>
      <c r="O210">
        <v>100</v>
      </c>
      <c r="P210" t="s">
        <v>1211</v>
      </c>
      <c r="Q210" t="s">
        <v>1212</v>
      </c>
      <c r="S210">
        <v>1</v>
      </c>
      <c r="T210">
        <v>1</v>
      </c>
    </row>
    <row r="211" spans="1:20" x14ac:dyDescent="0.25">
      <c r="A211">
        <v>256967</v>
      </c>
      <c r="B211" t="s">
        <v>1201</v>
      </c>
      <c r="C211">
        <v>2010</v>
      </c>
      <c r="D211" t="s">
        <v>1077</v>
      </c>
      <c r="E211" t="s">
        <v>1202</v>
      </c>
      <c r="F211" s="5" t="str">
        <f t="shared" si="3"/>
        <v>https://s3.amazonaws.com/FrackFinder/Tadpole/Potter/2010/2010_X-078.1683_Y0041.8519.png</v>
      </c>
      <c r="G211" t="s">
        <v>19</v>
      </c>
      <c r="H211" t="s">
        <v>20</v>
      </c>
      <c r="I211">
        <v>9</v>
      </c>
      <c r="J211">
        <v>1</v>
      </c>
      <c r="K211">
        <v>90</v>
      </c>
      <c r="L211">
        <v>10</v>
      </c>
      <c r="M211">
        <v>10</v>
      </c>
      <c r="N211">
        <v>10</v>
      </c>
      <c r="O211">
        <v>100</v>
      </c>
      <c r="P211" t="s">
        <v>1203</v>
      </c>
      <c r="Q211" t="s">
        <v>1204</v>
      </c>
      <c r="S211">
        <v>1</v>
      </c>
      <c r="T211">
        <v>1</v>
      </c>
    </row>
    <row r="212" spans="1:20" x14ac:dyDescent="0.25">
      <c r="A212">
        <v>256966</v>
      </c>
      <c r="B212" t="s">
        <v>1197</v>
      </c>
      <c r="C212">
        <v>2010</v>
      </c>
      <c r="D212" t="s">
        <v>1077</v>
      </c>
      <c r="E212" t="s">
        <v>1198</v>
      </c>
      <c r="F212" s="5" t="str">
        <f t="shared" si="3"/>
        <v>https://s3.amazonaws.com/FrackFinder/Tadpole/Potter/2010/2010_X-078.1684_Y0041.7279.png</v>
      </c>
      <c r="G212" t="s">
        <v>20</v>
      </c>
      <c r="H212" t="s">
        <v>37</v>
      </c>
      <c r="I212">
        <v>9</v>
      </c>
      <c r="J212">
        <v>1</v>
      </c>
      <c r="K212">
        <v>90</v>
      </c>
      <c r="L212">
        <v>10</v>
      </c>
      <c r="M212">
        <v>10</v>
      </c>
      <c r="N212">
        <v>10</v>
      </c>
      <c r="O212">
        <v>100</v>
      </c>
      <c r="P212" t="s">
        <v>1199</v>
      </c>
      <c r="Q212" t="s">
        <v>1200</v>
      </c>
      <c r="S212">
        <v>1</v>
      </c>
      <c r="T212">
        <v>1</v>
      </c>
    </row>
    <row r="213" spans="1:20" x14ac:dyDescent="0.25">
      <c r="A213">
        <v>256980</v>
      </c>
      <c r="B213" t="s">
        <v>1254</v>
      </c>
      <c r="C213">
        <v>2010</v>
      </c>
      <c r="D213" t="s">
        <v>1214</v>
      </c>
      <c r="E213" t="s">
        <v>1255</v>
      </c>
      <c r="F213" s="5" t="str">
        <f t="shared" si="3"/>
        <v>https://s3.amazonaws.com/FrackFinder/Tadpole/Somerset/2010/2010_X-078.7620_Y0040.1314.png</v>
      </c>
      <c r="G213" t="s">
        <v>20</v>
      </c>
      <c r="H213" t="s">
        <v>37</v>
      </c>
      <c r="I213">
        <v>9</v>
      </c>
      <c r="J213">
        <v>1</v>
      </c>
      <c r="K213">
        <v>90</v>
      </c>
      <c r="L213">
        <v>10</v>
      </c>
      <c r="M213">
        <v>10</v>
      </c>
      <c r="N213">
        <v>10</v>
      </c>
      <c r="O213">
        <v>100</v>
      </c>
      <c r="P213" t="s">
        <v>1256</v>
      </c>
      <c r="Q213" t="s">
        <v>1257</v>
      </c>
      <c r="S213">
        <v>1</v>
      </c>
      <c r="T213">
        <v>1</v>
      </c>
    </row>
    <row r="214" spans="1:20" x14ac:dyDescent="0.25">
      <c r="A214">
        <v>256972</v>
      </c>
      <c r="B214" t="s">
        <v>1222</v>
      </c>
      <c r="C214">
        <v>2010</v>
      </c>
      <c r="D214" t="s">
        <v>1214</v>
      </c>
      <c r="E214" t="s">
        <v>1223</v>
      </c>
      <c r="F214" s="5" t="str">
        <f t="shared" si="3"/>
        <v>https://s3.amazonaws.com/FrackFinder/Tadpole/Somerset/2010/2010_X-078.8422_Y0039.7547.png</v>
      </c>
      <c r="G214" t="s">
        <v>20</v>
      </c>
      <c r="H214" t="s">
        <v>19</v>
      </c>
      <c r="I214">
        <v>9</v>
      </c>
      <c r="J214">
        <v>1</v>
      </c>
      <c r="K214">
        <v>90</v>
      </c>
      <c r="L214">
        <v>10</v>
      </c>
      <c r="M214">
        <v>10</v>
      </c>
      <c r="N214">
        <v>10</v>
      </c>
      <c r="O214">
        <v>100</v>
      </c>
      <c r="P214" t="s">
        <v>1224</v>
      </c>
      <c r="Q214" t="s">
        <v>1225</v>
      </c>
      <c r="S214">
        <v>1</v>
      </c>
      <c r="T214">
        <v>1</v>
      </c>
    </row>
    <row r="215" spans="1:20" x14ac:dyDescent="0.25">
      <c r="A215">
        <v>256983</v>
      </c>
      <c r="B215" t="s">
        <v>1266</v>
      </c>
      <c r="C215">
        <v>2010</v>
      </c>
      <c r="D215" t="s">
        <v>1214</v>
      </c>
      <c r="E215" t="s">
        <v>1267</v>
      </c>
      <c r="F215" s="5" t="str">
        <f t="shared" si="3"/>
        <v>https://s3.amazonaws.com/FrackFinder/Tadpole/Somerset/2010/2010_X-078.9718_Y0039.7766.png</v>
      </c>
      <c r="G215" t="s">
        <v>20</v>
      </c>
      <c r="H215" t="s">
        <v>37</v>
      </c>
      <c r="I215">
        <v>9</v>
      </c>
      <c r="J215">
        <v>1</v>
      </c>
      <c r="K215">
        <v>90</v>
      </c>
      <c r="L215">
        <v>10</v>
      </c>
      <c r="M215">
        <v>10</v>
      </c>
      <c r="N215">
        <v>10</v>
      </c>
      <c r="O215">
        <v>100</v>
      </c>
      <c r="P215" t="s">
        <v>1268</v>
      </c>
      <c r="Q215" t="s">
        <v>1269</v>
      </c>
      <c r="S215">
        <v>1</v>
      </c>
      <c r="T215">
        <v>1</v>
      </c>
    </row>
    <row r="216" spans="1:20" x14ac:dyDescent="0.25">
      <c r="A216">
        <v>256971</v>
      </c>
      <c r="B216" t="s">
        <v>1218</v>
      </c>
      <c r="C216">
        <v>2010</v>
      </c>
      <c r="D216" t="s">
        <v>1214</v>
      </c>
      <c r="E216" t="s">
        <v>1219</v>
      </c>
      <c r="F216" s="5" t="str">
        <f t="shared" si="3"/>
        <v>https://s3.amazonaws.com/FrackFinder/Tadpole/Somerset/2010/2010_X-079.3425_Y0039.7881.png</v>
      </c>
      <c r="G216" t="s">
        <v>19</v>
      </c>
      <c r="H216" t="s">
        <v>20</v>
      </c>
      <c r="I216">
        <v>9</v>
      </c>
      <c r="J216">
        <v>1</v>
      </c>
      <c r="K216">
        <v>90</v>
      </c>
      <c r="L216">
        <v>10</v>
      </c>
      <c r="M216">
        <v>10</v>
      </c>
      <c r="N216">
        <v>10</v>
      </c>
      <c r="O216">
        <v>100</v>
      </c>
      <c r="P216" t="s">
        <v>1220</v>
      </c>
      <c r="Q216" t="s">
        <v>1221</v>
      </c>
      <c r="S216">
        <v>1</v>
      </c>
      <c r="T216">
        <v>1</v>
      </c>
    </row>
    <row r="217" spans="1:20" x14ac:dyDescent="0.25">
      <c r="A217">
        <v>257011</v>
      </c>
      <c r="B217" t="s">
        <v>1379</v>
      </c>
      <c r="C217">
        <v>2010</v>
      </c>
      <c r="D217" t="s">
        <v>1275</v>
      </c>
      <c r="E217" t="s">
        <v>1380</v>
      </c>
      <c r="F217" s="5" t="str">
        <f t="shared" si="3"/>
        <v>https://s3.amazonaws.com/FrackFinder/Tadpole/Sullivan/2010/2010_X-076.2301_Y0041.5333.png</v>
      </c>
      <c r="G217" t="s">
        <v>19</v>
      </c>
      <c r="H217" t="s">
        <v>239</v>
      </c>
      <c r="I217">
        <v>9</v>
      </c>
      <c r="J217">
        <v>1</v>
      </c>
      <c r="K217">
        <v>90</v>
      </c>
      <c r="L217">
        <v>10</v>
      </c>
      <c r="M217">
        <v>10</v>
      </c>
      <c r="N217">
        <v>10</v>
      </c>
      <c r="O217">
        <v>100</v>
      </c>
      <c r="P217" t="s">
        <v>1381</v>
      </c>
      <c r="Q217" t="s">
        <v>1382</v>
      </c>
      <c r="S217">
        <v>1</v>
      </c>
      <c r="T217">
        <v>1</v>
      </c>
    </row>
    <row r="218" spans="1:20" x14ac:dyDescent="0.25">
      <c r="A218">
        <v>256996</v>
      </c>
      <c r="B218" t="s">
        <v>1319</v>
      </c>
      <c r="C218">
        <v>2010</v>
      </c>
      <c r="D218" t="s">
        <v>1275</v>
      </c>
      <c r="E218" t="s">
        <v>1320</v>
      </c>
      <c r="F218" s="5" t="str">
        <f t="shared" si="3"/>
        <v>https://s3.amazonaws.com/FrackFinder/Tadpole/Sullivan/2010/2010_X-076.2959_Y0041.5445.png</v>
      </c>
      <c r="G218" t="s">
        <v>19</v>
      </c>
      <c r="H218" t="s">
        <v>20</v>
      </c>
      <c r="I218">
        <v>9</v>
      </c>
      <c r="J218">
        <v>1</v>
      </c>
      <c r="K218">
        <v>90</v>
      </c>
      <c r="L218">
        <v>10</v>
      </c>
      <c r="M218">
        <v>10</v>
      </c>
      <c r="N218">
        <v>10</v>
      </c>
      <c r="O218">
        <v>100</v>
      </c>
      <c r="P218" t="s">
        <v>1321</v>
      </c>
      <c r="Q218" t="s">
        <v>1322</v>
      </c>
      <c r="S218">
        <v>1</v>
      </c>
      <c r="T218">
        <v>1</v>
      </c>
    </row>
    <row r="219" spans="1:20" x14ac:dyDescent="0.25">
      <c r="A219">
        <v>257040</v>
      </c>
      <c r="B219" t="s">
        <v>1495</v>
      </c>
      <c r="C219">
        <v>2010</v>
      </c>
      <c r="D219" t="s">
        <v>1275</v>
      </c>
      <c r="E219" t="s">
        <v>1496</v>
      </c>
      <c r="F219" s="5" t="str">
        <f t="shared" si="3"/>
        <v>https://s3.amazonaws.com/FrackFinder/Tadpole/Sullivan/2010/2010_X-076.3304_Y0041.5337.png</v>
      </c>
      <c r="G219" t="s">
        <v>19</v>
      </c>
      <c r="H219" t="s">
        <v>20</v>
      </c>
      <c r="I219">
        <v>9</v>
      </c>
      <c r="J219">
        <v>1</v>
      </c>
      <c r="K219">
        <v>90</v>
      </c>
      <c r="L219">
        <v>10</v>
      </c>
      <c r="M219">
        <v>10</v>
      </c>
      <c r="N219">
        <v>10</v>
      </c>
      <c r="O219">
        <v>100</v>
      </c>
      <c r="P219" t="s">
        <v>1497</v>
      </c>
      <c r="Q219" t="s">
        <v>1498</v>
      </c>
      <c r="S219">
        <v>1</v>
      </c>
      <c r="T219">
        <v>1</v>
      </c>
    </row>
    <row r="220" spans="1:20" x14ac:dyDescent="0.25">
      <c r="A220">
        <v>257014</v>
      </c>
      <c r="B220" t="s">
        <v>1391</v>
      </c>
      <c r="C220">
        <v>2010</v>
      </c>
      <c r="D220" t="s">
        <v>1275</v>
      </c>
      <c r="E220" t="s">
        <v>1392</v>
      </c>
      <c r="F220" s="5" t="str">
        <f t="shared" si="3"/>
        <v>https://s3.amazonaws.com/FrackFinder/Tadpole/Sullivan/2010/2010_X-076.3495_Y0041.5265.png</v>
      </c>
      <c r="G220" t="s">
        <v>20</v>
      </c>
      <c r="H220" t="s">
        <v>37</v>
      </c>
      <c r="I220">
        <v>9</v>
      </c>
      <c r="J220">
        <v>1</v>
      </c>
      <c r="K220">
        <v>90</v>
      </c>
      <c r="L220">
        <v>10</v>
      </c>
      <c r="M220">
        <v>10</v>
      </c>
      <c r="N220">
        <v>10</v>
      </c>
      <c r="O220">
        <v>100</v>
      </c>
      <c r="P220" t="s">
        <v>1393</v>
      </c>
      <c r="Q220" t="s">
        <v>1394</v>
      </c>
      <c r="S220">
        <v>1</v>
      </c>
      <c r="T220">
        <v>1</v>
      </c>
    </row>
    <row r="221" spans="1:20" x14ac:dyDescent="0.25">
      <c r="A221">
        <v>257039</v>
      </c>
      <c r="B221" t="s">
        <v>1491</v>
      </c>
      <c r="C221">
        <v>2010</v>
      </c>
      <c r="D221" t="s">
        <v>1275</v>
      </c>
      <c r="E221" t="s">
        <v>1492</v>
      </c>
      <c r="F221" s="5" t="str">
        <f t="shared" si="3"/>
        <v>https://s3.amazonaws.com/FrackFinder/Tadpole/Sullivan/2010/2010_X-076.3506_Y0041.5064.png</v>
      </c>
      <c r="G221" t="s">
        <v>19</v>
      </c>
      <c r="H221" t="s">
        <v>20</v>
      </c>
      <c r="I221">
        <v>9</v>
      </c>
      <c r="J221">
        <v>1</v>
      </c>
      <c r="K221">
        <v>90</v>
      </c>
      <c r="L221">
        <v>10</v>
      </c>
      <c r="M221">
        <v>10</v>
      </c>
      <c r="N221">
        <v>10</v>
      </c>
      <c r="O221">
        <v>100</v>
      </c>
      <c r="P221" t="s">
        <v>1493</v>
      </c>
      <c r="Q221" t="s">
        <v>1494</v>
      </c>
      <c r="S221">
        <v>1</v>
      </c>
      <c r="T221">
        <v>1</v>
      </c>
    </row>
    <row r="222" spans="1:20" x14ac:dyDescent="0.25">
      <c r="A222">
        <v>256987</v>
      </c>
      <c r="B222" t="s">
        <v>1283</v>
      </c>
      <c r="C222">
        <v>2010</v>
      </c>
      <c r="D222" t="s">
        <v>1275</v>
      </c>
      <c r="E222" t="s">
        <v>1284</v>
      </c>
      <c r="F222" s="5" t="str">
        <f t="shared" si="3"/>
        <v>https://s3.amazonaws.com/FrackFinder/Tadpole/Sullivan/2010/2010_X-076.3704_Y0041.5223.png</v>
      </c>
      <c r="G222" t="s">
        <v>19</v>
      </c>
      <c r="H222" t="s">
        <v>20</v>
      </c>
      <c r="I222">
        <v>9</v>
      </c>
      <c r="J222">
        <v>1</v>
      </c>
      <c r="K222">
        <v>90</v>
      </c>
      <c r="L222">
        <v>10</v>
      </c>
      <c r="M222">
        <v>10</v>
      </c>
      <c r="N222">
        <v>10</v>
      </c>
      <c r="O222">
        <v>100</v>
      </c>
      <c r="P222" t="s">
        <v>1285</v>
      </c>
      <c r="Q222" t="s">
        <v>1286</v>
      </c>
      <c r="S222">
        <v>1</v>
      </c>
      <c r="T222">
        <v>1</v>
      </c>
    </row>
    <row r="223" spans="1:20" x14ac:dyDescent="0.25">
      <c r="A223">
        <v>257003</v>
      </c>
      <c r="B223" t="s">
        <v>1347</v>
      </c>
      <c r="C223">
        <v>2010</v>
      </c>
      <c r="D223" t="s">
        <v>1275</v>
      </c>
      <c r="E223" t="s">
        <v>1348</v>
      </c>
      <c r="F223" s="5" t="str">
        <f t="shared" si="3"/>
        <v>https://s3.amazonaws.com/FrackFinder/Tadpole/Sullivan/2010/2010_X-076.3853_Y0041.5452.png</v>
      </c>
      <c r="G223" t="s">
        <v>19</v>
      </c>
      <c r="H223" t="s">
        <v>20</v>
      </c>
      <c r="I223">
        <v>9</v>
      </c>
      <c r="J223">
        <v>1</v>
      </c>
      <c r="K223">
        <v>90</v>
      </c>
      <c r="L223">
        <v>10</v>
      </c>
      <c r="M223">
        <v>10</v>
      </c>
      <c r="N223">
        <v>10</v>
      </c>
      <c r="O223">
        <v>100</v>
      </c>
      <c r="P223" t="s">
        <v>1349</v>
      </c>
      <c r="Q223" t="s">
        <v>1350</v>
      </c>
      <c r="S223">
        <v>1</v>
      </c>
      <c r="T223">
        <v>1</v>
      </c>
    </row>
    <row r="224" spans="1:20" x14ac:dyDescent="0.25">
      <c r="A224">
        <v>257002</v>
      </c>
      <c r="B224" t="s">
        <v>1343</v>
      </c>
      <c r="C224">
        <v>2010</v>
      </c>
      <c r="D224" t="s">
        <v>1275</v>
      </c>
      <c r="E224" t="s">
        <v>1344</v>
      </c>
      <c r="F224" s="5" t="str">
        <f t="shared" si="3"/>
        <v>https://s3.amazonaws.com/FrackFinder/Tadpole/Sullivan/2010/2010_X-076.4013_Y0041.4619.png</v>
      </c>
      <c r="G224" t="s">
        <v>19</v>
      </c>
      <c r="H224" t="s">
        <v>20</v>
      </c>
      <c r="I224">
        <v>9</v>
      </c>
      <c r="J224">
        <v>1</v>
      </c>
      <c r="K224">
        <v>90</v>
      </c>
      <c r="L224">
        <v>10</v>
      </c>
      <c r="M224">
        <v>10</v>
      </c>
      <c r="N224">
        <v>10</v>
      </c>
      <c r="O224">
        <v>100</v>
      </c>
      <c r="P224" t="s">
        <v>1345</v>
      </c>
      <c r="Q224" t="s">
        <v>1346</v>
      </c>
      <c r="S224">
        <v>1</v>
      </c>
      <c r="T224">
        <v>1</v>
      </c>
    </row>
    <row r="225" spans="1:20" x14ac:dyDescent="0.25">
      <c r="A225">
        <v>257012</v>
      </c>
      <c r="B225" t="s">
        <v>1383</v>
      </c>
      <c r="C225">
        <v>2010</v>
      </c>
      <c r="D225" t="s">
        <v>1275</v>
      </c>
      <c r="E225" t="s">
        <v>1384</v>
      </c>
      <c r="F225" s="5" t="str">
        <f t="shared" si="3"/>
        <v>https://s3.amazonaws.com/FrackFinder/Tadpole/Sullivan/2010/2010_X-076.4037_Y0041.5424.png</v>
      </c>
      <c r="G225" t="s">
        <v>19</v>
      </c>
      <c r="H225" t="s">
        <v>37</v>
      </c>
      <c r="I225">
        <v>9</v>
      </c>
      <c r="J225">
        <v>1</v>
      </c>
      <c r="K225">
        <v>90</v>
      </c>
      <c r="L225">
        <v>10</v>
      </c>
      <c r="M225">
        <v>10</v>
      </c>
      <c r="N225">
        <v>10</v>
      </c>
      <c r="O225">
        <v>100</v>
      </c>
      <c r="P225" t="s">
        <v>1385</v>
      </c>
      <c r="Q225" t="s">
        <v>1386</v>
      </c>
      <c r="S225">
        <v>1</v>
      </c>
      <c r="T225">
        <v>1</v>
      </c>
    </row>
    <row r="226" spans="1:20" x14ac:dyDescent="0.25">
      <c r="A226">
        <v>256999</v>
      </c>
      <c r="B226" t="s">
        <v>1331</v>
      </c>
      <c r="C226">
        <v>2010</v>
      </c>
      <c r="D226" t="s">
        <v>1275</v>
      </c>
      <c r="E226" t="s">
        <v>1332</v>
      </c>
      <c r="F226" s="5" t="str">
        <f t="shared" si="3"/>
        <v>https://s3.amazonaws.com/FrackFinder/Tadpole/Sullivan/2010/2010_X-076.4269_Y0041.5459.png</v>
      </c>
      <c r="G226" t="s">
        <v>19</v>
      </c>
      <c r="H226" t="s">
        <v>20</v>
      </c>
      <c r="I226">
        <v>9</v>
      </c>
      <c r="J226">
        <v>1</v>
      </c>
      <c r="K226">
        <v>90</v>
      </c>
      <c r="L226">
        <v>10</v>
      </c>
      <c r="M226">
        <v>10</v>
      </c>
      <c r="N226">
        <v>10</v>
      </c>
      <c r="O226">
        <v>100</v>
      </c>
      <c r="P226" t="s">
        <v>1333</v>
      </c>
      <c r="Q226" t="s">
        <v>1334</v>
      </c>
      <c r="S226">
        <v>1</v>
      </c>
      <c r="T226">
        <v>1</v>
      </c>
    </row>
    <row r="227" spans="1:20" x14ac:dyDescent="0.25">
      <c r="A227">
        <v>256991</v>
      </c>
      <c r="B227" t="s">
        <v>1299</v>
      </c>
      <c r="C227">
        <v>2010</v>
      </c>
      <c r="D227" t="s">
        <v>1275</v>
      </c>
      <c r="E227" t="s">
        <v>1300</v>
      </c>
      <c r="F227" s="5" t="str">
        <f t="shared" si="3"/>
        <v>https://s3.amazonaws.com/FrackFinder/Tadpole/Sullivan/2010/2010_X-076.4290_Y0041.5309.png</v>
      </c>
      <c r="G227" t="s">
        <v>19</v>
      </c>
      <c r="H227" t="s">
        <v>37</v>
      </c>
      <c r="I227">
        <v>9</v>
      </c>
      <c r="J227">
        <v>1</v>
      </c>
      <c r="K227">
        <v>90</v>
      </c>
      <c r="L227">
        <v>10</v>
      </c>
      <c r="M227">
        <v>10</v>
      </c>
      <c r="N227">
        <v>10</v>
      </c>
      <c r="O227">
        <v>100</v>
      </c>
      <c r="P227" t="s">
        <v>1301</v>
      </c>
      <c r="Q227" t="s">
        <v>1302</v>
      </c>
      <c r="S227">
        <v>1</v>
      </c>
      <c r="T227">
        <v>1</v>
      </c>
    </row>
    <row r="228" spans="1:20" x14ac:dyDescent="0.25">
      <c r="A228">
        <v>257042</v>
      </c>
      <c r="B228" t="s">
        <v>1503</v>
      </c>
      <c r="C228">
        <v>2010</v>
      </c>
      <c r="D228" t="s">
        <v>1275</v>
      </c>
      <c r="E228" t="s">
        <v>1504</v>
      </c>
      <c r="F228" s="5" t="str">
        <f t="shared" si="3"/>
        <v>https://s3.amazonaws.com/FrackFinder/Tadpole/Sullivan/2010/2010_X-076.4499_Y0041.5589.png</v>
      </c>
      <c r="G228" t="s">
        <v>19</v>
      </c>
      <c r="H228" t="s">
        <v>20</v>
      </c>
      <c r="I228">
        <v>9</v>
      </c>
      <c r="J228">
        <v>1</v>
      </c>
      <c r="K228">
        <v>90</v>
      </c>
      <c r="L228">
        <v>10</v>
      </c>
      <c r="M228">
        <v>10</v>
      </c>
      <c r="N228">
        <v>10</v>
      </c>
      <c r="O228">
        <v>100</v>
      </c>
      <c r="P228" t="s">
        <v>1505</v>
      </c>
      <c r="Q228" t="s">
        <v>1506</v>
      </c>
      <c r="S228">
        <v>1</v>
      </c>
      <c r="T228">
        <v>1</v>
      </c>
    </row>
    <row r="229" spans="1:20" x14ac:dyDescent="0.25">
      <c r="A229">
        <v>257016</v>
      </c>
      <c r="B229" t="s">
        <v>1399</v>
      </c>
      <c r="C229">
        <v>2010</v>
      </c>
      <c r="D229" t="s">
        <v>1275</v>
      </c>
      <c r="E229" t="s">
        <v>1400</v>
      </c>
      <c r="F229" s="5" t="str">
        <f t="shared" si="3"/>
        <v>https://s3.amazonaws.com/FrackFinder/Tadpole/Sullivan/2010/2010_X-076.4678_Y0041.5550.png</v>
      </c>
      <c r="G229" t="s">
        <v>20</v>
      </c>
      <c r="H229" t="s">
        <v>37</v>
      </c>
      <c r="I229">
        <v>9</v>
      </c>
      <c r="J229">
        <v>1</v>
      </c>
      <c r="K229">
        <v>90</v>
      </c>
      <c r="L229">
        <v>10</v>
      </c>
      <c r="M229">
        <v>10</v>
      </c>
      <c r="N229">
        <v>10</v>
      </c>
      <c r="O229">
        <v>100</v>
      </c>
      <c r="P229" t="s">
        <v>1401</v>
      </c>
      <c r="Q229" t="s">
        <v>1402</v>
      </c>
      <c r="S229">
        <v>1</v>
      </c>
      <c r="T229">
        <v>1</v>
      </c>
    </row>
    <row r="230" spans="1:20" x14ac:dyDescent="0.25">
      <c r="A230">
        <v>257036</v>
      </c>
      <c r="B230" t="s">
        <v>1479</v>
      </c>
      <c r="C230">
        <v>2010</v>
      </c>
      <c r="D230" t="s">
        <v>1275</v>
      </c>
      <c r="E230" t="s">
        <v>1480</v>
      </c>
      <c r="F230" s="5" t="str">
        <f t="shared" si="3"/>
        <v>https://s3.amazonaws.com/FrackFinder/Tadpole/Sullivan/2010/2010_X-076.4844_Y0041.5477.png</v>
      </c>
      <c r="G230" t="s">
        <v>20</v>
      </c>
      <c r="H230" t="s">
        <v>37</v>
      </c>
      <c r="I230">
        <v>9</v>
      </c>
      <c r="J230">
        <v>1</v>
      </c>
      <c r="K230">
        <v>90</v>
      </c>
      <c r="L230">
        <v>10</v>
      </c>
      <c r="M230">
        <v>10</v>
      </c>
      <c r="N230">
        <v>10</v>
      </c>
      <c r="O230">
        <v>100</v>
      </c>
      <c r="P230" t="s">
        <v>1481</v>
      </c>
      <c r="Q230" t="s">
        <v>1482</v>
      </c>
      <c r="S230">
        <v>1</v>
      </c>
      <c r="T230">
        <v>1</v>
      </c>
    </row>
    <row r="231" spans="1:20" x14ac:dyDescent="0.25">
      <c r="A231">
        <v>256988</v>
      </c>
      <c r="B231" t="s">
        <v>1287</v>
      </c>
      <c r="C231">
        <v>2010</v>
      </c>
      <c r="D231" t="s">
        <v>1275</v>
      </c>
      <c r="E231" t="s">
        <v>1288</v>
      </c>
      <c r="F231" s="5" t="str">
        <f t="shared" si="3"/>
        <v>https://s3.amazonaws.com/FrackFinder/Tadpole/Sullivan/2010/2010_X-076.5112_Y0041.5318.png</v>
      </c>
      <c r="G231" t="s">
        <v>19</v>
      </c>
      <c r="H231" t="s">
        <v>20</v>
      </c>
      <c r="I231">
        <v>9</v>
      </c>
      <c r="J231">
        <v>1</v>
      </c>
      <c r="K231">
        <v>90</v>
      </c>
      <c r="L231">
        <v>10</v>
      </c>
      <c r="M231">
        <v>10</v>
      </c>
      <c r="N231">
        <v>10</v>
      </c>
      <c r="O231">
        <v>100</v>
      </c>
      <c r="P231" t="s">
        <v>1289</v>
      </c>
      <c r="Q231" t="s">
        <v>1290</v>
      </c>
      <c r="S231">
        <v>1</v>
      </c>
      <c r="T231">
        <v>1</v>
      </c>
    </row>
    <row r="232" spans="1:20" x14ac:dyDescent="0.25">
      <c r="A232">
        <v>256993</v>
      </c>
      <c r="B232" t="s">
        <v>1307</v>
      </c>
      <c r="C232">
        <v>2010</v>
      </c>
      <c r="D232" t="s">
        <v>1275</v>
      </c>
      <c r="E232" t="s">
        <v>1308</v>
      </c>
      <c r="F232" s="5" t="str">
        <f t="shared" si="3"/>
        <v>https://s3.amazonaws.com/FrackFinder/Tadpole/Sullivan/2010/2010_X-076.5146_Y0041.5478.png</v>
      </c>
      <c r="G232" t="s">
        <v>19</v>
      </c>
      <c r="H232" t="s">
        <v>20</v>
      </c>
      <c r="I232">
        <v>9</v>
      </c>
      <c r="J232">
        <v>1</v>
      </c>
      <c r="K232">
        <v>90</v>
      </c>
      <c r="L232">
        <v>10</v>
      </c>
      <c r="M232">
        <v>10</v>
      </c>
      <c r="N232">
        <v>10</v>
      </c>
      <c r="O232">
        <v>100</v>
      </c>
      <c r="P232" t="s">
        <v>1309</v>
      </c>
      <c r="Q232" t="s">
        <v>1310</v>
      </c>
      <c r="S232">
        <v>1</v>
      </c>
      <c r="T232">
        <v>1</v>
      </c>
    </row>
    <row r="233" spans="1:20" x14ac:dyDescent="0.25">
      <c r="A233">
        <v>257023</v>
      </c>
      <c r="B233" t="s">
        <v>1427</v>
      </c>
      <c r="C233">
        <v>2010</v>
      </c>
      <c r="D233" t="s">
        <v>1275</v>
      </c>
      <c r="E233" t="s">
        <v>1428</v>
      </c>
      <c r="F233" s="5" t="str">
        <f t="shared" si="3"/>
        <v>https://s3.amazonaws.com/FrackFinder/Tadpole/Sullivan/2010/2010_X-076.5306_Y0041.5567.png</v>
      </c>
      <c r="G233" t="s">
        <v>20</v>
      </c>
      <c r="H233" t="s">
        <v>37</v>
      </c>
      <c r="I233">
        <v>9</v>
      </c>
      <c r="J233">
        <v>1</v>
      </c>
      <c r="K233">
        <v>90</v>
      </c>
      <c r="L233">
        <v>10</v>
      </c>
      <c r="M233">
        <v>10</v>
      </c>
      <c r="N233">
        <v>10</v>
      </c>
      <c r="O233">
        <v>100</v>
      </c>
      <c r="P233" t="s">
        <v>1429</v>
      </c>
      <c r="Q233" t="s">
        <v>1430</v>
      </c>
      <c r="S233">
        <v>1</v>
      </c>
      <c r="T233">
        <v>1</v>
      </c>
    </row>
    <row r="234" spans="1:20" x14ac:dyDescent="0.25">
      <c r="A234">
        <v>257015</v>
      </c>
      <c r="B234" t="s">
        <v>1395</v>
      </c>
      <c r="C234">
        <v>2010</v>
      </c>
      <c r="D234" t="s">
        <v>1275</v>
      </c>
      <c r="E234" t="s">
        <v>1396</v>
      </c>
      <c r="F234" s="5" t="str">
        <f t="shared" si="3"/>
        <v>https://s3.amazonaws.com/FrackFinder/Tadpole/Sullivan/2010/2010_X-076.5690_Y0041.3240.png</v>
      </c>
      <c r="G234" t="s">
        <v>19</v>
      </c>
      <c r="H234" t="s">
        <v>20</v>
      </c>
      <c r="I234">
        <v>9</v>
      </c>
      <c r="J234">
        <v>1</v>
      </c>
      <c r="K234">
        <v>90</v>
      </c>
      <c r="L234">
        <v>10</v>
      </c>
      <c r="M234">
        <v>10</v>
      </c>
      <c r="N234">
        <v>10</v>
      </c>
      <c r="O234">
        <v>100</v>
      </c>
      <c r="P234" t="s">
        <v>1397</v>
      </c>
      <c r="Q234" t="s">
        <v>1398</v>
      </c>
      <c r="S234">
        <v>1</v>
      </c>
      <c r="T234">
        <v>1</v>
      </c>
    </row>
    <row r="235" spans="1:20" x14ac:dyDescent="0.25">
      <c r="A235">
        <v>257032</v>
      </c>
      <c r="B235" t="s">
        <v>1463</v>
      </c>
      <c r="C235">
        <v>2010</v>
      </c>
      <c r="D235" t="s">
        <v>1275</v>
      </c>
      <c r="E235" t="s">
        <v>1464</v>
      </c>
      <c r="F235" s="5" t="str">
        <f t="shared" si="3"/>
        <v>https://s3.amazonaws.com/FrackFinder/Tadpole/Sullivan/2010/2010_X-076.5705_Y0041.5589.png</v>
      </c>
      <c r="G235" t="s">
        <v>19</v>
      </c>
      <c r="H235" t="s">
        <v>37</v>
      </c>
      <c r="I235">
        <v>9</v>
      </c>
      <c r="J235">
        <v>1</v>
      </c>
      <c r="K235">
        <v>90</v>
      </c>
      <c r="L235">
        <v>10</v>
      </c>
      <c r="M235">
        <v>10</v>
      </c>
      <c r="N235">
        <v>10</v>
      </c>
      <c r="O235">
        <v>100</v>
      </c>
      <c r="P235" t="s">
        <v>1465</v>
      </c>
      <c r="Q235" t="s">
        <v>1466</v>
      </c>
      <c r="S235">
        <v>1</v>
      </c>
      <c r="T235">
        <v>1</v>
      </c>
    </row>
    <row r="236" spans="1:20" x14ac:dyDescent="0.25">
      <c r="A236">
        <v>257013</v>
      </c>
      <c r="B236" t="s">
        <v>1387</v>
      </c>
      <c r="C236">
        <v>2010</v>
      </c>
      <c r="D236" t="s">
        <v>1275</v>
      </c>
      <c r="E236" t="s">
        <v>1388</v>
      </c>
      <c r="F236" s="5" t="str">
        <f t="shared" si="3"/>
        <v>https://s3.amazonaws.com/FrackFinder/Tadpole/Sullivan/2010/2010_X-076.5919_Y0041.5353.png</v>
      </c>
      <c r="G236" t="s">
        <v>19</v>
      </c>
      <c r="H236" t="s">
        <v>20</v>
      </c>
      <c r="I236">
        <v>9</v>
      </c>
      <c r="J236">
        <v>1</v>
      </c>
      <c r="K236">
        <v>90</v>
      </c>
      <c r="L236">
        <v>10</v>
      </c>
      <c r="M236">
        <v>10</v>
      </c>
      <c r="N236">
        <v>10</v>
      </c>
      <c r="O236">
        <v>100</v>
      </c>
      <c r="P236" t="s">
        <v>1389</v>
      </c>
      <c r="Q236" t="s">
        <v>1390</v>
      </c>
      <c r="S236">
        <v>1</v>
      </c>
      <c r="T236">
        <v>1</v>
      </c>
    </row>
    <row r="237" spans="1:20" x14ac:dyDescent="0.25">
      <c r="A237">
        <v>257004</v>
      </c>
      <c r="B237" t="s">
        <v>1351</v>
      </c>
      <c r="C237">
        <v>2010</v>
      </c>
      <c r="D237" t="s">
        <v>1275</v>
      </c>
      <c r="E237" t="s">
        <v>1352</v>
      </c>
      <c r="F237" s="5" t="str">
        <f t="shared" si="3"/>
        <v>https://s3.amazonaws.com/FrackFinder/Tadpole/Sullivan/2010/2010_X-076.6069_Y0041.5643.png</v>
      </c>
      <c r="G237" t="s">
        <v>19</v>
      </c>
      <c r="H237" t="s">
        <v>20</v>
      </c>
      <c r="I237">
        <v>9</v>
      </c>
      <c r="J237">
        <v>1</v>
      </c>
      <c r="K237">
        <v>90</v>
      </c>
      <c r="L237">
        <v>10</v>
      </c>
      <c r="M237">
        <v>10</v>
      </c>
      <c r="N237">
        <v>10</v>
      </c>
      <c r="O237">
        <v>100</v>
      </c>
      <c r="P237" t="s">
        <v>1353</v>
      </c>
      <c r="Q237" t="s">
        <v>1354</v>
      </c>
      <c r="S237">
        <v>1</v>
      </c>
      <c r="T237">
        <v>1</v>
      </c>
    </row>
    <row r="238" spans="1:20" x14ac:dyDescent="0.25">
      <c r="A238">
        <v>256985</v>
      </c>
      <c r="B238" t="s">
        <v>1274</v>
      </c>
      <c r="C238">
        <v>2010</v>
      </c>
      <c r="D238" t="s">
        <v>1275</v>
      </c>
      <c r="E238" t="s">
        <v>1276</v>
      </c>
      <c r="F238" s="5" t="str">
        <f t="shared" si="3"/>
        <v>https://s3.amazonaws.com/FrackFinder/Tadpole/Sullivan/2010/2010_X-076.6120_Y0041.5359.png</v>
      </c>
      <c r="G238" t="s">
        <v>19</v>
      </c>
      <c r="H238" t="s">
        <v>37</v>
      </c>
      <c r="I238">
        <v>9</v>
      </c>
      <c r="J238">
        <v>1</v>
      </c>
      <c r="K238">
        <v>90</v>
      </c>
      <c r="L238">
        <v>10</v>
      </c>
      <c r="M238">
        <v>10</v>
      </c>
      <c r="N238">
        <v>10</v>
      </c>
      <c r="O238">
        <v>100</v>
      </c>
      <c r="P238" t="s">
        <v>1277</v>
      </c>
      <c r="Q238" t="s">
        <v>1278</v>
      </c>
      <c r="S238">
        <v>1</v>
      </c>
      <c r="T238">
        <v>1</v>
      </c>
    </row>
    <row r="239" spans="1:20" x14ac:dyDescent="0.25">
      <c r="A239">
        <v>257005</v>
      </c>
      <c r="B239" t="s">
        <v>1355</v>
      </c>
      <c r="C239">
        <v>2010</v>
      </c>
      <c r="D239" t="s">
        <v>1275</v>
      </c>
      <c r="E239" t="s">
        <v>1356</v>
      </c>
      <c r="F239" s="5" t="str">
        <f t="shared" si="3"/>
        <v>https://s3.amazonaws.com/FrackFinder/Tadpole/Sullivan/2010/2010_X-076.6308_Y0041.5148.png</v>
      </c>
      <c r="G239" t="s">
        <v>19</v>
      </c>
      <c r="H239" t="s">
        <v>20</v>
      </c>
      <c r="I239">
        <v>9</v>
      </c>
      <c r="J239">
        <v>1</v>
      </c>
      <c r="K239">
        <v>90</v>
      </c>
      <c r="L239">
        <v>10</v>
      </c>
      <c r="M239">
        <v>10</v>
      </c>
      <c r="N239">
        <v>10</v>
      </c>
      <c r="O239">
        <v>100</v>
      </c>
      <c r="P239" t="s">
        <v>1357</v>
      </c>
      <c r="Q239" t="s">
        <v>1358</v>
      </c>
      <c r="S239">
        <v>1</v>
      </c>
      <c r="T239">
        <v>1</v>
      </c>
    </row>
    <row r="240" spans="1:20" x14ac:dyDescent="0.25">
      <c r="A240">
        <v>257028</v>
      </c>
      <c r="B240" t="s">
        <v>1447</v>
      </c>
      <c r="C240">
        <v>2010</v>
      </c>
      <c r="D240" t="s">
        <v>1275</v>
      </c>
      <c r="E240" t="s">
        <v>1448</v>
      </c>
      <c r="F240" s="5" t="str">
        <f t="shared" si="3"/>
        <v>https://s3.amazonaws.com/FrackFinder/Tadpole/Sullivan/2010/2010_X-076.6575_Y0041.5310.png</v>
      </c>
      <c r="G240" t="s">
        <v>19</v>
      </c>
      <c r="H240" t="s">
        <v>239</v>
      </c>
      <c r="I240">
        <v>9</v>
      </c>
      <c r="J240">
        <v>1</v>
      </c>
      <c r="K240">
        <v>90</v>
      </c>
      <c r="L240">
        <v>10</v>
      </c>
      <c r="M240">
        <v>10</v>
      </c>
      <c r="N240">
        <v>10</v>
      </c>
      <c r="O240">
        <v>100</v>
      </c>
      <c r="P240" t="s">
        <v>1449</v>
      </c>
      <c r="Q240" t="s">
        <v>1450</v>
      </c>
      <c r="S240">
        <v>1</v>
      </c>
      <c r="T240">
        <v>1</v>
      </c>
    </row>
    <row r="241" spans="1:20" x14ac:dyDescent="0.25">
      <c r="A241">
        <v>257034</v>
      </c>
      <c r="B241" t="s">
        <v>1471</v>
      </c>
      <c r="C241">
        <v>2010</v>
      </c>
      <c r="D241" t="s">
        <v>1275</v>
      </c>
      <c r="E241" t="s">
        <v>1472</v>
      </c>
      <c r="F241" s="5" t="str">
        <f t="shared" si="3"/>
        <v>https://s3.amazonaws.com/FrackFinder/Tadpole/Sullivan/2010/2010_X-076.6623_Y0041.5627.png</v>
      </c>
      <c r="G241" t="s">
        <v>19</v>
      </c>
      <c r="H241" t="s">
        <v>37</v>
      </c>
      <c r="I241">
        <v>9</v>
      </c>
      <c r="J241">
        <v>1</v>
      </c>
      <c r="K241">
        <v>90</v>
      </c>
      <c r="L241">
        <v>10</v>
      </c>
      <c r="M241">
        <v>10</v>
      </c>
      <c r="N241">
        <v>10</v>
      </c>
      <c r="O241">
        <v>100</v>
      </c>
      <c r="P241" t="s">
        <v>1473</v>
      </c>
      <c r="Q241" t="s">
        <v>1474</v>
      </c>
      <c r="S241">
        <v>1</v>
      </c>
      <c r="T241">
        <v>1</v>
      </c>
    </row>
    <row r="242" spans="1:20" x14ac:dyDescent="0.25">
      <c r="A242">
        <v>257030</v>
      </c>
      <c r="B242" t="s">
        <v>1455</v>
      </c>
      <c r="C242">
        <v>2010</v>
      </c>
      <c r="D242" t="s">
        <v>1275</v>
      </c>
      <c r="E242" t="s">
        <v>1456</v>
      </c>
      <c r="F242" s="5" t="str">
        <f t="shared" si="3"/>
        <v>https://s3.amazonaws.com/FrackFinder/Tadpole/Sullivan/2010/2010_X-076.6782_Y0041.5466.png</v>
      </c>
      <c r="G242" t="s">
        <v>19</v>
      </c>
      <c r="H242" t="s">
        <v>239</v>
      </c>
      <c r="I242">
        <v>9</v>
      </c>
      <c r="J242">
        <v>1</v>
      </c>
      <c r="K242">
        <v>90</v>
      </c>
      <c r="L242">
        <v>10</v>
      </c>
      <c r="M242">
        <v>10</v>
      </c>
      <c r="N242">
        <v>10</v>
      </c>
      <c r="O242">
        <v>100</v>
      </c>
      <c r="P242" t="s">
        <v>1457</v>
      </c>
      <c r="Q242" t="s">
        <v>1458</v>
      </c>
      <c r="S242">
        <v>1</v>
      </c>
      <c r="T242">
        <v>1</v>
      </c>
    </row>
    <row r="243" spans="1:20" x14ac:dyDescent="0.25">
      <c r="A243">
        <v>257031</v>
      </c>
      <c r="B243" t="s">
        <v>1459</v>
      </c>
      <c r="C243">
        <v>2010</v>
      </c>
      <c r="D243" t="s">
        <v>1275</v>
      </c>
      <c r="E243" t="s">
        <v>1460</v>
      </c>
      <c r="F243" s="5" t="str">
        <f t="shared" si="3"/>
        <v>https://s3.amazonaws.com/FrackFinder/Tadpole/Sullivan/2010/2010_X-076.6812_Y0041.5580.png</v>
      </c>
      <c r="G243" t="s">
        <v>19</v>
      </c>
      <c r="H243" t="s">
        <v>239</v>
      </c>
      <c r="I243">
        <v>9</v>
      </c>
      <c r="J243">
        <v>1</v>
      </c>
      <c r="K243">
        <v>90</v>
      </c>
      <c r="L243">
        <v>10</v>
      </c>
      <c r="M243">
        <v>10</v>
      </c>
      <c r="N243">
        <v>10</v>
      </c>
      <c r="O243">
        <v>100</v>
      </c>
      <c r="P243" t="s">
        <v>1461</v>
      </c>
      <c r="Q243" t="s">
        <v>1462</v>
      </c>
      <c r="S243">
        <v>1</v>
      </c>
      <c r="T243">
        <v>1</v>
      </c>
    </row>
    <row r="244" spans="1:20" x14ac:dyDescent="0.25">
      <c r="A244">
        <v>257020</v>
      </c>
      <c r="B244" t="s">
        <v>1415</v>
      </c>
      <c r="C244">
        <v>2010</v>
      </c>
      <c r="D244" t="s">
        <v>1275</v>
      </c>
      <c r="E244" t="s">
        <v>1416</v>
      </c>
      <c r="F244" s="5" t="str">
        <f t="shared" si="3"/>
        <v>https://s3.amazonaws.com/FrackFinder/Tadpole/Sullivan/2010/2010_X-076.7059_Y0041.5597.png</v>
      </c>
      <c r="G244" t="s">
        <v>19</v>
      </c>
      <c r="H244" t="s">
        <v>239</v>
      </c>
      <c r="I244">
        <v>9</v>
      </c>
      <c r="J244">
        <v>1</v>
      </c>
      <c r="K244">
        <v>90</v>
      </c>
      <c r="L244">
        <v>10</v>
      </c>
      <c r="M244">
        <v>10</v>
      </c>
      <c r="N244">
        <v>10</v>
      </c>
      <c r="O244">
        <v>100</v>
      </c>
      <c r="P244" t="s">
        <v>1417</v>
      </c>
      <c r="Q244" t="s">
        <v>1418</v>
      </c>
      <c r="S244">
        <v>1</v>
      </c>
      <c r="T244">
        <v>1</v>
      </c>
    </row>
    <row r="245" spans="1:20" x14ac:dyDescent="0.25">
      <c r="A245">
        <v>257018</v>
      </c>
      <c r="B245" t="s">
        <v>1407</v>
      </c>
      <c r="C245">
        <v>2010</v>
      </c>
      <c r="D245" t="s">
        <v>1275</v>
      </c>
      <c r="E245" t="s">
        <v>1408</v>
      </c>
      <c r="F245" s="5" t="str">
        <f t="shared" si="3"/>
        <v>https://s3.amazonaws.com/FrackFinder/Tadpole/Sullivan/2010/2010_X-076.7116_Y0041.5325.png</v>
      </c>
      <c r="G245" t="s">
        <v>19</v>
      </c>
      <c r="H245" t="s">
        <v>37</v>
      </c>
      <c r="I245">
        <v>9</v>
      </c>
      <c r="J245">
        <v>1</v>
      </c>
      <c r="K245">
        <v>90</v>
      </c>
      <c r="L245">
        <v>10</v>
      </c>
      <c r="M245">
        <v>10</v>
      </c>
      <c r="N245">
        <v>10</v>
      </c>
      <c r="O245">
        <v>100</v>
      </c>
      <c r="P245" t="s">
        <v>1409</v>
      </c>
      <c r="Q245" t="s">
        <v>1410</v>
      </c>
      <c r="S245">
        <v>1</v>
      </c>
      <c r="T245">
        <v>1</v>
      </c>
    </row>
    <row r="246" spans="1:20" x14ac:dyDescent="0.25">
      <c r="A246">
        <v>257009</v>
      </c>
      <c r="B246" t="s">
        <v>1371</v>
      </c>
      <c r="C246">
        <v>2010</v>
      </c>
      <c r="D246" t="s">
        <v>1275</v>
      </c>
      <c r="E246" t="s">
        <v>1372</v>
      </c>
      <c r="F246" s="5" t="str">
        <f t="shared" si="3"/>
        <v>https://s3.amazonaws.com/FrackFinder/Tadpole/Sullivan/2010/2010_X-076.7156_Y0041.5660.png</v>
      </c>
      <c r="G246" t="s">
        <v>19</v>
      </c>
      <c r="H246" t="s">
        <v>239</v>
      </c>
      <c r="I246">
        <v>9</v>
      </c>
      <c r="J246">
        <v>1</v>
      </c>
      <c r="K246">
        <v>90</v>
      </c>
      <c r="L246">
        <v>10</v>
      </c>
      <c r="M246">
        <v>10</v>
      </c>
      <c r="N246">
        <v>10</v>
      </c>
      <c r="O246">
        <v>100</v>
      </c>
      <c r="P246" t="s">
        <v>1373</v>
      </c>
      <c r="Q246" t="s">
        <v>1374</v>
      </c>
      <c r="S246">
        <v>1</v>
      </c>
      <c r="T246">
        <v>1</v>
      </c>
    </row>
    <row r="247" spans="1:20" x14ac:dyDescent="0.25">
      <c r="A247">
        <v>257001</v>
      </c>
      <c r="B247" t="s">
        <v>1339</v>
      </c>
      <c r="C247">
        <v>2010</v>
      </c>
      <c r="D247" t="s">
        <v>1275</v>
      </c>
      <c r="E247" t="s">
        <v>1340</v>
      </c>
      <c r="F247" s="5" t="str">
        <f t="shared" si="3"/>
        <v>https://s3.amazonaws.com/FrackFinder/Tadpole/Sullivan/2010/2010_X-076.7266_Y0041.5658.png</v>
      </c>
      <c r="G247" t="s">
        <v>19</v>
      </c>
      <c r="H247" t="s">
        <v>37</v>
      </c>
      <c r="I247">
        <v>9</v>
      </c>
      <c r="J247">
        <v>1</v>
      </c>
      <c r="K247">
        <v>90</v>
      </c>
      <c r="L247">
        <v>10</v>
      </c>
      <c r="M247">
        <v>10</v>
      </c>
      <c r="N247">
        <v>10</v>
      </c>
      <c r="O247">
        <v>100</v>
      </c>
      <c r="P247" t="s">
        <v>1341</v>
      </c>
      <c r="Q247" t="s">
        <v>1342</v>
      </c>
      <c r="S247">
        <v>1</v>
      </c>
      <c r="T247">
        <v>1</v>
      </c>
    </row>
    <row r="248" spans="1:20" x14ac:dyDescent="0.25">
      <c r="A248">
        <v>257029</v>
      </c>
      <c r="B248" t="s">
        <v>1451</v>
      </c>
      <c r="C248">
        <v>2010</v>
      </c>
      <c r="D248" t="s">
        <v>1275</v>
      </c>
      <c r="E248" t="s">
        <v>1452</v>
      </c>
      <c r="F248" s="5" t="str">
        <f t="shared" si="3"/>
        <v>https://s3.amazonaws.com/FrackFinder/Tadpole/Sullivan/2010/2010_X-076.7372_Y0041.5520.png</v>
      </c>
      <c r="G248" t="s">
        <v>19</v>
      </c>
      <c r="H248" t="s">
        <v>239</v>
      </c>
      <c r="I248">
        <v>9</v>
      </c>
      <c r="J248">
        <v>1</v>
      </c>
      <c r="K248">
        <v>90</v>
      </c>
      <c r="L248">
        <v>10</v>
      </c>
      <c r="M248">
        <v>10</v>
      </c>
      <c r="N248">
        <v>10</v>
      </c>
      <c r="O248">
        <v>100</v>
      </c>
      <c r="P248" t="s">
        <v>1453</v>
      </c>
      <c r="Q248" t="s">
        <v>1454</v>
      </c>
      <c r="S248">
        <v>1</v>
      </c>
      <c r="T248">
        <v>1</v>
      </c>
    </row>
    <row r="249" spans="1:20" x14ac:dyDescent="0.25">
      <c r="A249">
        <v>257026</v>
      </c>
      <c r="B249" t="s">
        <v>1439</v>
      </c>
      <c r="C249">
        <v>2010</v>
      </c>
      <c r="D249" t="s">
        <v>1275</v>
      </c>
      <c r="E249" t="s">
        <v>1440</v>
      </c>
      <c r="F249" s="5" t="str">
        <f t="shared" si="3"/>
        <v>https://s3.amazonaws.com/FrackFinder/Tadpole/Sullivan/2010/2010_X-076.7548_Y0041.5350.png</v>
      </c>
      <c r="G249" t="s">
        <v>19</v>
      </c>
      <c r="H249" t="s">
        <v>239</v>
      </c>
      <c r="I249">
        <v>9</v>
      </c>
      <c r="J249">
        <v>1</v>
      </c>
      <c r="K249">
        <v>90</v>
      </c>
      <c r="L249">
        <v>10</v>
      </c>
      <c r="M249">
        <v>10</v>
      </c>
      <c r="N249">
        <v>10</v>
      </c>
      <c r="O249">
        <v>100</v>
      </c>
      <c r="P249" t="s">
        <v>1441</v>
      </c>
      <c r="Q249" t="s">
        <v>1442</v>
      </c>
      <c r="S249">
        <v>1</v>
      </c>
      <c r="T249">
        <v>1</v>
      </c>
    </row>
    <row r="250" spans="1:20" x14ac:dyDescent="0.25">
      <c r="A250">
        <v>256827</v>
      </c>
      <c r="B250" t="s">
        <v>634</v>
      </c>
      <c r="C250">
        <v>2010</v>
      </c>
      <c r="D250" t="s">
        <v>494</v>
      </c>
      <c r="E250" t="s">
        <v>635</v>
      </c>
      <c r="F250" s="5" t="str">
        <f t="shared" si="3"/>
        <v>https://s3.amazonaws.com/FrackFinder/Tadpole/Elk/2010/2010_X-078.9354_Y0041.4755.png</v>
      </c>
      <c r="G250" t="s">
        <v>20</v>
      </c>
      <c r="H250" t="s">
        <v>239</v>
      </c>
      <c r="I250">
        <v>10</v>
      </c>
      <c r="J250">
        <v>2</v>
      </c>
      <c r="K250">
        <v>83</v>
      </c>
      <c r="L250">
        <v>16</v>
      </c>
      <c r="M250">
        <v>12</v>
      </c>
      <c r="N250">
        <v>10</v>
      </c>
      <c r="O250">
        <v>120</v>
      </c>
      <c r="P250" t="s">
        <v>636</v>
      </c>
      <c r="Q250" t="s">
        <v>637</v>
      </c>
      <c r="S250">
        <v>1</v>
      </c>
      <c r="T250">
        <v>1</v>
      </c>
    </row>
    <row r="251" spans="1:20" x14ac:dyDescent="0.25">
      <c r="A251">
        <v>256734</v>
      </c>
      <c r="B251" t="s">
        <v>258</v>
      </c>
      <c r="C251">
        <v>2010</v>
      </c>
      <c r="D251" t="s">
        <v>197</v>
      </c>
      <c r="E251" t="s">
        <v>259</v>
      </c>
      <c r="F251" s="5" t="str">
        <f t="shared" si="3"/>
        <v>https://s3.amazonaws.com/FrackFinder/Tadpole/Centre/2010/2010_X-077.9608_Y0041.0066.png</v>
      </c>
      <c r="G251" t="s">
        <v>20</v>
      </c>
      <c r="H251" t="s">
        <v>37</v>
      </c>
      <c r="I251">
        <v>9</v>
      </c>
      <c r="J251">
        <v>2</v>
      </c>
      <c r="K251">
        <v>81</v>
      </c>
      <c r="L251">
        <v>18</v>
      </c>
      <c r="M251">
        <v>11</v>
      </c>
      <c r="N251">
        <v>10</v>
      </c>
      <c r="O251">
        <v>110</v>
      </c>
      <c r="P251" t="s">
        <v>260</v>
      </c>
      <c r="Q251" t="s">
        <v>261</v>
      </c>
      <c r="S251">
        <v>1</v>
      </c>
      <c r="T251">
        <v>1</v>
      </c>
    </row>
    <row r="252" spans="1:20" x14ac:dyDescent="0.25">
      <c r="A252">
        <v>256750</v>
      </c>
      <c r="B252" t="s">
        <v>323</v>
      </c>
      <c r="C252">
        <v>2010</v>
      </c>
      <c r="D252" t="s">
        <v>287</v>
      </c>
      <c r="E252" t="s">
        <v>324</v>
      </c>
      <c r="F252" s="5" t="str">
        <f t="shared" si="3"/>
        <v>https://s3.amazonaws.com/FrackFinder/Tadpole/Clarion/2010/2010_X-079.2131_Y0041.1954.png</v>
      </c>
      <c r="G252" t="s">
        <v>19</v>
      </c>
      <c r="H252" t="s">
        <v>20</v>
      </c>
      <c r="I252">
        <v>9</v>
      </c>
      <c r="J252">
        <v>2</v>
      </c>
      <c r="K252">
        <v>81</v>
      </c>
      <c r="L252">
        <v>18</v>
      </c>
      <c r="M252">
        <v>11</v>
      </c>
      <c r="N252">
        <v>10</v>
      </c>
      <c r="O252">
        <v>110</v>
      </c>
      <c r="P252" t="s">
        <v>325</v>
      </c>
      <c r="Q252" t="s">
        <v>326</v>
      </c>
      <c r="S252">
        <v>1</v>
      </c>
      <c r="T252">
        <v>1</v>
      </c>
    </row>
    <row r="253" spans="1:20" x14ac:dyDescent="0.25">
      <c r="A253">
        <v>256749</v>
      </c>
      <c r="B253" t="s">
        <v>319</v>
      </c>
      <c r="C253">
        <v>2010</v>
      </c>
      <c r="D253" t="s">
        <v>287</v>
      </c>
      <c r="E253" t="s">
        <v>320</v>
      </c>
      <c r="F253" s="5" t="str">
        <f t="shared" si="3"/>
        <v>https://s3.amazonaws.com/FrackFinder/Tadpole/Clarion/2010/2010_X-079.4478_Y0040.9997.png</v>
      </c>
      <c r="G253" t="s">
        <v>20</v>
      </c>
      <c r="H253" t="s">
        <v>37</v>
      </c>
      <c r="I253">
        <v>9</v>
      </c>
      <c r="J253">
        <v>2</v>
      </c>
      <c r="K253">
        <v>81</v>
      </c>
      <c r="L253">
        <v>18</v>
      </c>
      <c r="M253">
        <v>11</v>
      </c>
      <c r="N253">
        <v>10</v>
      </c>
      <c r="O253">
        <v>110</v>
      </c>
      <c r="P253" t="s">
        <v>321</v>
      </c>
      <c r="Q253" t="s">
        <v>322</v>
      </c>
      <c r="S253">
        <v>1</v>
      </c>
      <c r="T253">
        <v>1</v>
      </c>
    </row>
    <row r="254" spans="1:20" x14ac:dyDescent="0.25">
      <c r="A254">
        <v>256748</v>
      </c>
      <c r="B254" t="s">
        <v>315</v>
      </c>
      <c r="C254">
        <v>2010</v>
      </c>
      <c r="D254" t="s">
        <v>287</v>
      </c>
      <c r="E254" t="s">
        <v>316</v>
      </c>
      <c r="F254" s="5" t="str">
        <f t="shared" si="3"/>
        <v>https://s3.amazonaws.com/FrackFinder/Tadpole/Clarion/2010/2010_X-079.4976_Y0041.0872.png</v>
      </c>
      <c r="G254" t="s">
        <v>19</v>
      </c>
      <c r="H254" t="s">
        <v>239</v>
      </c>
      <c r="I254">
        <v>9</v>
      </c>
      <c r="J254">
        <v>1</v>
      </c>
      <c r="K254">
        <v>81</v>
      </c>
      <c r="L254">
        <v>9</v>
      </c>
      <c r="M254">
        <v>11</v>
      </c>
      <c r="N254">
        <v>10</v>
      </c>
      <c r="O254">
        <v>110</v>
      </c>
      <c r="P254" t="s">
        <v>317</v>
      </c>
      <c r="Q254" t="s">
        <v>318</v>
      </c>
      <c r="S254">
        <v>1</v>
      </c>
      <c r="T254">
        <v>1</v>
      </c>
    </row>
    <row r="255" spans="1:20" x14ac:dyDescent="0.25">
      <c r="A255">
        <v>256744</v>
      </c>
      <c r="B255" t="s">
        <v>299</v>
      </c>
      <c r="C255">
        <v>2010</v>
      </c>
      <c r="D255" t="s">
        <v>287</v>
      </c>
      <c r="E255" t="s">
        <v>300</v>
      </c>
      <c r="F255" s="5" t="str">
        <f t="shared" si="3"/>
        <v>https://s3.amazonaws.com/FrackFinder/Tadpole/Clarion/2010/2010_X-079.5086_Y0041.2455.png</v>
      </c>
      <c r="G255" t="s">
        <v>19</v>
      </c>
      <c r="H255" t="s">
        <v>20</v>
      </c>
      <c r="I255">
        <v>9</v>
      </c>
      <c r="J255">
        <v>2</v>
      </c>
      <c r="K255">
        <v>81</v>
      </c>
      <c r="L255">
        <v>18</v>
      </c>
      <c r="M255">
        <v>11</v>
      </c>
      <c r="N255">
        <v>10</v>
      </c>
      <c r="O255">
        <v>110</v>
      </c>
      <c r="P255" t="s">
        <v>301</v>
      </c>
      <c r="Q255" t="s">
        <v>302</v>
      </c>
      <c r="S255">
        <v>1</v>
      </c>
      <c r="T255">
        <v>1</v>
      </c>
    </row>
    <row r="256" spans="1:20" x14ac:dyDescent="0.25">
      <c r="A256">
        <v>256901</v>
      </c>
      <c r="B256" t="s">
        <v>935</v>
      </c>
      <c r="C256">
        <v>2010</v>
      </c>
      <c r="D256" t="s">
        <v>907</v>
      </c>
      <c r="E256" t="s">
        <v>936</v>
      </c>
      <c r="F256" s="5" t="str">
        <f t="shared" si="3"/>
        <v>https://s3.amazonaws.com/FrackFinder/Tadpole/McKean/2010/2010_X-078.8294_Y0041.8533.png</v>
      </c>
      <c r="G256" t="s">
        <v>20</v>
      </c>
      <c r="H256" t="s">
        <v>239</v>
      </c>
      <c r="I256">
        <v>9</v>
      </c>
      <c r="J256">
        <v>1</v>
      </c>
      <c r="K256">
        <v>81</v>
      </c>
      <c r="L256">
        <v>9</v>
      </c>
      <c r="M256">
        <v>11</v>
      </c>
      <c r="N256">
        <v>10</v>
      </c>
      <c r="O256">
        <v>110</v>
      </c>
      <c r="P256" t="s">
        <v>937</v>
      </c>
      <c r="Q256" t="s">
        <v>938</v>
      </c>
      <c r="S256">
        <v>1</v>
      </c>
      <c r="T256">
        <v>1</v>
      </c>
    </row>
    <row r="257" spans="1:20" x14ac:dyDescent="0.25">
      <c r="A257">
        <v>257060</v>
      </c>
      <c r="B257" t="s">
        <v>27</v>
      </c>
      <c r="C257">
        <v>2005</v>
      </c>
      <c r="D257" t="s">
        <v>17</v>
      </c>
      <c r="E257" t="s">
        <v>1517</v>
      </c>
      <c r="F257" s="5" t="str">
        <f t="shared" si="3"/>
        <v>https://s3.amazonaws.com/FrackFinder/Tadpole/Allegheny/2005/2005_X-079.8069_Y0040.5731.png</v>
      </c>
      <c r="G257" t="s">
        <v>19</v>
      </c>
      <c r="H257" t="s">
        <v>239</v>
      </c>
      <c r="I257">
        <v>8</v>
      </c>
      <c r="J257">
        <v>1</v>
      </c>
      <c r="K257">
        <v>80</v>
      </c>
      <c r="L257">
        <v>10</v>
      </c>
      <c r="M257">
        <v>10</v>
      </c>
      <c r="N257">
        <v>10</v>
      </c>
      <c r="O257">
        <v>100</v>
      </c>
      <c r="P257" t="s">
        <v>1518</v>
      </c>
      <c r="Q257" t="s">
        <v>1519</v>
      </c>
      <c r="S257">
        <v>1</v>
      </c>
      <c r="T257">
        <v>1</v>
      </c>
    </row>
    <row r="258" spans="1:20" x14ac:dyDescent="0.25">
      <c r="A258">
        <v>257074</v>
      </c>
      <c r="B258" t="s">
        <v>85</v>
      </c>
      <c r="C258">
        <v>2005</v>
      </c>
      <c r="D258" t="s">
        <v>49</v>
      </c>
      <c r="E258" t="s">
        <v>1558</v>
      </c>
      <c r="F258" s="5" t="str">
        <f t="shared" ref="F258:F319" si="4">HYPERLINK(E258)</f>
        <v>https://s3.amazonaws.com/FrackFinder/Tadpole/Beaver/2005/2005_X-080.4030_Y0040.6876.png</v>
      </c>
      <c r="G258" t="s">
        <v>19</v>
      </c>
      <c r="H258" t="s">
        <v>239</v>
      </c>
      <c r="I258">
        <v>8</v>
      </c>
      <c r="J258">
        <v>1</v>
      </c>
      <c r="K258">
        <v>80</v>
      </c>
      <c r="L258">
        <v>10</v>
      </c>
      <c r="M258">
        <v>10</v>
      </c>
      <c r="N258">
        <v>10</v>
      </c>
      <c r="O258">
        <v>100</v>
      </c>
      <c r="P258" t="s">
        <v>1559</v>
      </c>
      <c r="Q258" t="s">
        <v>1560</v>
      </c>
      <c r="S258">
        <v>1</v>
      </c>
      <c r="T258">
        <v>1</v>
      </c>
    </row>
    <row r="259" spans="1:20" x14ac:dyDescent="0.25">
      <c r="A259">
        <v>256729</v>
      </c>
      <c r="B259" t="s">
        <v>237</v>
      </c>
      <c r="C259">
        <v>2010</v>
      </c>
      <c r="D259" t="s">
        <v>197</v>
      </c>
      <c r="E259" t="s">
        <v>238</v>
      </c>
      <c r="F259" s="5" t="str">
        <f t="shared" si="4"/>
        <v>https://s3.amazonaws.com/FrackFinder/Tadpole/Centre/2010/2010_X-078.0604_Y0041.1188.png</v>
      </c>
      <c r="G259" t="s">
        <v>20</v>
      </c>
      <c r="H259" t="s">
        <v>239</v>
      </c>
      <c r="I259">
        <v>8</v>
      </c>
      <c r="J259">
        <v>1</v>
      </c>
      <c r="K259">
        <v>80</v>
      </c>
      <c r="L259">
        <v>10</v>
      </c>
      <c r="M259">
        <v>10</v>
      </c>
      <c r="N259">
        <v>10</v>
      </c>
      <c r="O259">
        <v>100</v>
      </c>
      <c r="P259" t="s">
        <v>240</v>
      </c>
      <c r="Q259" t="s">
        <v>241</v>
      </c>
      <c r="S259">
        <v>1</v>
      </c>
      <c r="T259">
        <v>1</v>
      </c>
    </row>
    <row r="260" spans="1:20" x14ac:dyDescent="0.25">
      <c r="A260">
        <v>256741</v>
      </c>
      <c r="B260" t="s">
        <v>286</v>
      </c>
      <c r="C260">
        <v>2010</v>
      </c>
      <c r="D260" t="s">
        <v>287</v>
      </c>
      <c r="E260" t="s">
        <v>288</v>
      </c>
      <c r="F260" s="5" t="str">
        <f t="shared" si="4"/>
        <v>https://s3.amazonaws.com/FrackFinder/Tadpole/Clarion/2010/2010_X-079.3464_Y0041.0464.png</v>
      </c>
      <c r="G260" t="s">
        <v>20</v>
      </c>
      <c r="H260" t="s">
        <v>37</v>
      </c>
      <c r="I260">
        <v>8</v>
      </c>
      <c r="J260">
        <v>1</v>
      </c>
      <c r="K260">
        <v>80</v>
      </c>
      <c r="L260">
        <v>10</v>
      </c>
      <c r="M260">
        <v>10</v>
      </c>
      <c r="N260">
        <v>10</v>
      </c>
      <c r="O260">
        <v>100</v>
      </c>
      <c r="P260" t="s">
        <v>289</v>
      </c>
      <c r="Q260" t="s">
        <v>290</v>
      </c>
      <c r="S260">
        <v>1</v>
      </c>
      <c r="T260">
        <v>1</v>
      </c>
    </row>
    <row r="261" spans="1:20" x14ac:dyDescent="0.25">
      <c r="A261">
        <v>256788</v>
      </c>
      <c r="B261" t="s">
        <v>476</v>
      </c>
      <c r="C261">
        <v>2010</v>
      </c>
      <c r="D261" t="s">
        <v>356</v>
      </c>
      <c r="E261" t="s">
        <v>477</v>
      </c>
      <c r="F261" s="5" t="str">
        <f t="shared" si="4"/>
        <v>https://s3.amazonaws.com/FrackFinder/Tadpole/Clinton/2010/2010_X-077.6735_Y0041.3524.png</v>
      </c>
      <c r="G261" t="s">
        <v>19</v>
      </c>
      <c r="H261" t="s">
        <v>20</v>
      </c>
      <c r="I261">
        <v>8</v>
      </c>
      <c r="J261">
        <v>2</v>
      </c>
      <c r="K261">
        <v>80</v>
      </c>
      <c r="L261">
        <v>20</v>
      </c>
      <c r="M261">
        <v>10</v>
      </c>
      <c r="N261">
        <v>10</v>
      </c>
      <c r="O261">
        <v>100</v>
      </c>
      <c r="P261" t="s">
        <v>478</v>
      </c>
      <c r="Q261" t="s">
        <v>479</v>
      </c>
      <c r="S261">
        <v>0</v>
      </c>
      <c r="T261">
        <v>1</v>
      </c>
    </row>
    <row r="262" spans="1:20" x14ac:dyDescent="0.25">
      <c r="A262">
        <v>256759</v>
      </c>
      <c r="B262" t="s">
        <v>360</v>
      </c>
      <c r="C262">
        <v>2010</v>
      </c>
      <c r="D262" t="s">
        <v>356</v>
      </c>
      <c r="E262" t="s">
        <v>361</v>
      </c>
      <c r="F262" s="5" t="str">
        <f t="shared" si="4"/>
        <v>https://s3.amazonaws.com/FrackFinder/Tadpole/Clinton/2010/2010_X-077.9980_Y0041.2246.png</v>
      </c>
      <c r="G262" t="s">
        <v>19</v>
      </c>
      <c r="H262" t="s">
        <v>20</v>
      </c>
      <c r="I262">
        <v>8</v>
      </c>
      <c r="J262">
        <v>2</v>
      </c>
      <c r="K262">
        <v>80</v>
      </c>
      <c r="L262">
        <v>20</v>
      </c>
      <c r="M262">
        <v>10</v>
      </c>
      <c r="N262">
        <v>10</v>
      </c>
      <c r="O262">
        <v>100</v>
      </c>
      <c r="P262" t="s">
        <v>362</v>
      </c>
      <c r="Q262" t="s">
        <v>363</v>
      </c>
      <c r="S262">
        <v>1</v>
      </c>
      <c r="T262">
        <v>1</v>
      </c>
    </row>
    <row r="263" spans="1:20" x14ac:dyDescent="0.25">
      <c r="A263">
        <v>256789</v>
      </c>
      <c r="B263" t="s">
        <v>480</v>
      </c>
      <c r="C263">
        <v>2010</v>
      </c>
      <c r="D263" t="s">
        <v>481</v>
      </c>
      <c r="E263" t="s">
        <v>482</v>
      </c>
      <c r="F263" s="5" t="str">
        <f t="shared" si="4"/>
        <v>https://s3.amazonaws.com/FrackFinder/Tadpole/Columbia/2010/2010_X-076.3664_Y0041.2369.png</v>
      </c>
      <c r="G263" t="s">
        <v>20</v>
      </c>
      <c r="H263" t="s">
        <v>19</v>
      </c>
      <c r="I263">
        <v>8</v>
      </c>
      <c r="J263">
        <v>2</v>
      </c>
      <c r="K263">
        <v>80</v>
      </c>
      <c r="L263">
        <v>20</v>
      </c>
      <c r="M263">
        <v>10</v>
      </c>
      <c r="N263">
        <v>10</v>
      </c>
      <c r="O263">
        <v>100</v>
      </c>
      <c r="P263" t="s">
        <v>483</v>
      </c>
      <c r="Q263" t="s">
        <v>484</v>
      </c>
      <c r="S263">
        <v>1</v>
      </c>
      <c r="T263">
        <v>1</v>
      </c>
    </row>
    <row r="264" spans="1:20" x14ac:dyDescent="0.25">
      <c r="A264">
        <v>256790</v>
      </c>
      <c r="B264" t="s">
        <v>485</v>
      </c>
      <c r="C264">
        <v>2010</v>
      </c>
      <c r="D264" t="s">
        <v>481</v>
      </c>
      <c r="E264" t="s">
        <v>486</v>
      </c>
      <c r="F264" s="5" t="str">
        <f t="shared" si="4"/>
        <v>https://s3.amazonaws.com/FrackFinder/Tadpole/Columbia/2010/2010_X-076.4562_Y0041.2494.png</v>
      </c>
      <c r="G264" t="s">
        <v>19</v>
      </c>
      <c r="H264" t="s">
        <v>20</v>
      </c>
      <c r="I264">
        <v>8</v>
      </c>
      <c r="J264">
        <v>2</v>
      </c>
      <c r="K264">
        <v>80</v>
      </c>
      <c r="L264">
        <v>20</v>
      </c>
      <c r="M264">
        <v>10</v>
      </c>
      <c r="N264">
        <v>10</v>
      </c>
      <c r="O264">
        <v>100</v>
      </c>
      <c r="P264" t="s">
        <v>487</v>
      </c>
      <c r="Q264" t="s">
        <v>488</v>
      </c>
      <c r="S264">
        <v>1</v>
      </c>
      <c r="T264">
        <v>1</v>
      </c>
    </row>
    <row r="265" spans="1:20" x14ac:dyDescent="0.25">
      <c r="A265">
        <v>256814</v>
      </c>
      <c r="B265" t="s">
        <v>582</v>
      </c>
      <c r="C265">
        <v>2010</v>
      </c>
      <c r="D265" t="s">
        <v>494</v>
      </c>
      <c r="E265" t="s">
        <v>583</v>
      </c>
      <c r="F265" s="5" t="str">
        <f t="shared" si="4"/>
        <v>https://s3.amazonaws.com/FrackFinder/Tadpole/Elk/2010/2010_X-078.6180_Y0041.2916.png</v>
      </c>
      <c r="G265" t="s">
        <v>20</v>
      </c>
      <c r="H265" t="s">
        <v>37</v>
      </c>
      <c r="I265">
        <v>8</v>
      </c>
      <c r="J265">
        <v>2</v>
      </c>
      <c r="K265">
        <v>80</v>
      </c>
      <c r="L265">
        <v>20</v>
      </c>
      <c r="M265">
        <v>10</v>
      </c>
      <c r="N265">
        <v>10</v>
      </c>
      <c r="O265">
        <v>100</v>
      </c>
      <c r="P265" t="s">
        <v>584</v>
      </c>
      <c r="Q265" t="s">
        <v>585</v>
      </c>
      <c r="S265">
        <v>1</v>
      </c>
      <c r="T265">
        <v>1</v>
      </c>
    </row>
    <row r="266" spans="1:20" x14ac:dyDescent="0.25">
      <c r="A266">
        <v>256815</v>
      </c>
      <c r="B266" t="s">
        <v>586</v>
      </c>
      <c r="C266">
        <v>2010</v>
      </c>
      <c r="D266" t="s">
        <v>494</v>
      </c>
      <c r="E266" t="s">
        <v>587</v>
      </c>
      <c r="F266" s="5" t="str">
        <f t="shared" si="4"/>
        <v>https://s3.amazonaws.com/FrackFinder/Tadpole/Elk/2010/2010_X-078.8213_Y0041.5842.png</v>
      </c>
      <c r="G266" t="s">
        <v>20</v>
      </c>
      <c r="H266" t="s">
        <v>37</v>
      </c>
      <c r="I266">
        <v>8</v>
      </c>
      <c r="J266">
        <v>2</v>
      </c>
      <c r="K266">
        <v>80</v>
      </c>
      <c r="L266">
        <v>20</v>
      </c>
      <c r="M266">
        <v>10</v>
      </c>
      <c r="N266">
        <v>10</v>
      </c>
      <c r="O266">
        <v>100</v>
      </c>
      <c r="P266" t="s">
        <v>588</v>
      </c>
      <c r="Q266" t="s">
        <v>589</v>
      </c>
      <c r="S266">
        <v>1</v>
      </c>
      <c r="T266">
        <v>1</v>
      </c>
    </row>
    <row r="267" spans="1:20" x14ac:dyDescent="0.25">
      <c r="A267">
        <v>256864</v>
      </c>
      <c r="B267" t="s">
        <v>784</v>
      </c>
      <c r="C267">
        <v>2010</v>
      </c>
      <c r="D267" t="s">
        <v>688</v>
      </c>
      <c r="E267" t="s">
        <v>785</v>
      </c>
      <c r="F267" s="5" t="str">
        <f t="shared" si="4"/>
        <v>https://s3.amazonaws.com/FrackFinder/Tadpole/Indiana/2010/2010_X-079.0328_Y0040.5416.png</v>
      </c>
      <c r="G267" t="s">
        <v>20</v>
      </c>
      <c r="H267" t="s">
        <v>239</v>
      </c>
      <c r="I267">
        <v>8</v>
      </c>
      <c r="J267">
        <v>1</v>
      </c>
      <c r="K267">
        <v>80</v>
      </c>
      <c r="L267">
        <v>10</v>
      </c>
      <c r="M267">
        <v>10</v>
      </c>
      <c r="N267">
        <v>10</v>
      </c>
      <c r="O267">
        <v>100</v>
      </c>
      <c r="P267" t="s">
        <v>786</v>
      </c>
      <c r="Q267" t="s">
        <v>787</v>
      </c>
      <c r="S267">
        <v>1</v>
      </c>
      <c r="T267">
        <v>1</v>
      </c>
    </row>
    <row r="268" spans="1:20" x14ac:dyDescent="0.25">
      <c r="A268">
        <v>256842</v>
      </c>
      <c r="B268" t="s">
        <v>696</v>
      </c>
      <c r="C268">
        <v>2010</v>
      </c>
      <c r="D268" t="s">
        <v>688</v>
      </c>
      <c r="E268" t="s">
        <v>697</v>
      </c>
      <c r="F268" s="5" t="str">
        <f t="shared" si="4"/>
        <v>https://s3.amazonaws.com/FrackFinder/Tadpole/Indiana/2010/2010_X-079.0760_Y0040.4337.png</v>
      </c>
      <c r="G268" t="s">
        <v>20</v>
      </c>
      <c r="H268" t="s">
        <v>37</v>
      </c>
      <c r="I268">
        <v>8</v>
      </c>
      <c r="J268">
        <v>2</v>
      </c>
      <c r="K268">
        <v>80</v>
      </c>
      <c r="L268">
        <v>20</v>
      </c>
      <c r="M268">
        <v>10</v>
      </c>
      <c r="N268">
        <v>10</v>
      </c>
      <c r="O268">
        <v>100</v>
      </c>
      <c r="P268" t="s">
        <v>698</v>
      </c>
      <c r="Q268" t="s">
        <v>699</v>
      </c>
      <c r="S268">
        <v>1</v>
      </c>
      <c r="T268">
        <v>1</v>
      </c>
    </row>
    <row r="269" spans="1:20" x14ac:dyDescent="0.25">
      <c r="A269">
        <v>256863</v>
      </c>
      <c r="B269" t="s">
        <v>780</v>
      </c>
      <c r="C269">
        <v>2010</v>
      </c>
      <c r="D269" t="s">
        <v>688</v>
      </c>
      <c r="E269" t="s">
        <v>781</v>
      </c>
      <c r="F269" s="5" t="str">
        <f t="shared" si="4"/>
        <v>https://s3.amazonaws.com/FrackFinder/Tadpole/Indiana/2010/2010_X-079.1981_Y0040.5246.png</v>
      </c>
      <c r="G269" t="s">
        <v>20</v>
      </c>
      <c r="H269" t="s">
        <v>239</v>
      </c>
      <c r="I269">
        <v>8</v>
      </c>
      <c r="J269">
        <v>2</v>
      </c>
      <c r="K269">
        <v>80</v>
      </c>
      <c r="L269">
        <v>20</v>
      </c>
      <c r="M269">
        <v>10</v>
      </c>
      <c r="N269">
        <v>10</v>
      </c>
      <c r="O269">
        <v>100</v>
      </c>
      <c r="P269" t="s">
        <v>782</v>
      </c>
      <c r="Q269" t="s">
        <v>783</v>
      </c>
      <c r="S269">
        <v>1</v>
      </c>
      <c r="T269">
        <v>1</v>
      </c>
    </row>
    <row r="270" spans="1:20" x14ac:dyDescent="0.25">
      <c r="A270">
        <v>256893</v>
      </c>
      <c r="B270" t="s">
        <v>902</v>
      </c>
      <c r="C270">
        <v>2010</v>
      </c>
      <c r="D270" t="s">
        <v>898</v>
      </c>
      <c r="E270" t="s">
        <v>903</v>
      </c>
      <c r="F270" s="5" t="str">
        <f t="shared" si="4"/>
        <v>https://s3.amazonaws.com/FrackFinder/Tadpole/Lackawanna/2010/2010_X-075.5726_Y0041.5955.png</v>
      </c>
      <c r="G270" t="s">
        <v>20</v>
      </c>
      <c r="H270" t="s">
        <v>37</v>
      </c>
      <c r="I270">
        <v>8</v>
      </c>
      <c r="J270">
        <v>2</v>
      </c>
      <c r="K270">
        <v>80</v>
      </c>
      <c r="L270">
        <v>20</v>
      </c>
      <c r="M270">
        <v>10</v>
      </c>
      <c r="N270">
        <v>10</v>
      </c>
      <c r="O270">
        <v>100</v>
      </c>
      <c r="P270" t="s">
        <v>904</v>
      </c>
      <c r="Q270" t="s">
        <v>905</v>
      </c>
      <c r="S270">
        <v>1</v>
      </c>
      <c r="T270">
        <v>1</v>
      </c>
    </row>
    <row r="271" spans="1:20" x14ac:dyDescent="0.25">
      <c r="A271">
        <v>256917</v>
      </c>
      <c r="B271" t="s">
        <v>999</v>
      </c>
      <c r="C271">
        <v>2010</v>
      </c>
      <c r="D271" t="s">
        <v>907</v>
      </c>
      <c r="E271" t="s">
        <v>1000</v>
      </c>
      <c r="F271" s="5" t="str">
        <f t="shared" si="4"/>
        <v>https://s3.amazonaws.com/FrackFinder/Tadpole/McKean/2010/2010_X-078.4797_Y0041.6448.png</v>
      </c>
      <c r="G271" t="s">
        <v>20</v>
      </c>
      <c r="H271" t="s">
        <v>37</v>
      </c>
      <c r="I271">
        <v>8</v>
      </c>
      <c r="J271">
        <v>2</v>
      </c>
      <c r="K271">
        <v>80</v>
      </c>
      <c r="L271">
        <v>20</v>
      </c>
      <c r="M271">
        <v>10</v>
      </c>
      <c r="N271">
        <v>10</v>
      </c>
      <c r="O271">
        <v>100</v>
      </c>
      <c r="P271" t="s">
        <v>1001</v>
      </c>
      <c r="Q271" t="s">
        <v>1002</v>
      </c>
      <c r="S271">
        <v>1</v>
      </c>
      <c r="T271">
        <v>1</v>
      </c>
    </row>
    <row r="272" spans="1:20" x14ac:dyDescent="0.25">
      <c r="A272">
        <v>256895</v>
      </c>
      <c r="B272" t="s">
        <v>911</v>
      </c>
      <c r="C272">
        <v>2010</v>
      </c>
      <c r="D272" t="s">
        <v>907</v>
      </c>
      <c r="E272" t="s">
        <v>912</v>
      </c>
      <c r="F272" s="5" t="str">
        <f t="shared" si="4"/>
        <v>https://s3.amazonaws.com/FrackFinder/Tadpole/McKean/2010/2010_X-078.7331_Y0041.7092.png</v>
      </c>
      <c r="G272" t="s">
        <v>20</v>
      </c>
      <c r="H272" t="s">
        <v>239</v>
      </c>
      <c r="I272">
        <v>8</v>
      </c>
      <c r="J272">
        <v>1</v>
      </c>
      <c r="K272">
        <v>80</v>
      </c>
      <c r="L272">
        <v>10</v>
      </c>
      <c r="M272">
        <v>10</v>
      </c>
      <c r="N272">
        <v>10</v>
      </c>
      <c r="O272">
        <v>100</v>
      </c>
      <c r="P272" t="s">
        <v>913</v>
      </c>
      <c r="Q272" t="s">
        <v>914</v>
      </c>
      <c r="S272">
        <v>1</v>
      </c>
      <c r="T272">
        <v>1</v>
      </c>
    </row>
    <row r="273" spans="1:20" x14ac:dyDescent="0.25">
      <c r="A273">
        <v>256931</v>
      </c>
      <c r="B273" t="s">
        <v>1056</v>
      </c>
      <c r="C273">
        <v>2010</v>
      </c>
      <c r="D273" t="s">
        <v>1036</v>
      </c>
      <c r="E273" t="s">
        <v>1057</v>
      </c>
      <c r="F273" s="5" t="str">
        <f t="shared" si="4"/>
        <v>https://s3.amazonaws.com/FrackFinder/Tadpole/Mercer/2010/2010_X-080.2099_Y0041.3891.png</v>
      </c>
      <c r="G273" t="s">
        <v>19</v>
      </c>
      <c r="H273" t="s">
        <v>239</v>
      </c>
      <c r="I273">
        <v>8</v>
      </c>
      <c r="J273">
        <v>1</v>
      </c>
      <c r="K273">
        <v>80</v>
      </c>
      <c r="L273">
        <v>10</v>
      </c>
      <c r="M273">
        <v>10</v>
      </c>
      <c r="N273">
        <v>10</v>
      </c>
      <c r="O273">
        <v>100</v>
      </c>
      <c r="P273" t="s">
        <v>1058</v>
      </c>
      <c r="Q273" t="s">
        <v>1059</v>
      </c>
      <c r="S273">
        <v>1</v>
      </c>
      <c r="T273">
        <v>1</v>
      </c>
    </row>
    <row r="274" spans="1:20" x14ac:dyDescent="0.25">
      <c r="A274">
        <v>256929</v>
      </c>
      <c r="B274" t="s">
        <v>1048</v>
      </c>
      <c r="C274">
        <v>2010</v>
      </c>
      <c r="D274" t="s">
        <v>1036</v>
      </c>
      <c r="E274" t="s">
        <v>1049</v>
      </c>
      <c r="F274" s="5" t="str">
        <f t="shared" si="4"/>
        <v>https://s3.amazonaws.com/FrackFinder/Tadpole/Mercer/2010/2010_X-080.2739_Y0041.1775.png</v>
      </c>
      <c r="G274" t="s">
        <v>19</v>
      </c>
      <c r="H274" t="s">
        <v>239</v>
      </c>
      <c r="I274">
        <v>8</v>
      </c>
      <c r="J274">
        <v>1</v>
      </c>
      <c r="K274">
        <v>80</v>
      </c>
      <c r="L274">
        <v>10</v>
      </c>
      <c r="M274">
        <v>10</v>
      </c>
      <c r="N274">
        <v>10</v>
      </c>
      <c r="O274">
        <v>100</v>
      </c>
      <c r="P274" t="s">
        <v>1050</v>
      </c>
      <c r="Q274" t="s">
        <v>1051</v>
      </c>
      <c r="S274">
        <v>1</v>
      </c>
      <c r="T274">
        <v>1</v>
      </c>
    </row>
    <row r="275" spans="1:20" x14ac:dyDescent="0.25">
      <c r="A275">
        <v>256932</v>
      </c>
      <c r="B275" t="s">
        <v>1060</v>
      </c>
      <c r="C275">
        <v>2010</v>
      </c>
      <c r="D275" t="s">
        <v>1036</v>
      </c>
      <c r="E275" t="s">
        <v>1061</v>
      </c>
      <c r="F275" s="5" t="str">
        <f t="shared" si="4"/>
        <v>https://s3.amazonaws.com/FrackFinder/Tadpole/Mercer/2010/2010_X-080.3377_Y0041.2327.png</v>
      </c>
      <c r="G275" t="s">
        <v>19</v>
      </c>
      <c r="H275" t="s">
        <v>239</v>
      </c>
      <c r="I275">
        <v>8</v>
      </c>
      <c r="J275">
        <v>1</v>
      </c>
      <c r="K275">
        <v>80</v>
      </c>
      <c r="L275">
        <v>10</v>
      </c>
      <c r="M275">
        <v>10</v>
      </c>
      <c r="N275">
        <v>10</v>
      </c>
      <c r="O275">
        <v>100</v>
      </c>
      <c r="P275" t="s">
        <v>1062</v>
      </c>
      <c r="Q275" t="s">
        <v>1063</v>
      </c>
      <c r="S275">
        <v>1</v>
      </c>
      <c r="T275">
        <v>1</v>
      </c>
    </row>
    <row r="276" spans="1:20" x14ac:dyDescent="0.25">
      <c r="A276">
        <v>256945</v>
      </c>
      <c r="B276" t="s">
        <v>1113</v>
      </c>
      <c r="C276">
        <v>2010</v>
      </c>
      <c r="D276" t="s">
        <v>1077</v>
      </c>
      <c r="E276" t="s">
        <v>1114</v>
      </c>
      <c r="F276" s="5" t="str">
        <f t="shared" si="4"/>
        <v>https://s3.amazonaws.com/FrackFinder/Tadpole/Potter/2010/2010_X-078.1214_Y0041.8073.png</v>
      </c>
      <c r="G276" t="s">
        <v>20</v>
      </c>
      <c r="H276" t="s">
        <v>239</v>
      </c>
      <c r="I276">
        <v>8</v>
      </c>
      <c r="J276">
        <v>1</v>
      </c>
      <c r="K276">
        <v>80</v>
      </c>
      <c r="L276">
        <v>10</v>
      </c>
      <c r="M276">
        <v>10</v>
      </c>
      <c r="N276">
        <v>10</v>
      </c>
      <c r="O276">
        <v>100</v>
      </c>
      <c r="P276" t="s">
        <v>1115</v>
      </c>
      <c r="Q276" t="s">
        <v>1116</v>
      </c>
      <c r="S276">
        <v>1</v>
      </c>
      <c r="T276">
        <v>1</v>
      </c>
    </row>
    <row r="277" spans="1:20" x14ac:dyDescent="0.25">
      <c r="A277">
        <v>256981</v>
      </c>
      <c r="B277" t="s">
        <v>1258</v>
      </c>
      <c r="C277">
        <v>2010</v>
      </c>
      <c r="D277" t="s">
        <v>1214</v>
      </c>
      <c r="E277" t="s">
        <v>1259</v>
      </c>
      <c r="F277" s="5" t="str">
        <f t="shared" si="4"/>
        <v>https://s3.amazonaws.com/FrackFinder/Tadpole/Somerset/2010/2010_X-079.3576_Y0039.7436.png</v>
      </c>
      <c r="G277" t="s">
        <v>37</v>
      </c>
      <c r="H277" t="s">
        <v>20</v>
      </c>
      <c r="I277">
        <v>8</v>
      </c>
      <c r="J277">
        <v>2</v>
      </c>
      <c r="K277">
        <v>80</v>
      </c>
      <c r="L277">
        <v>20</v>
      </c>
      <c r="M277">
        <v>10</v>
      </c>
      <c r="N277">
        <v>10</v>
      </c>
      <c r="O277">
        <v>100</v>
      </c>
      <c r="P277" t="s">
        <v>1260</v>
      </c>
      <c r="Q277" t="s">
        <v>1261</v>
      </c>
      <c r="S277">
        <v>1</v>
      </c>
      <c r="T277">
        <v>1</v>
      </c>
    </row>
    <row r="278" spans="1:20" x14ac:dyDescent="0.25">
      <c r="A278">
        <v>257006</v>
      </c>
      <c r="B278" t="s">
        <v>1359</v>
      </c>
      <c r="C278">
        <v>2010</v>
      </c>
      <c r="D278" t="s">
        <v>1275</v>
      </c>
      <c r="E278" t="s">
        <v>1360</v>
      </c>
      <c r="F278" s="5" t="str">
        <f t="shared" si="4"/>
        <v>https://s3.amazonaws.com/FrackFinder/Tadpole/Sullivan/2010/2010_X-076.5730_Y0041.3528.png</v>
      </c>
      <c r="G278" t="s">
        <v>20</v>
      </c>
      <c r="H278" t="s">
        <v>37</v>
      </c>
      <c r="I278">
        <v>8</v>
      </c>
      <c r="J278">
        <v>1</v>
      </c>
      <c r="K278">
        <v>80</v>
      </c>
      <c r="L278">
        <v>10</v>
      </c>
      <c r="M278">
        <v>10</v>
      </c>
      <c r="N278">
        <v>10</v>
      </c>
      <c r="O278">
        <v>100</v>
      </c>
      <c r="P278" t="s">
        <v>1361</v>
      </c>
      <c r="Q278" t="s">
        <v>1362</v>
      </c>
      <c r="S278">
        <v>1</v>
      </c>
      <c r="T278">
        <v>1</v>
      </c>
    </row>
    <row r="279" spans="1:20" x14ac:dyDescent="0.25">
      <c r="A279">
        <v>257033</v>
      </c>
      <c r="B279" t="s">
        <v>1467</v>
      </c>
      <c r="C279">
        <v>2010</v>
      </c>
      <c r="D279" t="s">
        <v>1275</v>
      </c>
      <c r="E279" t="s">
        <v>1468</v>
      </c>
      <c r="F279" s="5" t="str">
        <f t="shared" si="4"/>
        <v>https://s3.amazonaws.com/FrackFinder/Tadpole/Sullivan/2010/2010_X-076.6399_Y0041.5594.png</v>
      </c>
      <c r="G279" t="s">
        <v>19</v>
      </c>
      <c r="H279" t="s">
        <v>239</v>
      </c>
      <c r="I279">
        <v>8</v>
      </c>
      <c r="J279">
        <v>1</v>
      </c>
      <c r="K279">
        <v>80</v>
      </c>
      <c r="L279">
        <v>10</v>
      </c>
      <c r="M279">
        <v>10</v>
      </c>
      <c r="N279">
        <v>10</v>
      </c>
      <c r="O279">
        <v>100</v>
      </c>
      <c r="P279" t="s">
        <v>1469</v>
      </c>
      <c r="Q279" t="s">
        <v>1470</v>
      </c>
      <c r="S279">
        <v>1</v>
      </c>
      <c r="T279">
        <v>1</v>
      </c>
    </row>
    <row r="280" spans="1:20" x14ac:dyDescent="0.25">
      <c r="A280">
        <v>257007</v>
      </c>
      <c r="B280" t="s">
        <v>1363</v>
      </c>
      <c r="C280">
        <v>2010</v>
      </c>
      <c r="D280" t="s">
        <v>1275</v>
      </c>
      <c r="E280" t="s">
        <v>1364</v>
      </c>
      <c r="F280" s="5" t="str">
        <f t="shared" si="4"/>
        <v>https://s3.amazonaws.com/FrackFinder/Tadpole/Sullivan/2010/2010_X-076.6493_Y0041.5486.png</v>
      </c>
      <c r="G280" t="s">
        <v>20</v>
      </c>
      <c r="H280" t="s">
        <v>37</v>
      </c>
      <c r="I280">
        <v>8</v>
      </c>
      <c r="J280">
        <v>2</v>
      </c>
      <c r="K280">
        <v>80</v>
      </c>
      <c r="L280">
        <v>20</v>
      </c>
      <c r="M280">
        <v>10</v>
      </c>
      <c r="N280">
        <v>10</v>
      </c>
      <c r="O280">
        <v>100</v>
      </c>
      <c r="P280" t="s">
        <v>1365</v>
      </c>
      <c r="Q280" t="s">
        <v>1366</v>
      </c>
      <c r="S280">
        <v>1</v>
      </c>
      <c r="T280">
        <v>1</v>
      </c>
    </row>
    <row r="281" spans="1:20" x14ac:dyDescent="0.25">
      <c r="A281">
        <v>257038</v>
      </c>
      <c r="B281" t="s">
        <v>1487</v>
      </c>
      <c r="C281">
        <v>2010</v>
      </c>
      <c r="D281" t="s">
        <v>1275</v>
      </c>
      <c r="E281" t="s">
        <v>1488</v>
      </c>
      <c r="F281" s="5" t="str">
        <f t="shared" si="4"/>
        <v>https://s3.amazonaws.com/FrackFinder/Tadpole/Sullivan/2010/2010_X-076.7663_Y0041.5378.png</v>
      </c>
      <c r="G281" t="s">
        <v>19</v>
      </c>
      <c r="H281" t="s">
        <v>20</v>
      </c>
      <c r="I281">
        <v>8</v>
      </c>
      <c r="J281">
        <v>2</v>
      </c>
      <c r="K281">
        <v>80</v>
      </c>
      <c r="L281">
        <v>20</v>
      </c>
      <c r="M281">
        <v>10</v>
      </c>
      <c r="N281">
        <v>10</v>
      </c>
      <c r="O281">
        <v>100</v>
      </c>
      <c r="P281" t="s">
        <v>1489</v>
      </c>
      <c r="Q281" t="s">
        <v>1490</v>
      </c>
      <c r="S281">
        <v>1</v>
      </c>
      <c r="T281">
        <v>1</v>
      </c>
    </row>
    <row r="282" spans="1:20" x14ac:dyDescent="0.25">
      <c r="A282">
        <v>256742</v>
      </c>
      <c r="B282" t="s">
        <v>291</v>
      </c>
      <c r="C282">
        <v>2010</v>
      </c>
      <c r="D282" t="s">
        <v>287</v>
      </c>
      <c r="E282" t="s">
        <v>292</v>
      </c>
      <c r="F282" s="5" t="str">
        <f t="shared" si="4"/>
        <v>https://s3.amazonaws.com/FrackFinder/Tadpole/Clarion/2010/2010_X-079.3488_Y0041.3044.png</v>
      </c>
      <c r="G282" t="s">
        <v>20</v>
      </c>
      <c r="H282" t="s">
        <v>19</v>
      </c>
      <c r="I282">
        <v>8</v>
      </c>
      <c r="J282">
        <v>3</v>
      </c>
      <c r="K282">
        <v>72</v>
      </c>
      <c r="L282">
        <v>27</v>
      </c>
      <c r="M282">
        <v>11</v>
      </c>
      <c r="N282">
        <v>10</v>
      </c>
      <c r="O282">
        <v>110</v>
      </c>
      <c r="P282" t="s">
        <v>293</v>
      </c>
      <c r="Q282" t="s">
        <v>294</v>
      </c>
      <c r="S282">
        <v>1</v>
      </c>
      <c r="T282">
        <v>1</v>
      </c>
    </row>
    <row r="283" spans="1:20" x14ac:dyDescent="0.25">
      <c r="A283">
        <v>256899</v>
      </c>
      <c r="B283" t="s">
        <v>927</v>
      </c>
      <c r="C283">
        <v>2010</v>
      </c>
      <c r="D283" t="s">
        <v>907</v>
      </c>
      <c r="E283" t="s">
        <v>928</v>
      </c>
      <c r="F283" s="5" t="str">
        <f t="shared" si="4"/>
        <v>https://s3.amazonaws.com/FrackFinder/Tadpole/McKean/2010/2010_X-078.2721_Y0041.7792.png</v>
      </c>
      <c r="G283" t="s">
        <v>19</v>
      </c>
      <c r="H283" t="s">
        <v>37</v>
      </c>
      <c r="I283">
        <v>8</v>
      </c>
      <c r="J283">
        <v>2</v>
      </c>
      <c r="K283">
        <v>72</v>
      </c>
      <c r="L283">
        <v>18</v>
      </c>
      <c r="M283">
        <v>11</v>
      </c>
      <c r="N283">
        <v>10</v>
      </c>
      <c r="O283">
        <v>110</v>
      </c>
      <c r="P283" t="s">
        <v>929</v>
      </c>
      <c r="Q283" t="s">
        <v>930</v>
      </c>
      <c r="S283">
        <v>1</v>
      </c>
      <c r="T283">
        <v>1</v>
      </c>
    </row>
    <row r="284" spans="1:20" x14ac:dyDescent="0.25">
      <c r="A284">
        <v>257067</v>
      </c>
      <c r="B284" t="s">
        <v>57</v>
      </c>
      <c r="C284">
        <v>2005</v>
      </c>
      <c r="D284" t="s">
        <v>49</v>
      </c>
      <c r="E284" t="s">
        <v>1538</v>
      </c>
      <c r="F284" s="5" t="str">
        <f t="shared" si="4"/>
        <v>https://s3.amazonaws.com/FrackFinder/Tadpole/Beaver/2005/2005_X-080.2080_Y0040.8139.png</v>
      </c>
      <c r="G284" t="s">
        <v>19</v>
      </c>
      <c r="H284" t="s">
        <v>20</v>
      </c>
      <c r="I284">
        <v>7</v>
      </c>
      <c r="J284">
        <v>2</v>
      </c>
      <c r="K284">
        <v>70</v>
      </c>
      <c r="L284">
        <v>20</v>
      </c>
      <c r="M284">
        <v>10</v>
      </c>
      <c r="N284">
        <v>10</v>
      </c>
      <c r="O284">
        <v>100</v>
      </c>
      <c r="P284" t="s">
        <v>1539</v>
      </c>
      <c r="Q284" t="s">
        <v>1540</v>
      </c>
      <c r="S284">
        <v>1</v>
      </c>
      <c r="T284">
        <v>1</v>
      </c>
    </row>
    <row r="285" spans="1:20" x14ac:dyDescent="0.25">
      <c r="A285">
        <v>257065</v>
      </c>
      <c r="B285" t="s">
        <v>48</v>
      </c>
      <c r="C285">
        <v>2005</v>
      </c>
      <c r="D285" t="s">
        <v>49</v>
      </c>
      <c r="E285" t="s">
        <v>1532</v>
      </c>
      <c r="F285" s="5" t="str">
        <f t="shared" si="4"/>
        <v>https://s3.amazonaws.com/FrackFinder/Tadpole/Beaver/2005/2005_X-080.4807_Y0040.6155.png</v>
      </c>
      <c r="G285" t="s">
        <v>19</v>
      </c>
      <c r="H285" t="s">
        <v>20</v>
      </c>
      <c r="I285">
        <v>7</v>
      </c>
      <c r="J285">
        <v>3</v>
      </c>
      <c r="K285">
        <v>70</v>
      </c>
      <c r="L285">
        <v>30</v>
      </c>
      <c r="M285">
        <v>10</v>
      </c>
      <c r="N285">
        <v>10</v>
      </c>
      <c r="O285">
        <v>100</v>
      </c>
      <c r="P285" t="s">
        <v>1533</v>
      </c>
      <c r="Q285" t="s">
        <v>1534</v>
      </c>
      <c r="S285">
        <v>1</v>
      </c>
      <c r="T285">
        <v>1</v>
      </c>
    </row>
    <row r="286" spans="1:20" x14ac:dyDescent="0.25">
      <c r="A286">
        <v>256771</v>
      </c>
      <c r="B286" t="s">
        <v>408</v>
      </c>
      <c r="C286">
        <v>2010</v>
      </c>
      <c r="D286" t="s">
        <v>356</v>
      </c>
      <c r="E286" t="s">
        <v>409</v>
      </c>
      <c r="F286" s="5" t="str">
        <f t="shared" si="4"/>
        <v>https://s3.amazonaws.com/FrackFinder/Tadpole/Clinton/2010/2010_X-077.9781_Y0041.2441.png</v>
      </c>
      <c r="G286" t="s">
        <v>20</v>
      </c>
      <c r="H286" t="s">
        <v>37</v>
      </c>
      <c r="I286">
        <v>7</v>
      </c>
      <c r="J286">
        <v>3</v>
      </c>
      <c r="K286">
        <v>70</v>
      </c>
      <c r="L286">
        <v>30</v>
      </c>
      <c r="M286">
        <v>10</v>
      </c>
      <c r="N286">
        <v>10</v>
      </c>
      <c r="O286">
        <v>100</v>
      </c>
      <c r="P286" t="s">
        <v>410</v>
      </c>
      <c r="Q286" t="s">
        <v>411</v>
      </c>
      <c r="S286">
        <v>1</v>
      </c>
      <c r="T286">
        <v>1</v>
      </c>
    </row>
    <row r="287" spans="1:20" x14ac:dyDescent="0.25">
      <c r="A287">
        <v>256791</v>
      </c>
      <c r="B287" t="s">
        <v>489</v>
      </c>
      <c r="C287">
        <v>2010</v>
      </c>
      <c r="D287" t="s">
        <v>481</v>
      </c>
      <c r="E287" t="s">
        <v>490</v>
      </c>
      <c r="F287" s="5" t="str">
        <f t="shared" si="4"/>
        <v>https://s3.amazonaws.com/FrackFinder/Tadpole/Columbia/2010/2010_X-076.3320_Y0041.2842.png</v>
      </c>
      <c r="G287" t="s">
        <v>19</v>
      </c>
      <c r="H287" t="s">
        <v>239</v>
      </c>
      <c r="I287">
        <v>7</v>
      </c>
      <c r="J287">
        <v>1</v>
      </c>
      <c r="K287">
        <v>70</v>
      </c>
      <c r="L287">
        <v>10</v>
      </c>
      <c r="M287">
        <v>10</v>
      </c>
      <c r="N287">
        <v>10</v>
      </c>
      <c r="O287">
        <v>100</v>
      </c>
      <c r="P287" t="s">
        <v>491</v>
      </c>
      <c r="Q287" t="s">
        <v>492</v>
      </c>
      <c r="S287">
        <v>1</v>
      </c>
      <c r="T287">
        <v>1</v>
      </c>
    </row>
    <row r="288" spans="1:20" x14ac:dyDescent="0.25">
      <c r="A288">
        <v>256807</v>
      </c>
      <c r="B288" t="s">
        <v>554</v>
      </c>
      <c r="C288">
        <v>2010</v>
      </c>
      <c r="D288" t="s">
        <v>494</v>
      </c>
      <c r="E288" t="s">
        <v>555</v>
      </c>
      <c r="F288" s="5" t="str">
        <f t="shared" si="4"/>
        <v>https://s3.amazonaws.com/FrackFinder/Tadpole/Elk/2010/2010_X-078.4711_Y0041.5784.png</v>
      </c>
      <c r="G288" t="s">
        <v>19</v>
      </c>
      <c r="H288" t="s">
        <v>20</v>
      </c>
      <c r="I288">
        <v>7</v>
      </c>
      <c r="J288">
        <v>2</v>
      </c>
      <c r="K288">
        <v>70</v>
      </c>
      <c r="L288">
        <v>20</v>
      </c>
      <c r="M288">
        <v>10</v>
      </c>
      <c r="N288">
        <v>10</v>
      </c>
      <c r="O288">
        <v>100</v>
      </c>
      <c r="P288" t="s">
        <v>556</v>
      </c>
      <c r="Q288" t="s">
        <v>557</v>
      </c>
      <c r="S288">
        <v>0</v>
      </c>
      <c r="T288">
        <v>1</v>
      </c>
    </row>
    <row r="289" spans="1:20" x14ac:dyDescent="0.25">
      <c r="A289">
        <v>256808</v>
      </c>
      <c r="B289" t="s">
        <v>558</v>
      </c>
      <c r="C289">
        <v>2010</v>
      </c>
      <c r="D289" t="s">
        <v>494</v>
      </c>
      <c r="E289" t="s">
        <v>559</v>
      </c>
      <c r="F289" s="5" t="str">
        <f t="shared" si="4"/>
        <v>https://s3.amazonaws.com/FrackFinder/Tadpole/Elk/2010/2010_X-078.4724_Y0041.5846.png</v>
      </c>
      <c r="G289" t="s">
        <v>20</v>
      </c>
      <c r="H289" t="s">
        <v>19</v>
      </c>
      <c r="I289">
        <v>7</v>
      </c>
      <c r="J289">
        <v>2</v>
      </c>
      <c r="K289">
        <v>70</v>
      </c>
      <c r="L289">
        <v>20</v>
      </c>
      <c r="M289">
        <v>10</v>
      </c>
      <c r="N289">
        <v>10</v>
      </c>
      <c r="O289">
        <v>100</v>
      </c>
      <c r="P289" t="s">
        <v>560</v>
      </c>
      <c r="Q289" t="s">
        <v>561</v>
      </c>
      <c r="S289">
        <v>1</v>
      </c>
      <c r="T289">
        <v>1</v>
      </c>
    </row>
    <row r="290" spans="1:20" x14ac:dyDescent="0.25">
      <c r="A290">
        <v>256803</v>
      </c>
      <c r="B290" t="s">
        <v>538</v>
      </c>
      <c r="C290">
        <v>2010</v>
      </c>
      <c r="D290" t="s">
        <v>494</v>
      </c>
      <c r="E290" t="s">
        <v>539</v>
      </c>
      <c r="F290" s="5" t="str">
        <f t="shared" si="4"/>
        <v>https://s3.amazonaws.com/FrackFinder/Tadpole/Elk/2010/2010_X-078.4758_Y0041.5835.png</v>
      </c>
      <c r="G290" t="s">
        <v>20</v>
      </c>
      <c r="H290" t="s">
        <v>19</v>
      </c>
      <c r="I290">
        <v>7</v>
      </c>
      <c r="J290">
        <v>3</v>
      </c>
      <c r="K290">
        <v>70</v>
      </c>
      <c r="L290">
        <v>30</v>
      </c>
      <c r="M290">
        <v>10</v>
      </c>
      <c r="N290">
        <v>10</v>
      </c>
      <c r="O290">
        <v>100</v>
      </c>
      <c r="P290" t="s">
        <v>540</v>
      </c>
      <c r="Q290" t="s">
        <v>541</v>
      </c>
      <c r="S290">
        <v>1</v>
      </c>
      <c r="T290">
        <v>1</v>
      </c>
    </row>
    <row r="291" spans="1:20" x14ac:dyDescent="0.25">
      <c r="A291">
        <v>256792</v>
      </c>
      <c r="B291" t="s">
        <v>493</v>
      </c>
      <c r="C291">
        <v>2010</v>
      </c>
      <c r="D291" t="s">
        <v>494</v>
      </c>
      <c r="E291" t="s">
        <v>495</v>
      </c>
      <c r="F291" s="5" t="str">
        <f t="shared" si="4"/>
        <v>https://s3.amazonaws.com/FrackFinder/Tadpole/Elk/2010/2010_X-078.5364_Y0041.3502.png</v>
      </c>
      <c r="G291" t="s">
        <v>20</v>
      </c>
      <c r="H291" t="s">
        <v>19</v>
      </c>
      <c r="I291">
        <v>7</v>
      </c>
      <c r="J291">
        <v>3</v>
      </c>
      <c r="K291">
        <v>70</v>
      </c>
      <c r="L291">
        <v>30</v>
      </c>
      <c r="M291">
        <v>10</v>
      </c>
      <c r="N291">
        <v>10</v>
      </c>
      <c r="O291">
        <v>100</v>
      </c>
      <c r="P291" t="s">
        <v>496</v>
      </c>
      <c r="Q291" t="s">
        <v>497</v>
      </c>
      <c r="S291">
        <v>1</v>
      </c>
      <c r="T291">
        <v>1</v>
      </c>
    </row>
    <row r="292" spans="1:20" x14ac:dyDescent="0.25">
      <c r="A292">
        <v>256839</v>
      </c>
      <c r="B292" t="s">
        <v>683</v>
      </c>
      <c r="C292">
        <v>2010</v>
      </c>
      <c r="D292" t="s">
        <v>639</v>
      </c>
      <c r="E292" t="s">
        <v>684</v>
      </c>
      <c r="F292" s="5" t="str">
        <f t="shared" si="4"/>
        <v>https://s3.amazonaws.com/FrackFinder/Tadpole/Forest/2010/2010_X-079.2094_Y0041.5985.png</v>
      </c>
      <c r="G292" t="s">
        <v>20</v>
      </c>
      <c r="H292" t="s">
        <v>19</v>
      </c>
      <c r="I292">
        <v>7</v>
      </c>
      <c r="J292">
        <v>3</v>
      </c>
      <c r="K292">
        <v>70</v>
      </c>
      <c r="L292">
        <v>30</v>
      </c>
      <c r="M292">
        <v>10</v>
      </c>
      <c r="N292">
        <v>10</v>
      </c>
      <c r="O292">
        <v>100</v>
      </c>
      <c r="P292" t="s">
        <v>685</v>
      </c>
      <c r="Q292" t="s">
        <v>686</v>
      </c>
      <c r="S292">
        <v>0</v>
      </c>
      <c r="T292">
        <v>1</v>
      </c>
    </row>
    <row r="293" spans="1:20" x14ac:dyDescent="0.25">
      <c r="A293">
        <v>256840</v>
      </c>
      <c r="B293" t="s">
        <v>687</v>
      </c>
      <c r="C293">
        <v>2010</v>
      </c>
      <c r="D293" t="s">
        <v>688</v>
      </c>
      <c r="E293" t="s">
        <v>689</v>
      </c>
      <c r="F293" s="5" t="str">
        <f t="shared" si="4"/>
        <v>https://s3.amazonaws.com/FrackFinder/Tadpole/Indiana/2010/2010_X-078.9607_Y0040.6046.png</v>
      </c>
      <c r="G293" t="s">
        <v>37</v>
      </c>
      <c r="H293" t="s">
        <v>20</v>
      </c>
      <c r="I293">
        <v>7</v>
      </c>
      <c r="J293">
        <v>3</v>
      </c>
      <c r="K293">
        <v>70</v>
      </c>
      <c r="L293">
        <v>30</v>
      </c>
      <c r="M293">
        <v>10</v>
      </c>
      <c r="N293">
        <v>10</v>
      </c>
      <c r="O293">
        <v>100</v>
      </c>
      <c r="P293" t="s">
        <v>690</v>
      </c>
      <c r="Q293" t="s">
        <v>691</v>
      </c>
      <c r="S293">
        <v>1</v>
      </c>
      <c r="T293">
        <v>1</v>
      </c>
    </row>
    <row r="294" spans="1:20" x14ac:dyDescent="0.25">
      <c r="A294">
        <v>256853</v>
      </c>
      <c r="B294" t="s">
        <v>740</v>
      </c>
      <c r="C294">
        <v>2010</v>
      </c>
      <c r="D294" t="s">
        <v>688</v>
      </c>
      <c r="E294" t="s">
        <v>741</v>
      </c>
      <c r="F294" s="5" t="str">
        <f t="shared" si="4"/>
        <v>https://s3.amazonaws.com/FrackFinder/Tadpole/Indiana/2010/2010_X-079.0315_Y0040.5885.png</v>
      </c>
      <c r="G294" t="s">
        <v>19</v>
      </c>
      <c r="H294" t="s">
        <v>239</v>
      </c>
      <c r="I294">
        <v>7</v>
      </c>
      <c r="J294">
        <v>2</v>
      </c>
      <c r="K294">
        <v>70</v>
      </c>
      <c r="L294">
        <v>20</v>
      </c>
      <c r="M294">
        <v>10</v>
      </c>
      <c r="N294">
        <v>10</v>
      </c>
      <c r="O294">
        <v>100</v>
      </c>
      <c r="P294" t="s">
        <v>742</v>
      </c>
      <c r="Q294" t="s">
        <v>743</v>
      </c>
      <c r="S294">
        <v>1</v>
      </c>
      <c r="T294">
        <v>1</v>
      </c>
    </row>
    <row r="295" spans="1:20" x14ac:dyDescent="0.25">
      <c r="A295">
        <v>256854</v>
      </c>
      <c r="B295" t="s">
        <v>744</v>
      </c>
      <c r="C295">
        <v>2010</v>
      </c>
      <c r="D295" t="s">
        <v>688</v>
      </c>
      <c r="E295" t="s">
        <v>745</v>
      </c>
      <c r="F295" s="5" t="str">
        <f t="shared" si="4"/>
        <v>https://s3.amazonaws.com/FrackFinder/Tadpole/Indiana/2010/2010_X-079.1438_Y0040.4829.png</v>
      </c>
      <c r="G295" t="s">
        <v>19</v>
      </c>
      <c r="H295" t="s">
        <v>20</v>
      </c>
      <c r="I295">
        <v>7</v>
      </c>
      <c r="J295">
        <v>2</v>
      </c>
      <c r="K295">
        <v>70</v>
      </c>
      <c r="L295">
        <v>20</v>
      </c>
      <c r="M295">
        <v>10</v>
      </c>
      <c r="N295">
        <v>10</v>
      </c>
      <c r="O295">
        <v>100</v>
      </c>
      <c r="P295" t="s">
        <v>746</v>
      </c>
      <c r="Q295" t="s">
        <v>747</v>
      </c>
      <c r="S295">
        <v>1</v>
      </c>
      <c r="T295">
        <v>1</v>
      </c>
    </row>
    <row r="296" spans="1:20" x14ac:dyDescent="0.25">
      <c r="A296">
        <v>256865</v>
      </c>
      <c r="B296" t="s">
        <v>788</v>
      </c>
      <c r="C296">
        <v>2010</v>
      </c>
      <c r="D296" t="s">
        <v>688</v>
      </c>
      <c r="E296" t="s">
        <v>789</v>
      </c>
      <c r="F296" s="5" t="str">
        <f t="shared" si="4"/>
        <v>https://s3.amazonaws.com/FrackFinder/Tadpole/Indiana/2010/2010_X-079.1480_Y0040.8265.png</v>
      </c>
      <c r="G296" t="s">
        <v>20</v>
      </c>
      <c r="H296" t="s">
        <v>19</v>
      </c>
      <c r="I296">
        <v>7</v>
      </c>
      <c r="J296">
        <v>2</v>
      </c>
      <c r="K296">
        <v>70</v>
      </c>
      <c r="L296">
        <v>20</v>
      </c>
      <c r="M296">
        <v>10</v>
      </c>
      <c r="N296">
        <v>10</v>
      </c>
      <c r="O296">
        <v>100</v>
      </c>
      <c r="P296" t="s">
        <v>790</v>
      </c>
      <c r="Q296" t="s">
        <v>791</v>
      </c>
      <c r="S296">
        <v>1</v>
      </c>
      <c r="T296">
        <v>1</v>
      </c>
    </row>
    <row r="297" spans="1:20" x14ac:dyDescent="0.25">
      <c r="A297">
        <v>256849</v>
      </c>
      <c r="B297" t="s">
        <v>724</v>
      </c>
      <c r="C297">
        <v>2010</v>
      </c>
      <c r="D297" t="s">
        <v>688</v>
      </c>
      <c r="E297" t="s">
        <v>725</v>
      </c>
      <c r="F297" s="5" t="str">
        <f t="shared" si="4"/>
        <v>https://s3.amazonaws.com/FrackFinder/Tadpole/Indiana/2010/2010_X-079.2217_Y0040.5659.png</v>
      </c>
      <c r="G297" t="s">
        <v>20</v>
      </c>
      <c r="H297" t="s">
        <v>239</v>
      </c>
      <c r="I297">
        <v>7</v>
      </c>
      <c r="J297">
        <v>1</v>
      </c>
      <c r="K297">
        <v>70</v>
      </c>
      <c r="L297">
        <v>10</v>
      </c>
      <c r="M297">
        <v>10</v>
      </c>
      <c r="N297">
        <v>10</v>
      </c>
      <c r="O297">
        <v>100</v>
      </c>
      <c r="P297" t="s">
        <v>726</v>
      </c>
      <c r="Q297" t="s">
        <v>727</v>
      </c>
      <c r="S297">
        <v>1</v>
      </c>
      <c r="T297">
        <v>1</v>
      </c>
    </row>
    <row r="298" spans="1:20" x14ac:dyDescent="0.25">
      <c r="A298">
        <v>256921</v>
      </c>
      <c r="B298" t="s">
        <v>1015</v>
      </c>
      <c r="C298">
        <v>2010</v>
      </c>
      <c r="D298" t="s">
        <v>907</v>
      </c>
      <c r="E298" t="s">
        <v>1016</v>
      </c>
      <c r="F298" s="5" t="str">
        <f t="shared" si="4"/>
        <v>https://s3.amazonaws.com/FrackFinder/Tadpole/McKean/2010/2010_X-078.5604_Y0041.7301.png</v>
      </c>
      <c r="G298" t="s">
        <v>20</v>
      </c>
      <c r="H298" t="s">
        <v>19</v>
      </c>
      <c r="I298">
        <v>7</v>
      </c>
      <c r="J298">
        <v>3</v>
      </c>
      <c r="K298">
        <v>70</v>
      </c>
      <c r="L298">
        <v>30</v>
      </c>
      <c r="M298">
        <v>10</v>
      </c>
      <c r="N298">
        <v>10</v>
      </c>
      <c r="O298">
        <v>100</v>
      </c>
      <c r="P298" t="s">
        <v>1017</v>
      </c>
      <c r="Q298" t="s">
        <v>1018</v>
      </c>
      <c r="S298">
        <v>1</v>
      </c>
      <c r="T298">
        <v>1</v>
      </c>
    </row>
    <row r="299" spans="1:20" x14ac:dyDescent="0.25">
      <c r="A299">
        <v>256927</v>
      </c>
      <c r="B299" t="s">
        <v>1040</v>
      </c>
      <c r="C299">
        <v>2010</v>
      </c>
      <c r="D299" t="s">
        <v>1036</v>
      </c>
      <c r="E299" t="s">
        <v>1041</v>
      </c>
      <c r="F299" s="5" t="str">
        <f t="shared" si="4"/>
        <v>https://s3.amazonaws.com/FrackFinder/Tadpole/Mercer/2010/2010_X-080.4636_Y0041.3655.png</v>
      </c>
      <c r="G299" t="s">
        <v>19</v>
      </c>
      <c r="H299" t="s">
        <v>239</v>
      </c>
      <c r="I299">
        <v>7</v>
      </c>
      <c r="J299">
        <v>2</v>
      </c>
      <c r="K299">
        <v>70</v>
      </c>
      <c r="L299">
        <v>20</v>
      </c>
      <c r="M299">
        <v>10</v>
      </c>
      <c r="N299">
        <v>10</v>
      </c>
      <c r="O299">
        <v>100</v>
      </c>
      <c r="P299" t="s">
        <v>1042</v>
      </c>
      <c r="Q299" t="s">
        <v>1043</v>
      </c>
      <c r="S299">
        <v>1</v>
      </c>
      <c r="T299">
        <v>1</v>
      </c>
    </row>
    <row r="300" spans="1:20" x14ac:dyDescent="0.25">
      <c r="A300">
        <v>256939</v>
      </c>
      <c r="B300" t="s">
        <v>1089</v>
      </c>
      <c r="C300">
        <v>2010</v>
      </c>
      <c r="D300" t="s">
        <v>1077</v>
      </c>
      <c r="E300" t="s">
        <v>1090</v>
      </c>
      <c r="F300" s="5" t="str">
        <f t="shared" si="4"/>
        <v>https://s3.amazonaws.com/FrackFinder/Tadpole/Potter/2010/2010_X-077.6510_Y0041.6546.png</v>
      </c>
      <c r="G300" t="s">
        <v>20</v>
      </c>
      <c r="H300" t="s">
        <v>37</v>
      </c>
      <c r="I300">
        <v>7</v>
      </c>
      <c r="J300">
        <v>2</v>
      </c>
      <c r="K300">
        <v>70</v>
      </c>
      <c r="L300">
        <v>20</v>
      </c>
      <c r="M300">
        <v>10</v>
      </c>
      <c r="N300">
        <v>10</v>
      </c>
      <c r="O300">
        <v>100</v>
      </c>
      <c r="P300" t="s">
        <v>1091</v>
      </c>
      <c r="Q300" t="s">
        <v>1092</v>
      </c>
      <c r="S300">
        <v>1</v>
      </c>
      <c r="T300">
        <v>1</v>
      </c>
    </row>
    <row r="301" spans="1:20" x14ac:dyDescent="0.25">
      <c r="A301">
        <v>256951</v>
      </c>
      <c r="B301" t="s">
        <v>1137</v>
      </c>
      <c r="C301">
        <v>2010</v>
      </c>
      <c r="D301" t="s">
        <v>1077</v>
      </c>
      <c r="E301" t="s">
        <v>1138</v>
      </c>
      <c r="F301" s="5" t="str">
        <f t="shared" si="4"/>
        <v>https://s3.amazonaws.com/FrackFinder/Tadpole/Potter/2010/2010_X-078.1471_Y0041.7158.png</v>
      </c>
      <c r="G301" t="s">
        <v>20</v>
      </c>
      <c r="H301" t="s">
        <v>37</v>
      </c>
      <c r="I301">
        <v>7</v>
      </c>
      <c r="J301">
        <v>3</v>
      </c>
      <c r="K301">
        <v>70</v>
      </c>
      <c r="L301">
        <v>30</v>
      </c>
      <c r="M301">
        <v>10</v>
      </c>
      <c r="N301">
        <v>10</v>
      </c>
      <c r="O301">
        <v>100</v>
      </c>
      <c r="P301" t="s">
        <v>1139</v>
      </c>
      <c r="Q301" t="s">
        <v>1140</v>
      </c>
      <c r="S301">
        <v>1</v>
      </c>
      <c r="T301">
        <v>1</v>
      </c>
    </row>
    <row r="302" spans="1:20" x14ac:dyDescent="0.25">
      <c r="A302">
        <v>256949</v>
      </c>
      <c r="B302" t="s">
        <v>1129</v>
      </c>
      <c r="C302">
        <v>2010</v>
      </c>
      <c r="D302" t="s">
        <v>1077</v>
      </c>
      <c r="E302" t="s">
        <v>1130</v>
      </c>
      <c r="F302" s="5" t="str">
        <f t="shared" si="4"/>
        <v>https://s3.amazonaws.com/FrackFinder/Tadpole/Potter/2010/2010_X-078.1564_Y0041.8468.png</v>
      </c>
      <c r="G302" t="s">
        <v>20</v>
      </c>
      <c r="H302" t="s">
        <v>37</v>
      </c>
      <c r="I302">
        <v>7</v>
      </c>
      <c r="J302">
        <v>3</v>
      </c>
      <c r="K302">
        <v>70</v>
      </c>
      <c r="L302">
        <v>30</v>
      </c>
      <c r="M302">
        <v>10</v>
      </c>
      <c r="N302">
        <v>10</v>
      </c>
      <c r="O302">
        <v>100</v>
      </c>
      <c r="P302" t="s">
        <v>1131</v>
      </c>
      <c r="Q302" t="s">
        <v>1132</v>
      </c>
      <c r="S302">
        <v>1</v>
      </c>
      <c r="T302">
        <v>1</v>
      </c>
    </row>
    <row r="303" spans="1:20" x14ac:dyDescent="0.25">
      <c r="A303">
        <v>256955</v>
      </c>
      <c r="B303" t="s">
        <v>1153</v>
      </c>
      <c r="C303">
        <v>2010</v>
      </c>
      <c r="D303" t="s">
        <v>1077</v>
      </c>
      <c r="E303" t="s">
        <v>1154</v>
      </c>
      <c r="F303" s="5" t="str">
        <f t="shared" si="4"/>
        <v>https://s3.amazonaws.com/FrackFinder/Tadpole/Potter/2010/2010_X-078.1672_Y0041.7919.png</v>
      </c>
      <c r="G303" t="s">
        <v>20</v>
      </c>
      <c r="H303" t="s">
        <v>37</v>
      </c>
      <c r="I303">
        <v>7</v>
      </c>
      <c r="J303">
        <v>3</v>
      </c>
      <c r="K303">
        <v>70</v>
      </c>
      <c r="L303">
        <v>30</v>
      </c>
      <c r="M303">
        <v>10</v>
      </c>
      <c r="N303">
        <v>10</v>
      </c>
      <c r="O303">
        <v>100</v>
      </c>
      <c r="P303" t="s">
        <v>1155</v>
      </c>
      <c r="Q303" t="s">
        <v>1156</v>
      </c>
      <c r="S303">
        <v>1</v>
      </c>
      <c r="T303">
        <v>1</v>
      </c>
    </row>
    <row r="304" spans="1:20" x14ac:dyDescent="0.25">
      <c r="A304">
        <v>256964</v>
      </c>
      <c r="B304" t="s">
        <v>1189</v>
      </c>
      <c r="C304">
        <v>2010</v>
      </c>
      <c r="D304" t="s">
        <v>1077</v>
      </c>
      <c r="E304" t="s">
        <v>1190</v>
      </c>
      <c r="F304" s="5" t="str">
        <f t="shared" si="4"/>
        <v>https://s3.amazonaws.com/FrackFinder/Tadpole/Potter/2010/2010_X-078.1674_Y0041.7871.png</v>
      </c>
      <c r="G304" t="s">
        <v>19</v>
      </c>
      <c r="H304" t="s">
        <v>239</v>
      </c>
      <c r="I304">
        <v>7</v>
      </c>
      <c r="J304">
        <v>2</v>
      </c>
      <c r="K304">
        <v>70</v>
      </c>
      <c r="L304">
        <v>20</v>
      </c>
      <c r="M304">
        <v>10</v>
      </c>
      <c r="N304">
        <v>10</v>
      </c>
      <c r="O304">
        <v>100</v>
      </c>
      <c r="P304" t="s">
        <v>1191</v>
      </c>
      <c r="Q304" t="s">
        <v>1192</v>
      </c>
      <c r="S304">
        <v>1</v>
      </c>
      <c r="T304">
        <v>1</v>
      </c>
    </row>
    <row r="305" spans="1:20" x14ac:dyDescent="0.25">
      <c r="A305">
        <v>256976</v>
      </c>
      <c r="B305" t="s">
        <v>1238</v>
      </c>
      <c r="C305">
        <v>2010</v>
      </c>
      <c r="D305" t="s">
        <v>1214</v>
      </c>
      <c r="E305" t="s">
        <v>1239</v>
      </c>
      <c r="F305" s="5" t="str">
        <f t="shared" si="4"/>
        <v>https://s3.amazonaws.com/FrackFinder/Tadpole/Somerset/2010/2010_X-079.1849_Y0040.0336.png</v>
      </c>
      <c r="G305" t="s">
        <v>37</v>
      </c>
      <c r="H305" t="s">
        <v>20</v>
      </c>
      <c r="I305">
        <v>7</v>
      </c>
      <c r="J305">
        <v>3</v>
      </c>
      <c r="K305">
        <v>70</v>
      </c>
      <c r="L305">
        <v>30</v>
      </c>
      <c r="M305">
        <v>10</v>
      </c>
      <c r="N305">
        <v>10</v>
      </c>
      <c r="O305">
        <v>100</v>
      </c>
      <c r="P305" t="s">
        <v>1240</v>
      </c>
      <c r="Q305" t="s">
        <v>1241</v>
      </c>
      <c r="S305">
        <v>1</v>
      </c>
      <c r="T305">
        <v>1</v>
      </c>
    </row>
    <row r="306" spans="1:20" x14ac:dyDescent="0.25">
      <c r="A306">
        <v>256751</v>
      </c>
      <c r="B306" t="s">
        <v>327</v>
      </c>
      <c r="C306">
        <v>2010</v>
      </c>
      <c r="D306" t="s">
        <v>287</v>
      </c>
      <c r="E306" t="s">
        <v>328</v>
      </c>
      <c r="F306" s="5" t="str">
        <f t="shared" si="4"/>
        <v>https://s3.amazonaws.com/FrackFinder/Tadpole/Clarion/2010/2010_X-079.2145_Y0041.2013.png</v>
      </c>
      <c r="G306" t="s">
        <v>19</v>
      </c>
      <c r="H306" t="s">
        <v>20</v>
      </c>
      <c r="I306">
        <v>7</v>
      </c>
      <c r="J306">
        <v>4</v>
      </c>
      <c r="K306">
        <v>63</v>
      </c>
      <c r="L306">
        <v>36</v>
      </c>
      <c r="M306">
        <v>11</v>
      </c>
      <c r="N306">
        <v>10</v>
      </c>
      <c r="O306">
        <v>110</v>
      </c>
      <c r="P306" t="s">
        <v>329</v>
      </c>
      <c r="Q306" t="s">
        <v>330</v>
      </c>
      <c r="S306">
        <v>0</v>
      </c>
      <c r="T306">
        <v>1</v>
      </c>
    </row>
    <row r="307" spans="1:20" x14ac:dyDescent="0.25">
      <c r="A307">
        <v>256747</v>
      </c>
      <c r="B307" t="s">
        <v>311</v>
      </c>
      <c r="C307">
        <v>2010</v>
      </c>
      <c r="D307" t="s">
        <v>287</v>
      </c>
      <c r="E307" t="s">
        <v>312</v>
      </c>
      <c r="F307" s="5" t="str">
        <f t="shared" si="4"/>
        <v>https://s3.amazonaws.com/FrackFinder/Tadpole/Clarion/2010/2010_X-079.2340_Y0041.0486.png</v>
      </c>
      <c r="G307" t="s">
        <v>19</v>
      </c>
      <c r="H307" t="s">
        <v>20</v>
      </c>
      <c r="I307">
        <v>7</v>
      </c>
      <c r="J307">
        <v>4</v>
      </c>
      <c r="K307">
        <v>63</v>
      </c>
      <c r="L307">
        <v>36</v>
      </c>
      <c r="M307">
        <v>11</v>
      </c>
      <c r="N307">
        <v>10</v>
      </c>
      <c r="O307">
        <v>110</v>
      </c>
      <c r="P307" t="s">
        <v>313</v>
      </c>
      <c r="Q307" t="s">
        <v>314</v>
      </c>
      <c r="S307">
        <v>1</v>
      </c>
      <c r="T307">
        <v>1</v>
      </c>
    </row>
    <row r="308" spans="1:20" x14ac:dyDescent="0.25">
      <c r="A308">
        <v>256902</v>
      </c>
      <c r="B308" t="s">
        <v>939</v>
      </c>
      <c r="C308">
        <v>2010</v>
      </c>
      <c r="D308" t="s">
        <v>907</v>
      </c>
      <c r="E308" t="s">
        <v>940</v>
      </c>
      <c r="F308" s="5" t="str">
        <f t="shared" si="4"/>
        <v>https://s3.amazonaws.com/FrackFinder/Tadpole/McKean/2010/2010_X-078.7923_Y0041.9485.png</v>
      </c>
      <c r="G308" t="s">
        <v>20</v>
      </c>
      <c r="H308" t="s">
        <v>37</v>
      </c>
      <c r="I308">
        <v>7</v>
      </c>
      <c r="J308">
        <v>2</v>
      </c>
      <c r="K308">
        <v>63</v>
      </c>
      <c r="L308">
        <v>18</v>
      </c>
      <c r="M308">
        <v>11</v>
      </c>
      <c r="N308">
        <v>10</v>
      </c>
      <c r="O308">
        <v>110</v>
      </c>
      <c r="P308" t="s">
        <v>941</v>
      </c>
      <c r="Q308" t="s">
        <v>942</v>
      </c>
      <c r="S308">
        <v>1</v>
      </c>
      <c r="T308">
        <v>1</v>
      </c>
    </row>
    <row r="309" spans="1:20" x14ac:dyDescent="0.25">
      <c r="A309">
        <v>256737</v>
      </c>
      <c r="B309" t="s">
        <v>270</v>
      </c>
      <c r="C309">
        <v>2010</v>
      </c>
      <c r="D309" t="s">
        <v>197</v>
      </c>
      <c r="E309" t="s">
        <v>271</v>
      </c>
      <c r="F309" s="5" t="str">
        <f t="shared" si="4"/>
        <v>https://s3.amazonaws.com/FrackFinder/Tadpole/Centre/2010/2010_X-078.0075_Y0041.0772.png</v>
      </c>
      <c r="G309" t="s">
        <v>20</v>
      </c>
      <c r="H309" t="s">
        <v>37</v>
      </c>
      <c r="I309">
        <v>6</v>
      </c>
      <c r="J309">
        <v>2</v>
      </c>
      <c r="K309">
        <v>60</v>
      </c>
      <c r="L309">
        <v>20</v>
      </c>
      <c r="M309">
        <v>10</v>
      </c>
      <c r="N309">
        <v>10</v>
      </c>
      <c r="O309">
        <v>100</v>
      </c>
      <c r="P309" t="s">
        <v>272</v>
      </c>
      <c r="Q309" t="s">
        <v>273</v>
      </c>
      <c r="S309">
        <v>1</v>
      </c>
      <c r="T309">
        <v>1</v>
      </c>
    </row>
    <row r="310" spans="1:20" x14ac:dyDescent="0.25">
      <c r="A310">
        <v>256801</v>
      </c>
      <c r="B310" t="s">
        <v>530</v>
      </c>
      <c r="C310">
        <v>2010</v>
      </c>
      <c r="D310" t="s">
        <v>494</v>
      </c>
      <c r="E310" t="s">
        <v>531</v>
      </c>
      <c r="F310" s="5" t="str">
        <f t="shared" si="4"/>
        <v>https://s3.amazonaws.com/FrackFinder/Tadpole/Elk/2010/2010_X-078.6168_Y0041.5704.png</v>
      </c>
      <c r="G310" t="s">
        <v>20</v>
      </c>
      <c r="H310" t="s">
        <v>19</v>
      </c>
      <c r="I310">
        <v>6</v>
      </c>
      <c r="J310">
        <v>4</v>
      </c>
      <c r="K310">
        <v>60</v>
      </c>
      <c r="L310">
        <v>40</v>
      </c>
      <c r="M310">
        <v>10</v>
      </c>
      <c r="N310">
        <v>10</v>
      </c>
      <c r="O310">
        <v>100</v>
      </c>
      <c r="P310" t="s">
        <v>532</v>
      </c>
      <c r="Q310" t="s">
        <v>533</v>
      </c>
      <c r="S310">
        <v>1</v>
      </c>
      <c r="T310">
        <v>1</v>
      </c>
    </row>
    <row r="311" spans="1:20" x14ac:dyDescent="0.25">
      <c r="A311">
        <v>256821</v>
      </c>
      <c r="B311" t="s">
        <v>610</v>
      </c>
      <c r="C311">
        <v>2010</v>
      </c>
      <c r="D311" t="s">
        <v>494</v>
      </c>
      <c r="E311" t="s">
        <v>611</v>
      </c>
      <c r="F311" s="5" t="str">
        <f t="shared" si="4"/>
        <v>https://s3.amazonaws.com/FrackFinder/Tadpole/Elk/2010/2010_X-078.6342_Y0041.5684.png</v>
      </c>
      <c r="G311" t="s">
        <v>20</v>
      </c>
      <c r="H311" t="s">
        <v>19</v>
      </c>
      <c r="I311">
        <v>6</v>
      </c>
      <c r="J311">
        <v>4</v>
      </c>
      <c r="K311">
        <v>60</v>
      </c>
      <c r="L311">
        <v>40</v>
      </c>
      <c r="M311">
        <v>10</v>
      </c>
      <c r="N311">
        <v>10</v>
      </c>
      <c r="O311">
        <v>100</v>
      </c>
      <c r="P311" t="s">
        <v>612</v>
      </c>
      <c r="Q311" t="s">
        <v>613</v>
      </c>
      <c r="S311">
        <v>1</v>
      </c>
      <c r="T311">
        <v>1</v>
      </c>
    </row>
    <row r="312" spans="1:20" x14ac:dyDescent="0.25">
      <c r="A312">
        <v>256797</v>
      </c>
      <c r="B312" t="s">
        <v>514</v>
      </c>
      <c r="C312">
        <v>2010</v>
      </c>
      <c r="D312" t="s">
        <v>494</v>
      </c>
      <c r="E312" t="s">
        <v>515</v>
      </c>
      <c r="F312" s="5" t="str">
        <f t="shared" si="4"/>
        <v>https://s3.amazonaws.com/FrackFinder/Tadpole/Elk/2010/2010_X-078.7652_Y0041.3184.png</v>
      </c>
      <c r="G312" t="s">
        <v>19</v>
      </c>
      <c r="H312" t="s">
        <v>239</v>
      </c>
      <c r="I312">
        <v>6</v>
      </c>
      <c r="J312">
        <v>2</v>
      </c>
      <c r="K312">
        <v>60</v>
      </c>
      <c r="L312">
        <v>20</v>
      </c>
      <c r="M312">
        <v>10</v>
      </c>
      <c r="N312">
        <v>10</v>
      </c>
      <c r="O312">
        <v>100</v>
      </c>
      <c r="P312" t="s">
        <v>516</v>
      </c>
      <c r="Q312" t="s">
        <v>517</v>
      </c>
      <c r="S312">
        <v>1</v>
      </c>
      <c r="T312">
        <v>1</v>
      </c>
    </row>
    <row r="313" spans="1:20" x14ac:dyDescent="0.25">
      <c r="A313">
        <v>256824</v>
      </c>
      <c r="B313" t="s">
        <v>622</v>
      </c>
      <c r="C313">
        <v>2010</v>
      </c>
      <c r="D313" t="s">
        <v>494</v>
      </c>
      <c r="E313" t="s">
        <v>623</v>
      </c>
      <c r="F313" s="5" t="str">
        <f t="shared" si="4"/>
        <v>https://s3.amazonaws.com/FrackFinder/Tadpole/Elk/2010/2010_X-078.8285_Y0041.5915.png</v>
      </c>
      <c r="G313" t="s">
        <v>19</v>
      </c>
      <c r="H313" t="s">
        <v>239</v>
      </c>
      <c r="I313">
        <v>6</v>
      </c>
      <c r="J313">
        <v>2</v>
      </c>
      <c r="K313">
        <v>60</v>
      </c>
      <c r="L313">
        <v>20</v>
      </c>
      <c r="M313">
        <v>10</v>
      </c>
      <c r="N313">
        <v>10</v>
      </c>
      <c r="O313">
        <v>100</v>
      </c>
      <c r="P313" t="s">
        <v>624</v>
      </c>
      <c r="Q313" t="s">
        <v>625</v>
      </c>
      <c r="S313">
        <v>1</v>
      </c>
      <c r="T313">
        <v>1</v>
      </c>
    </row>
    <row r="314" spans="1:20" x14ac:dyDescent="0.25">
      <c r="A314">
        <v>256831</v>
      </c>
      <c r="B314" t="s">
        <v>651</v>
      </c>
      <c r="C314">
        <v>2010</v>
      </c>
      <c r="D314" t="s">
        <v>639</v>
      </c>
      <c r="E314" t="s">
        <v>652</v>
      </c>
      <c r="F314" s="5" t="str">
        <f t="shared" si="4"/>
        <v>https://s3.amazonaws.com/FrackFinder/Tadpole/Forest/2010/2010_X-078.9762_Y0041.5001.png</v>
      </c>
      <c r="G314" t="s">
        <v>20</v>
      </c>
      <c r="H314" t="s">
        <v>19</v>
      </c>
      <c r="I314">
        <v>6</v>
      </c>
      <c r="J314">
        <v>3</v>
      </c>
      <c r="K314">
        <v>60</v>
      </c>
      <c r="L314">
        <v>30</v>
      </c>
      <c r="M314">
        <v>10</v>
      </c>
      <c r="N314">
        <v>10</v>
      </c>
      <c r="O314">
        <v>100</v>
      </c>
      <c r="P314" t="s">
        <v>653</v>
      </c>
      <c r="Q314" t="s">
        <v>654</v>
      </c>
      <c r="S314" t="s">
        <v>2963</v>
      </c>
      <c r="T314">
        <v>1</v>
      </c>
    </row>
    <row r="315" spans="1:20" x14ac:dyDescent="0.25">
      <c r="A315">
        <v>256859</v>
      </c>
      <c r="B315" t="s">
        <v>764</v>
      </c>
      <c r="C315">
        <v>2010</v>
      </c>
      <c r="D315" t="s">
        <v>688</v>
      </c>
      <c r="E315" t="s">
        <v>765</v>
      </c>
      <c r="F315" s="5" t="str">
        <f t="shared" si="4"/>
        <v>https://s3.amazonaws.com/FrackFinder/Tadpole/Indiana/2010/2010_X-079.0773_Y0040.4455.png</v>
      </c>
      <c r="G315" t="s">
        <v>37</v>
      </c>
      <c r="H315" t="s">
        <v>20</v>
      </c>
      <c r="I315">
        <v>6</v>
      </c>
      <c r="J315">
        <v>4</v>
      </c>
      <c r="K315">
        <v>60</v>
      </c>
      <c r="L315">
        <v>40</v>
      </c>
      <c r="M315">
        <v>10</v>
      </c>
      <c r="N315">
        <v>10</v>
      </c>
      <c r="O315">
        <v>100</v>
      </c>
      <c r="P315" t="s">
        <v>766</v>
      </c>
      <c r="Q315" t="s">
        <v>767</v>
      </c>
      <c r="S315">
        <v>1</v>
      </c>
      <c r="T315">
        <v>1</v>
      </c>
    </row>
    <row r="316" spans="1:20" x14ac:dyDescent="0.25">
      <c r="A316">
        <v>256882</v>
      </c>
      <c r="B316" t="s">
        <v>857</v>
      </c>
      <c r="C316">
        <v>2010</v>
      </c>
      <c r="D316" t="s">
        <v>801</v>
      </c>
      <c r="E316" t="s">
        <v>858</v>
      </c>
      <c r="F316" s="5" t="str">
        <f t="shared" si="4"/>
        <v>https://s3.amazonaws.com/FrackFinder/Tadpole/Jefferson/2010/2010_X-078.8599_Y0040.9973.png</v>
      </c>
      <c r="G316" t="s">
        <v>20</v>
      </c>
      <c r="H316" t="s">
        <v>239</v>
      </c>
      <c r="I316">
        <v>6</v>
      </c>
      <c r="J316">
        <v>2</v>
      </c>
      <c r="K316">
        <v>60</v>
      </c>
      <c r="L316">
        <v>20</v>
      </c>
      <c r="M316">
        <v>10</v>
      </c>
      <c r="N316">
        <v>10</v>
      </c>
      <c r="O316">
        <v>100</v>
      </c>
      <c r="P316" t="s">
        <v>859</v>
      </c>
      <c r="Q316" t="s">
        <v>860</v>
      </c>
      <c r="S316">
        <v>1</v>
      </c>
      <c r="T316">
        <v>1</v>
      </c>
    </row>
    <row r="317" spans="1:20" x14ac:dyDescent="0.25">
      <c r="A317">
        <v>256914</v>
      </c>
      <c r="B317" t="s">
        <v>987</v>
      </c>
      <c r="C317">
        <v>2010</v>
      </c>
      <c r="D317" t="s">
        <v>907</v>
      </c>
      <c r="E317" t="s">
        <v>988</v>
      </c>
      <c r="F317" s="5" t="str">
        <f t="shared" si="4"/>
        <v>https://s3.amazonaws.com/FrackFinder/Tadpole/McKean/2010/2010_X-078.6241_Y0041.6868.png</v>
      </c>
      <c r="G317" t="s">
        <v>37</v>
      </c>
      <c r="H317" t="s">
        <v>20</v>
      </c>
      <c r="I317">
        <v>6</v>
      </c>
      <c r="J317">
        <v>3</v>
      </c>
      <c r="K317">
        <v>60</v>
      </c>
      <c r="L317">
        <v>30</v>
      </c>
      <c r="M317">
        <v>10</v>
      </c>
      <c r="N317">
        <v>10</v>
      </c>
      <c r="O317">
        <v>100</v>
      </c>
      <c r="P317" t="s">
        <v>989</v>
      </c>
      <c r="Q317" t="s">
        <v>990</v>
      </c>
      <c r="S317">
        <v>1</v>
      </c>
      <c r="T317">
        <v>1</v>
      </c>
    </row>
    <row r="318" spans="1:20" x14ac:dyDescent="0.25">
      <c r="A318">
        <v>256913</v>
      </c>
      <c r="B318" t="s">
        <v>983</v>
      </c>
      <c r="C318">
        <v>2010</v>
      </c>
      <c r="D318" t="s">
        <v>907</v>
      </c>
      <c r="E318" t="s">
        <v>984</v>
      </c>
      <c r="F318" s="5" t="str">
        <f t="shared" si="4"/>
        <v>https://s3.amazonaws.com/FrackFinder/Tadpole/McKean/2010/2010_X-078.6295_Y0041.8717.png</v>
      </c>
      <c r="G318" t="s">
        <v>20</v>
      </c>
      <c r="H318" t="s">
        <v>19</v>
      </c>
      <c r="I318">
        <v>6</v>
      </c>
      <c r="J318">
        <v>2</v>
      </c>
      <c r="K318">
        <v>60</v>
      </c>
      <c r="L318">
        <v>20</v>
      </c>
      <c r="M318">
        <v>10</v>
      </c>
      <c r="N318">
        <v>10</v>
      </c>
      <c r="O318">
        <v>100</v>
      </c>
      <c r="P318" t="s">
        <v>985</v>
      </c>
      <c r="Q318" t="s">
        <v>986</v>
      </c>
      <c r="S318">
        <v>1</v>
      </c>
      <c r="T318">
        <v>1</v>
      </c>
    </row>
    <row r="319" spans="1:20" x14ac:dyDescent="0.25">
      <c r="A319">
        <v>256954</v>
      </c>
      <c r="B319" t="s">
        <v>1149</v>
      </c>
      <c r="C319">
        <v>2010</v>
      </c>
      <c r="D319" t="s">
        <v>1077</v>
      </c>
      <c r="E319" t="s">
        <v>1150</v>
      </c>
      <c r="F319" s="5" t="str">
        <f t="shared" si="4"/>
        <v>https://s3.amazonaws.com/FrackFinder/Tadpole/Potter/2010/2010_X-077.9680_Y0041.5919.png</v>
      </c>
      <c r="G319" t="s">
        <v>20</v>
      </c>
      <c r="H319" t="s">
        <v>37</v>
      </c>
      <c r="I319">
        <v>6</v>
      </c>
      <c r="J319">
        <v>4</v>
      </c>
      <c r="K319">
        <v>60</v>
      </c>
      <c r="L319">
        <v>40</v>
      </c>
      <c r="M319">
        <v>10</v>
      </c>
      <c r="N319">
        <v>10</v>
      </c>
      <c r="O319">
        <v>100</v>
      </c>
      <c r="P319" t="s">
        <v>1151</v>
      </c>
      <c r="Q319" t="s">
        <v>1152</v>
      </c>
      <c r="S319">
        <v>1</v>
      </c>
      <c r="T319">
        <v>1</v>
      </c>
    </row>
    <row r="320" spans="1:20" x14ac:dyDescent="0.25">
      <c r="F320" s="4"/>
      <c r="S320">
        <f>SUBTOTAL(109,Table4[1=yes])</f>
        <v>313</v>
      </c>
      <c r="T320">
        <f>SUBTOTAL(109,Table4[Count])</f>
        <v>318</v>
      </c>
    </row>
    <row r="321" spans="19:21" x14ac:dyDescent="0.25">
      <c r="S321" s="6">
        <f>Table4[[#Totals],[1=yes]]*100/Table4[[#Totals],[Count]]</f>
        <v>98.427672955974842</v>
      </c>
      <c r="T321" s="7" t="s">
        <v>2964</v>
      </c>
      <c r="U321" s="7"/>
    </row>
  </sheetData>
  <conditionalFormatting sqref="S2:S319">
    <cfRule type="cellIs" dxfId="1" priority="1" operator="equal">
      <formula>"?"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35"/>
  <sheetViews>
    <sheetView topLeftCell="A287" workbookViewId="0">
      <selection activeCell="E325" sqref="E325"/>
    </sheetView>
  </sheetViews>
  <sheetFormatPr defaultRowHeight="15" x14ac:dyDescent="0.25"/>
  <cols>
    <col min="5" max="5" width="6.42578125" customWidth="1"/>
    <col min="6" max="6" width="20.42578125" customWidth="1"/>
    <col min="7" max="8" width="10.5703125" customWidth="1"/>
    <col min="9" max="10" width="16.5703125" customWidth="1"/>
    <col min="11" max="12" width="14.28515625" customWidth="1"/>
    <col min="13" max="13" width="15.5703125" customWidth="1"/>
    <col min="14" max="14" width="15.140625" customWidth="1"/>
    <col min="15" max="15" width="15.28515625" customWidth="1"/>
    <col min="16" max="16" width="14.28515625" customWidth="1"/>
    <col min="17" max="17" width="14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2962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2958</v>
      </c>
      <c r="S1" t="s">
        <v>2959</v>
      </c>
      <c r="T1" t="s">
        <v>2960</v>
      </c>
    </row>
    <row r="2" spans="1:20" x14ac:dyDescent="0.25">
      <c r="A2">
        <v>257059</v>
      </c>
      <c r="B2" t="s">
        <v>23</v>
      </c>
      <c r="C2">
        <v>2005</v>
      </c>
      <c r="D2" t="s">
        <v>17</v>
      </c>
      <c r="E2" t="s">
        <v>1514</v>
      </c>
      <c r="F2" s="5" t="str">
        <f t="shared" ref="F2:F65" si="0">HYPERLINK(E2)</f>
        <v>https://s3.amazonaws.com/FrackFinder/Tadpole/Allegheny/2005/2005_X-079.7538_Y0040.6344.png</v>
      </c>
      <c r="G2" t="s">
        <v>19</v>
      </c>
      <c r="I2">
        <v>10</v>
      </c>
      <c r="J2">
        <v>0</v>
      </c>
      <c r="K2">
        <v>100</v>
      </c>
      <c r="L2">
        <v>0</v>
      </c>
      <c r="M2">
        <v>10</v>
      </c>
      <c r="N2">
        <v>10</v>
      </c>
      <c r="O2">
        <v>100</v>
      </c>
      <c r="P2" t="s">
        <v>1515</v>
      </c>
      <c r="Q2" t="s">
        <v>1516</v>
      </c>
      <c r="S2">
        <v>1</v>
      </c>
      <c r="T2">
        <v>1</v>
      </c>
    </row>
    <row r="3" spans="1:20" x14ac:dyDescent="0.25">
      <c r="A3">
        <v>257063</v>
      </c>
      <c r="B3" t="s">
        <v>40</v>
      </c>
      <c r="C3">
        <v>2005</v>
      </c>
      <c r="D3" t="s">
        <v>17</v>
      </c>
      <c r="E3" t="s">
        <v>1526</v>
      </c>
      <c r="F3" s="5" t="str">
        <f t="shared" si="0"/>
        <v>https://s3.amazonaws.com/FrackFinder/Tadpole/Allegheny/2005/2005_X-079.7777_Y0040.6487.png</v>
      </c>
      <c r="G3" t="s">
        <v>19</v>
      </c>
      <c r="I3">
        <v>10</v>
      </c>
      <c r="J3">
        <v>0</v>
      </c>
      <c r="K3">
        <v>100</v>
      </c>
      <c r="L3">
        <v>0</v>
      </c>
      <c r="M3">
        <v>10</v>
      </c>
      <c r="N3">
        <v>10</v>
      </c>
      <c r="O3">
        <v>100</v>
      </c>
      <c r="P3" t="s">
        <v>1527</v>
      </c>
      <c r="Q3" t="s">
        <v>1528</v>
      </c>
      <c r="S3">
        <v>1</v>
      </c>
      <c r="T3">
        <v>1</v>
      </c>
    </row>
    <row r="4" spans="1:20" x14ac:dyDescent="0.25">
      <c r="A4">
        <v>257058</v>
      </c>
      <c r="B4" t="s">
        <v>16</v>
      </c>
      <c r="C4">
        <v>2005</v>
      </c>
      <c r="D4" t="s">
        <v>17</v>
      </c>
      <c r="E4" t="s">
        <v>1511</v>
      </c>
      <c r="F4" s="5" t="str">
        <f t="shared" si="0"/>
        <v>https://s3.amazonaws.com/FrackFinder/Tadpole/Allegheny/2005/2005_X-079.7835_Y0040.6251.png</v>
      </c>
      <c r="G4" t="s">
        <v>19</v>
      </c>
      <c r="I4">
        <v>10</v>
      </c>
      <c r="J4">
        <v>0</v>
      </c>
      <c r="K4">
        <v>100</v>
      </c>
      <c r="L4">
        <v>0</v>
      </c>
      <c r="M4">
        <v>10</v>
      </c>
      <c r="N4">
        <v>10</v>
      </c>
      <c r="O4">
        <v>100</v>
      </c>
      <c r="P4" t="s">
        <v>1512</v>
      </c>
      <c r="Q4" t="s">
        <v>1513</v>
      </c>
      <c r="S4">
        <v>1</v>
      </c>
      <c r="T4">
        <v>1</v>
      </c>
    </row>
    <row r="5" spans="1:20" x14ac:dyDescent="0.25">
      <c r="A5">
        <v>257061</v>
      </c>
      <c r="B5" t="s">
        <v>31</v>
      </c>
      <c r="C5">
        <v>2005</v>
      </c>
      <c r="D5" t="s">
        <v>17</v>
      </c>
      <c r="E5" t="s">
        <v>1520</v>
      </c>
      <c r="F5" s="5" t="str">
        <f t="shared" si="0"/>
        <v>https://s3.amazonaws.com/FrackFinder/Tadpole/Allegheny/2005/2005_X-079.7865_Y0040.6161.png</v>
      </c>
      <c r="G5" t="s">
        <v>19</v>
      </c>
      <c r="I5">
        <v>10</v>
      </c>
      <c r="J5">
        <v>0</v>
      </c>
      <c r="K5">
        <v>100</v>
      </c>
      <c r="L5">
        <v>0</v>
      </c>
      <c r="M5">
        <v>10</v>
      </c>
      <c r="N5">
        <v>10</v>
      </c>
      <c r="O5">
        <v>100</v>
      </c>
      <c r="P5" t="s">
        <v>1521</v>
      </c>
      <c r="Q5" t="s">
        <v>1522</v>
      </c>
      <c r="S5">
        <v>1</v>
      </c>
      <c r="T5">
        <v>1</v>
      </c>
    </row>
    <row r="6" spans="1:20" x14ac:dyDescent="0.25">
      <c r="A6">
        <v>257064</v>
      </c>
      <c r="B6" t="s">
        <v>44</v>
      </c>
      <c r="C6">
        <v>2005</v>
      </c>
      <c r="D6" t="s">
        <v>17</v>
      </c>
      <c r="E6" t="s">
        <v>1529</v>
      </c>
      <c r="F6" s="5" t="str">
        <f t="shared" si="0"/>
        <v>https://s3.amazonaws.com/FrackFinder/Tadpole/Allegheny/2005/2005_X-079.9047_Y0040.2435.png</v>
      </c>
      <c r="G6" t="s">
        <v>19</v>
      </c>
      <c r="I6">
        <v>10</v>
      </c>
      <c r="J6">
        <v>0</v>
      </c>
      <c r="K6">
        <v>100</v>
      </c>
      <c r="L6">
        <v>0</v>
      </c>
      <c r="M6">
        <v>10</v>
      </c>
      <c r="N6">
        <v>10</v>
      </c>
      <c r="O6">
        <v>100</v>
      </c>
      <c r="P6" t="s">
        <v>1530</v>
      </c>
      <c r="Q6" t="s">
        <v>1531</v>
      </c>
      <c r="S6">
        <v>1</v>
      </c>
      <c r="T6">
        <v>1</v>
      </c>
    </row>
    <row r="7" spans="1:20" x14ac:dyDescent="0.25">
      <c r="A7">
        <v>257066</v>
      </c>
      <c r="B7" t="s">
        <v>53</v>
      </c>
      <c r="C7">
        <v>2005</v>
      </c>
      <c r="D7" t="s">
        <v>49</v>
      </c>
      <c r="E7" t="s">
        <v>1535</v>
      </c>
      <c r="F7" s="5" t="str">
        <f t="shared" si="0"/>
        <v>https://s3.amazonaws.com/FrackFinder/Tadpole/Beaver/2005/2005_X-080.3808_Y0040.4878.png</v>
      </c>
      <c r="G7" t="s">
        <v>19</v>
      </c>
      <c r="I7">
        <v>10</v>
      </c>
      <c r="J7">
        <v>0</v>
      </c>
      <c r="K7">
        <v>100</v>
      </c>
      <c r="L7">
        <v>0</v>
      </c>
      <c r="M7">
        <v>10</v>
      </c>
      <c r="N7">
        <v>10</v>
      </c>
      <c r="O7">
        <v>100</v>
      </c>
      <c r="P7" t="s">
        <v>1536</v>
      </c>
      <c r="Q7" t="s">
        <v>1537</v>
      </c>
      <c r="S7">
        <v>1</v>
      </c>
      <c r="T7">
        <v>1</v>
      </c>
    </row>
    <row r="8" spans="1:20" x14ac:dyDescent="0.25">
      <c r="A8">
        <v>257071</v>
      </c>
      <c r="B8" t="s">
        <v>73</v>
      </c>
      <c r="C8">
        <v>2005</v>
      </c>
      <c r="D8" t="s">
        <v>49</v>
      </c>
      <c r="E8" t="s">
        <v>1549</v>
      </c>
      <c r="F8" s="5" t="str">
        <f t="shared" si="0"/>
        <v>https://s3.amazonaws.com/FrackFinder/Tadpole/Beaver/2005/2005_X-080.4271_Y0040.6107.png</v>
      </c>
      <c r="G8" t="s">
        <v>19</v>
      </c>
      <c r="I8">
        <v>10</v>
      </c>
      <c r="J8">
        <v>0</v>
      </c>
      <c r="K8">
        <v>100</v>
      </c>
      <c r="L8">
        <v>0</v>
      </c>
      <c r="M8">
        <v>10</v>
      </c>
      <c r="N8">
        <v>10</v>
      </c>
      <c r="O8">
        <v>100</v>
      </c>
      <c r="P8" t="s">
        <v>1550</v>
      </c>
      <c r="Q8" t="s">
        <v>1551</v>
      </c>
      <c r="S8">
        <v>1</v>
      </c>
      <c r="T8">
        <v>1</v>
      </c>
    </row>
    <row r="9" spans="1:20" x14ac:dyDescent="0.25">
      <c r="A9">
        <v>257068</v>
      </c>
      <c r="B9" t="s">
        <v>61</v>
      </c>
      <c r="C9">
        <v>2005</v>
      </c>
      <c r="D9" t="s">
        <v>49</v>
      </c>
      <c r="E9" t="s">
        <v>1541</v>
      </c>
      <c r="F9" s="5" t="str">
        <f t="shared" si="0"/>
        <v>https://s3.amazonaws.com/FrackFinder/Tadpole/Beaver/2005/2005_X-080.5089_Y0040.7929.png</v>
      </c>
      <c r="G9" t="s">
        <v>19</v>
      </c>
      <c r="I9">
        <v>10</v>
      </c>
      <c r="J9">
        <v>0</v>
      </c>
      <c r="K9">
        <v>100</v>
      </c>
      <c r="L9">
        <v>0</v>
      </c>
      <c r="M9">
        <v>10</v>
      </c>
      <c r="N9">
        <v>10</v>
      </c>
      <c r="O9">
        <v>100</v>
      </c>
      <c r="P9" t="s">
        <v>1542</v>
      </c>
      <c r="Q9" t="s">
        <v>1543</v>
      </c>
      <c r="S9">
        <v>1</v>
      </c>
      <c r="T9">
        <v>1</v>
      </c>
    </row>
    <row r="10" spans="1:20" x14ac:dyDescent="0.25">
      <c r="A10">
        <v>256740</v>
      </c>
      <c r="B10" t="s">
        <v>282</v>
      </c>
      <c r="C10">
        <v>2010</v>
      </c>
      <c r="D10" t="s">
        <v>197</v>
      </c>
      <c r="E10" t="s">
        <v>283</v>
      </c>
      <c r="F10" s="5" t="str">
        <f t="shared" si="0"/>
        <v>https://s3.amazonaws.com/FrackFinder/Tadpole/Centre/2010/2010_X-077.8011_Y0041.0747.png</v>
      </c>
      <c r="G10" t="s">
        <v>37</v>
      </c>
      <c r="I10">
        <v>11</v>
      </c>
      <c r="J10">
        <v>0</v>
      </c>
      <c r="K10">
        <v>100</v>
      </c>
      <c r="L10">
        <v>0</v>
      </c>
      <c r="M10">
        <v>11</v>
      </c>
      <c r="N10">
        <v>10</v>
      </c>
      <c r="O10">
        <v>110</v>
      </c>
      <c r="P10" t="s">
        <v>284</v>
      </c>
      <c r="Q10" t="s">
        <v>285</v>
      </c>
      <c r="S10">
        <v>1</v>
      </c>
      <c r="T10">
        <v>1</v>
      </c>
    </row>
    <row r="11" spans="1:20" x14ac:dyDescent="0.25">
      <c r="A11">
        <v>256730</v>
      </c>
      <c r="B11" t="s">
        <v>242</v>
      </c>
      <c r="C11">
        <v>2010</v>
      </c>
      <c r="D11" t="s">
        <v>197</v>
      </c>
      <c r="E11" t="s">
        <v>243</v>
      </c>
      <c r="F11" s="5" t="str">
        <f t="shared" si="0"/>
        <v>https://s3.amazonaws.com/FrackFinder/Tadpole/Centre/2010/2010_X-077.8060_Y0041.0663.png</v>
      </c>
      <c r="G11" t="s">
        <v>20</v>
      </c>
      <c r="I11">
        <v>10</v>
      </c>
      <c r="J11">
        <v>0</v>
      </c>
      <c r="K11">
        <v>100</v>
      </c>
      <c r="L11">
        <v>0</v>
      </c>
      <c r="M11">
        <v>10</v>
      </c>
      <c r="N11">
        <v>10</v>
      </c>
      <c r="O11">
        <v>100</v>
      </c>
      <c r="P11" t="s">
        <v>244</v>
      </c>
      <c r="Q11" t="s">
        <v>245</v>
      </c>
      <c r="S11">
        <v>1</v>
      </c>
      <c r="T11">
        <v>1</v>
      </c>
    </row>
    <row r="12" spans="1:20" x14ac:dyDescent="0.25">
      <c r="A12">
        <v>256735</v>
      </c>
      <c r="B12" t="s">
        <v>262</v>
      </c>
      <c r="C12">
        <v>2010</v>
      </c>
      <c r="D12" t="s">
        <v>197</v>
      </c>
      <c r="E12" t="s">
        <v>263</v>
      </c>
      <c r="F12" s="5" t="str">
        <f t="shared" si="0"/>
        <v>https://s3.amazonaws.com/FrackFinder/Tadpole/Centre/2010/2010_X-077.8866_Y0041.1343.png</v>
      </c>
      <c r="G12" t="s">
        <v>37</v>
      </c>
      <c r="I12">
        <v>10</v>
      </c>
      <c r="J12">
        <v>0</v>
      </c>
      <c r="K12">
        <v>100</v>
      </c>
      <c r="L12">
        <v>0</v>
      </c>
      <c r="M12">
        <v>10</v>
      </c>
      <c r="N12">
        <v>10</v>
      </c>
      <c r="O12">
        <v>100</v>
      </c>
      <c r="P12" t="s">
        <v>264</v>
      </c>
      <c r="Q12" t="s">
        <v>265</v>
      </c>
      <c r="S12">
        <v>1</v>
      </c>
      <c r="T12">
        <v>1</v>
      </c>
    </row>
    <row r="13" spans="1:20" x14ac:dyDescent="0.25">
      <c r="A13">
        <v>256731</v>
      </c>
      <c r="B13" t="s">
        <v>246</v>
      </c>
      <c r="C13">
        <v>2010</v>
      </c>
      <c r="D13" t="s">
        <v>197</v>
      </c>
      <c r="E13" t="s">
        <v>247</v>
      </c>
      <c r="F13" s="5" t="str">
        <f t="shared" si="0"/>
        <v>https://s3.amazonaws.com/FrackFinder/Tadpole/Centre/2010/2010_X-077.9666_Y0041.1210.png</v>
      </c>
      <c r="G13" t="s">
        <v>19</v>
      </c>
      <c r="I13">
        <v>10</v>
      </c>
      <c r="J13">
        <v>0</v>
      </c>
      <c r="K13">
        <v>100</v>
      </c>
      <c r="L13">
        <v>0</v>
      </c>
      <c r="M13">
        <v>10</v>
      </c>
      <c r="N13">
        <v>10</v>
      </c>
      <c r="O13">
        <v>100</v>
      </c>
      <c r="P13" t="s">
        <v>248</v>
      </c>
      <c r="Q13" t="s">
        <v>249</v>
      </c>
      <c r="S13">
        <v>1</v>
      </c>
      <c r="T13">
        <v>1</v>
      </c>
    </row>
    <row r="14" spans="1:20" x14ac:dyDescent="0.25">
      <c r="A14">
        <v>256726</v>
      </c>
      <c r="B14" t="s">
        <v>225</v>
      </c>
      <c r="C14">
        <v>2010</v>
      </c>
      <c r="D14" t="s">
        <v>197</v>
      </c>
      <c r="E14" t="s">
        <v>226</v>
      </c>
      <c r="F14" s="5" t="str">
        <f t="shared" si="0"/>
        <v>https://s3.amazonaws.com/FrackFinder/Tadpole/Centre/2010/2010_X-077.9806_Y0041.0205.png</v>
      </c>
      <c r="G14" t="s">
        <v>19</v>
      </c>
      <c r="I14">
        <v>10</v>
      </c>
      <c r="J14">
        <v>0</v>
      </c>
      <c r="K14">
        <v>100</v>
      </c>
      <c r="L14">
        <v>0</v>
      </c>
      <c r="M14">
        <v>10</v>
      </c>
      <c r="N14">
        <v>10</v>
      </c>
      <c r="O14">
        <v>100</v>
      </c>
      <c r="P14" t="s">
        <v>227</v>
      </c>
      <c r="Q14" t="s">
        <v>228</v>
      </c>
      <c r="S14">
        <v>1</v>
      </c>
      <c r="T14">
        <v>1</v>
      </c>
    </row>
    <row r="15" spans="1:20" x14ac:dyDescent="0.25">
      <c r="A15">
        <v>256754</v>
      </c>
      <c r="B15" t="s">
        <v>339</v>
      </c>
      <c r="C15">
        <v>2010</v>
      </c>
      <c r="D15" t="s">
        <v>287</v>
      </c>
      <c r="E15" t="s">
        <v>340</v>
      </c>
      <c r="F15" s="5" t="str">
        <f t="shared" si="0"/>
        <v>https://s3.amazonaws.com/FrackFinder/Tadpole/Clarion/2010/2010_X-079.2158_Y0041.1501.png</v>
      </c>
      <c r="G15" t="s">
        <v>20</v>
      </c>
      <c r="I15">
        <v>10</v>
      </c>
      <c r="J15">
        <v>0</v>
      </c>
      <c r="K15">
        <v>100</v>
      </c>
      <c r="L15">
        <v>0</v>
      </c>
      <c r="M15">
        <v>10</v>
      </c>
      <c r="N15">
        <v>10</v>
      </c>
      <c r="O15">
        <v>100</v>
      </c>
      <c r="P15" t="s">
        <v>341</v>
      </c>
      <c r="Q15" t="s">
        <v>342</v>
      </c>
      <c r="S15">
        <v>1</v>
      </c>
      <c r="T15">
        <v>1</v>
      </c>
    </row>
    <row r="16" spans="1:20" x14ac:dyDescent="0.25">
      <c r="A16">
        <v>256753</v>
      </c>
      <c r="B16" t="s">
        <v>335</v>
      </c>
      <c r="C16">
        <v>2010</v>
      </c>
      <c r="D16" t="s">
        <v>287</v>
      </c>
      <c r="E16" t="s">
        <v>336</v>
      </c>
      <c r="F16" s="5" t="str">
        <f t="shared" si="0"/>
        <v>https://s3.amazonaws.com/FrackFinder/Tadpole/Clarion/2010/2010_X-079.3696_Y0041.3931.png</v>
      </c>
      <c r="G16" t="s">
        <v>19</v>
      </c>
      <c r="I16">
        <v>10</v>
      </c>
      <c r="J16">
        <v>0</v>
      </c>
      <c r="K16">
        <v>100</v>
      </c>
      <c r="L16">
        <v>0</v>
      </c>
      <c r="M16">
        <v>10</v>
      </c>
      <c r="N16">
        <v>10</v>
      </c>
      <c r="O16">
        <v>100</v>
      </c>
      <c r="P16" t="s">
        <v>337</v>
      </c>
      <c r="Q16" t="s">
        <v>338</v>
      </c>
      <c r="S16">
        <v>1</v>
      </c>
      <c r="T16">
        <v>1</v>
      </c>
    </row>
    <row r="17" spans="1:20" x14ac:dyDescent="0.25">
      <c r="A17">
        <v>256756</v>
      </c>
      <c r="B17" t="s">
        <v>347</v>
      </c>
      <c r="C17">
        <v>2010</v>
      </c>
      <c r="D17" t="s">
        <v>287</v>
      </c>
      <c r="E17" t="s">
        <v>348</v>
      </c>
      <c r="F17" s="5" t="str">
        <f t="shared" si="0"/>
        <v>https://s3.amazonaws.com/FrackFinder/Tadpole/Clarion/2010/2010_X-079.3773_Y0041.0789.png</v>
      </c>
      <c r="G17" t="s">
        <v>19</v>
      </c>
      <c r="I17">
        <v>10</v>
      </c>
      <c r="J17">
        <v>0</v>
      </c>
      <c r="K17">
        <v>100</v>
      </c>
      <c r="L17">
        <v>0</v>
      </c>
      <c r="M17">
        <v>10</v>
      </c>
      <c r="N17">
        <v>10</v>
      </c>
      <c r="O17">
        <v>100</v>
      </c>
      <c r="P17" t="s">
        <v>349</v>
      </c>
      <c r="Q17" t="s">
        <v>350</v>
      </c>
      <c r="S17">
        <v>1</v>
      </c>
      <c r="T17">
        <v>1</v>
      </c>
    </row>
    <row r="18" spans="1:20" x14ac:dyDescent="0.25">
      <c r="A18">
        <v>256745</v>
      </c>
      <c r="B18" t="s">
        <v>303</v>
      </c>
      <c r="C18">
        <v>2010</v>
      </c>
      <c r="D18" t="s">
        <v>287</v>
      </c>
      <c r="E18" t="s">
        <v>304</v>
      </c>
      <c r="F18" s="5" t="str">
        <f t="shared" si="0"/>
        <v>https://s3.amazonaws.com/FrackFinder/Tadpole/Clarion/2010/2010_X-079.4405_Y0041.0510.png</v>
      </c>
      <c r="G18" t="s">
        <v>19</v>
      </c>
      <c r="I18">
        <v>11</v>
      </c>
      <c r="J18">
        <v>0</v>
      </c>
      <c r="K18">
        <v>100</v>
      </c>
      <c r="L18">
        <v>0</v>
      </c>
      <c r="M18">
        <v>11</v>
      </c>
      <c r="N18">
        <v>10</v>
      </c>
      <c r="O18">
        <v>110</v>
      </c>
      <c r="P18" t="s">
        <v>305</v>
      </c>
      <c r="Q18" t="s">
        <v>306</v>
      </c>
      <c r="S18">
        <v>1</v>
      </c>
      <c r="T18">
        <v>1</v>
      </c>
    </row>
    <row r="19" spans="1:20" x14ac:dyDescent="0.25">
      <c r="A19">
        <v>256757</v>
      </c>
      <c r="B19" t="s">
        <v>351</v>
      </c>
      <c r="C19">
        <v>2010</v>
      </c>
      <c r="D19" t="s">
        <v>287</v>
      </c>
      <c r="E19" t="s">
        <v>352</v>
      </c>
      <c r="F19" s="5" t="str">
        <f t="shared" si="0"/>
        <v>https://s3.amazonaws.com/FrackFinder/Tadpole/Clarion/2010/2010_X-079.4541_Y0041.0325.png</v>
      </c>
      <c r="G19" t="s">
        <v>19</v>
      </c>
      <c r="I19">
        <v>10</v>
      </c>
      <c r="J19">
        <v>0</v>
      </c>
      <c r="K19">
        <v>100</v>
      </c>
      <c r="L19">
        <v>0</v>
      </c>
      <c r="M19">
        <v>10</v>
      </c>
      <c r="N19">
        <v>10</v>
      </c>
      <c r="O19">
        <v>100</v>
      </c>
      <c r="P19" t="s">
        <v>353</v>
      </c>
      <c r="Q19" t="s">
        <v>354</v>
      </c>
      <c r="S19">
        <v>1</v>
      </c>
      <c r="T19">
        <v>1</v>
      </c>
    </row>
    <row r="20" spans="1:20" x14ac:dyDescent="0.25">
      <c r="A20">
        <v>256755</v>
      </c>
      <c r="B20" t="s">
        <v>343</v>
      </c>
      <c r="C20">
        <v>2010</v>
      </c>
      <c r="D20" t="s">
        <v>287</v>
      </c>
      <c r="E20" t="s">
        <v>344</v>
      </c>
      <c r="F20" s="5" t="str">
        <f t="shared" si="0"/>
        <v>https://s3.amazonaws.com/FrackFinder/Tadpole/Clarion/2010/2010_X-079.4554_Y0041.0431.png</v>
      </c>
      <c r="G20" t="s">
        <v>19</v>
      </c>
      <c r="I20">
        <v>10</v>
      </c>
      <c r="J20">
        <v>0</v>
      </c>
      <c r="K20">
        <v>100</v>
      </c>
      <c r="L20">
        <v>0</v>
      </c>
      <c r="M20">
        <v>10</v>
      </c>
      <c r="N20">
        <v>10</v>
      </c>
      <c r="O20">
        <v>100</v>
      </c>
      <c r="P20" t="s">
        <v>345</v>
      </c>
      <c r="Q20" t="s">
        <v>346</v>
      </c>
      <c r="S20">
        <v>1</v>
      </c>
      <c r="T20">
        <v>1</v>
      </c>
    </row>
    <row r="21" spans="1:20" x14ac:dyDescent="0.25">
      <c r="A21">
        <v>256743</v>
      </c>
      <c r="B21" t="s">
        <v>295</v>
      </c>
      <c r="C21">
        <v>2010</v>
      </c>
      <c r="D21" t="s">
        <v>287</v>
      </c>
      <c r="E21" t="s">
        <v>296</v>
      </c>
      <c r="F21" s="5" t="str">
        <f t="shared" si="0"/>
        <v>https://s3.amazonaws.com/FrackFinder/Tadpole/Clarion/2010/2010_X-079.4879_Y0041.2859.png</v>
      </c>
      <c r="G21" t="s">
        <v>37</v>
      </c>
      <c r="I21">
        <v>10</v>
      </c>
      <c r="J21">
        <v>0</v>
      </c>
      <c r="K21">
        <v>100</v>
      </c>
      <c r="L21">
        <v>0</v>
      </c>
      <c r="M21">
        <v>10</v>
      </c>
      <c r="N21">
        <v>10</v>
      </c>
      <c r="O21">
        <v>100</v>
      </c>
      <c r="P21" t="s">
        <v>297</v>
      </c>
      <c r="Q21" t="s">
        <v>298</v>
      </c>
      <c r="S21">
        <v>1</v>
      </c>
      <c r="T21">
        <v>1</v>
      </c>
    </row>
    <row r="22" spans="1:20" x14ac:dyDescent="0.25">
      <c r="A22">
        <v>256752</v>
      </c>
      <c r="B22" t="s">
        <v>331</v>
      </c>
      <c r="C22">
        <v>2010</v>
      </c>
      <c r="D22" t="s">
        <v>287</v>
      </c>
      <c r="E22" t="s">
        <v>332</v>
      </c>
      <c r="F22" s="5" t="str">
        <f t="shared" si="0"/>
        <v>https://s3.amazonaws.com/FrackFinder/Tadpole/Clarion/2010/2010_X-079.5325_Y0041.2602.png</v>
      </c>
      <c r="G22" t="s">
        <v>19</v>
      </c>
      <c r="I22">
        <v>10</v>
      </c>
      <c r="J22">
        <v>0</v>
      </c>
      <c r="K22">
        <v>100</v>
      </c>
      <c r="L22">
        <v>0</v>
      </c>
      <c r="M22">
        <v>10</v>
      </c>
      <c r="N22">
        <v>10</v>
      </c>
      <c r="O22">
        <v>100</v>
      </c>
      <c r="P22" t="s">
        <v>333</v>
      </c>
      <c r="Q22" t="s">
        <v>334</v>
      </c>
      <c r="S22">
        <v>1</v>
      </c>
      <c r="T22">
        <v>1</v>
      </c>
    </row>
    <row r="23" spans="1:20" x14ac:dyDescent="0.25">
      <c r="A23">
        <v>256764</v>
      </c>
      <c r="B23" t="s">
        <v>380</v>
      </c>
      <c r="C23">
        <v>2010</v>
      </c>
      <c r="D23" t="s">
        <v>356</v>
      </c>
      <c r="E23" t="s">
        <v>381</v>
      </c>
      <c r="F23" s="5" t="str">
        <f t="shared" si="0"/>
        <v>https://s3.amazonaws.com/FrackFinder/Tadpole/Clinton/2010/2010_X-077.3796_Y0041.2377.png</v>
      </c>
      <c r="G23" t="s">
        <v>19</v>
      </c>
      <c r="I23">
        <v>10</v>
      </c>
      <c r="J23">
        <v>0</v>
      </c>
      <c r="K23">
        <v>100</v>
      </c>
      <c r="L23">
        <v>0</v>
      </c>
      <c r="M23">
        <v>10</v>
      </c>
      <c r="N23">
        <v>10</v>
      </c>
      <c r="O23">
        <v>100</v>
      </c>
      <c r="P23" t="s">
        <v>382</v>
      </c>
      <c r="Q23" t="s">
        <v>383</v>
      </c>
      <c r="S23">
        <v>1</v>
      </c>
      <c r="T23">
        <v>1</v>
      </c>
    </row>
    <row r="24" spans="1:20" x14ac:dyDescent="0.25">
      <c r="A24">
        <v>256766</v>
      </c>
      <c r="B24" t="s">
        <v>388</v>
      </c>
      <c r="C24">
        <v>2010</v>
      </c>
      <c r="D24" t="s">
        <v>356</v>
      </c>
      <c r="E24" t="s">
        <v>389</v>
      </c>
      <c r="F24" s="5" t="str">
        <f t="shared" si="0"/>
        <v>https://s3.amazonaws.com/FrackFinder/Tadpole/Clinton/2010/2010_X-077.4535_Y0041.2394.png</v>
      </c>
      <c r="G24" t="s">
        <v>19</v>
      </c>
      <c r="I24">
        <v>10</v>
      </c>
      <c r="J24">
        <v>0</v>
      </c>
      <c r="K24">
        <v>100</v>
      </c>
      <c r="L24">
        <v>0</v>
      </c>
      <c r="M24">
        <v>10</v>
      </c>
      <c r="N24">
        <v>10</v>
      </c>
      <c r="O24">
        <v>100</v>
      </c>
      <c r="P24" t="s">
        <v>390</v>
      </c>
      <c r="Q24" t="s">
        <v>391</v>
      </c>
      <c r="S24">
        <v>1</v>
      </c>
      <c r="T24">
        <v>1</v>
      </c>
    </row>
    <row r="25" spans="1:20" x14ac:dyDescent="0.25">
      <c r="A25">
        <v>256767</v>
      </c>
      <c r="B25" t="s">
        <v>392</v>
      </c>
      <c r="C25">
        <v>2010</v>
      </c>
      <c r="D25" t="s">
        <v>356</v>
      </c>
      <c r="E25" t="s">
        <v>393</v>
      </c>
      <c r="F25" s="5" t="str">
        <f t="shared" si="0"/>
        <v>https://s3.amazonaws.com/FrackFinder/Tadpole/Clinton/2010/2010_X-077.5329_Y0041.2839.png</v>
      </c>
      <c r="G25" t="s">
        <v>19</v>
      </c>
      <c r="I25">
        <v>10</v>
      </c>
      <c r="J25">
        <v>0</v>
      </c>
      <c r="K25">
        <v>100</v>
      </c>
      <c r="L25">
        <v>0</v>
      </c>
      <c r="M25">
        <v>10</v>
      </c>
      <c r="N25">
        <v>10</v>
      </c>
      <c r="O25">
        <v>100</v>
      </c>
      <c r="P25" t="s">
        <v>394</v>
      </c>
      <c r="Q25" t="s">
        <v>395</v>
      </c>
      <c r="S25">
        <v>1</v>
      </c>
      <c r="T25">
        <v>1</v>
      </c>
    </row>
    <row r="26" spans="1:20" x14ac:dyDescent="0.25">
      <c r="A26">
        <v>256779</v>
      </c>
      <c r="B26" t="s">
        <v>440</v>
      </c>
      <c r="C26">
        <v>2010</v>
      </c>
      <c r="D26" t="s">
        <v>356</v>
      </c>
      <c r="E26" t="s">
        <v>441</v>
      </c>
      <c r="F26" s="5" t="str">
        <f t="shared" si="0"/>
        <v>https://s3.amazonaws.com/FrackFinder/Tadpole/Clinton/2010/2010_X-077.5464_Y0041.3856.png</v>
      </c>
      <c r="G26" t="s">
        <v>19</v>
      </c>
      <c r="I26">
        <v>10</v>
      </c>
      <c r="J26">
        <v>0</v>
      </c>
      <c r="K26">
        <v>100</v>
      </c>
      <c r="L26">
        <v>0</v>
      </c>
      <c r="M26">
        <v>10</v>
      </c>
      <c r="N26">
        <v>10</v>
      </c>
      <c r="O26">
        <v>100</v>
      </c>
      <c r="P26" t="s">
        <v>442</v>
      </c>
      <c r="Q26" t="s">
        <v>443</v>
      </c>
      <c r="S26">
        <v>1</v>
      </c>
      <c r="T26">
        <v>1</v>
      </c>
    </row>
    <row r="27" spans="1:20" x14ac:dyDescent="0.25">
      <c r="A27">
        <v>256776</v>
      </c>
      <c r="B27" t="s">
        <v>428</v>
      </c>
      <c r="C27">
        <v>2010</v>
      </c>
      <c r="D27" t="s">
        <v>356</v>
      </c>
      <c r="E27" t="s">
        <v>429</v>
      </c>
      <c r="F27" s="5" t="str">
        <f t="shared" si="0"/>
        <v>https://s3.amazonaws.com/FrackFinder/Tadpole/Clinton/2010/2010_X-077.5554_Y0041.3802.png</v>
      </c>
      <c r="G27" t="s">
        <v>19</v>
      </c>
      <c r="I27">
        <v>10</v>
      </c>
      <c r="J27">
        <v>0</v>
      </c>
      <c r="K27">
        <v>100</v>
      </c>
      <c r="L27">
        <v>0</v>
      </c>
      <c r="M27">
        <v>10</v>
      </c>
      <c r="N27">
        <v>10</v>
      </c>
      <c r="O27">
        <v>100</v>
      </c>
      <c r="P27" t="s">
        <v>430</v>
      </c>
      <c r="Q27" t="s">
        <v>431</v>
      </c>
      <c r="S27">
        <v>1</v>
      </c>
      <c r="T27">
        <v>1</v>
      </c>
    </row>
    <row r="28" spans="1:20" x14ac:dyDescent="0.25">
      <c r="A28">
        <v>256784</v>
      </c>
      <c r="B28" t="s">
        <v>460</v>
      </c>
      <c r="C28">
        <v>2010</v>
      </c>
      <c r="D28" t="s">
        <v>356</v>
      </c>
      <c r="E28" t="s">
        <v>461</v>
      </c>
      <c r="F28" s="5" t="str">
        <f t="shared" si="0"/>
        <v>https://s3.amazonaws.com/FrackFinder/Tadpole/Clinton/2010/2010_X-077.5595_Y0041.3693.png</v>
      </c>
      <c r="G28" t="s">
        <v>37</v>
      </c>
      <c r="I28">
        <v>10</v>
      </c>
      <c r="J28">
        <v>0</v>
      </c>
      <c r="K28">
        <v>100</v>
      </c>
      <c r="L28">
        <v>0</v>
      </c>
      <c r="M28">
        <v>10</v>
      </c>
      <c r="N28">
        <v>10</v>
      </c>
      <c r="O28">
        <v>100</v>
      </c>
      <c r="P28" t="s">
        <v>462</v>
      </c>
      <c r="Q28" t="s">
        <v>463</v>
      </c>
      <c r="S28">
        <v>1</v>
      </c>
      <c r="T28">
        <v>1</v>
      </c>
    </row>
    <row r="29" spans="1:20" x14ac:dyDescent="0.25">
      <c r="A29">
        <v>256765</v>
      </c>
      <c r="B29" t="s">
        <v>384</v>
      </c>
      <c r="C29">
        <v>2010</v>
      </c>
      <c r="D29" t="s">
        <v>356</v>
      </c>
      <c r="E29" t="s">
        <v>385</v>
      </c>
      <c r="F29" s="5" t="str">
        <f t="shared" si="0"/>
        <v>https://s3.amazonaws.com/FrackFinder/Tadpole/Clinton/2010/2010_X-077.5649_Y0041.4093.png</v>
      </c>
      <c r="G29" t="s">
        <v>19</v>
      </c>
      <c r="I29">
        <v>10</v>
      </c>
      <c r="J29">
        <v>0</v>
      </c>
      <c r="K29">
        <v>100</v>
      </c>
      <c r="L29">
        <v>0</v>
      </c>
      <c r="M29">
        <v>10</v>
      </c>
      <c r="N29">
        <v>10</v>
      </c>
      <c r="O29">
        <v>100</v>
      </c>
      <c r="P29" t="s">
        <v>386</v>
      </c>
      <c r="Q29" t="s">
        <v>387</v>
      </c>
      <c r="S29">
        <v>1</v>
      </c>
      <c r="T29">
        <v>1</v>
      </c>
    </row>
    <row r="30" spans="1:20" x14ac:dyDescent="0.25">
      <c r="A30">
        <v>256773</v>
      </c>
      <c r="B30" t="s">
        <v>416</v>
      </c>
      <c r="C30">
        <v>2010</v>
      </c>
      <c r="D30" t="s">
        <v>356</v>
      </c>
      <c r="E30" t="s">
        <v>417</v>
      </c>
      <c r="F30" s="5" t="str">
        <f t="shared" si="0"/>
        <v>https://s3.amazonaws.com/FrackFinder/Tadpole/Clinton/2010/2010_X-077.5660_Y0041.3714.png</v>
      </c>
      <c r="G30" t="s">
        <v>37</v>
      </c>
      <c r="I30">
        <v>10</v>
      </c>
      <c r="J30">
        <v>0</v>
      </c>
      <c r="K30">
        <v>100</v>
      </c>
      <c r="L30">
        <v>0</v>
      </c>
      <c r="M30">
        <v>10</v>
      </c>
      <c r="N30">
        <v>10</v>
      </c>
      <c r="O30">
        <v>100</v>
      </c>
      <c r="P30" t="s">
        <v>418</v>
      </c>
      <c r="Q30" t="s">
        <v>419</v>
      </c>
      <c r="S30">
        <v>1</v>
      </c>
      <c r="T30">
        <v>1</v>
      </c>
    </row>
    <row r="31" spans="1:20" x14ac:dyDescent="0.25">
      <c r="A31">
        <v>256772</v>
      </c>
      <c r="B31" t="s">
        <v>412</v>
      </c>
      <c r="C31">
        <v>2010</v>
      </c>
      <c r="D31" t="s">
        <v>356</v>
      </c>
      <c r="E31" t="s">
        <v>413</v>
      </c>
      <c r="F31" s="5" t="str">
        <f t="shared" si="0"/>
        <v>https://s3.amazonaws.com/FrackFinder/Tadpole/Clinton/2010/2010_X-077.5720_Y0041.4051.png</v>
      </c>
      <c r="G31" t="s">
        <v>19</v>
      </c>
      <c r="I31">
        <v>10</v>
      </c>
      <c r="J31">
        <v>0</v>
      </c>
      <c r="K31">
        <v>100</v>
      </c>
      <c r="L31">
        <v>0</v>
      </c>
      <c r="M31">
        <v>10</v>
      </c>
      <c r="N31">
        <v>10</v>
      </c>
      <c r="O31">
        <v>100</v>
      </c>
      <c r="P31" t="s">
        <v>414</v>
      </c>
      <c r="Q31" t="s">
        <v>415</v>
      </c>
      <c r="S31">
        <v>1</v>
      </c>
      <c r="T31">
        <v>1</v>
      </c>
    </row>
    <row r="32" spans="1:20" x14ac:dyDescent="0.25">
      <c r="A32">
        <v>256787</v>
      </c>
      <c r="B32" t="s">
        <v>472</v>
      </c>
      <c r="C32">
        <v>2010</v>
      </c>
      <c r="D32" t="s">
        <v>356</v>
      </c>
      <c r="E32" t="s">
        <v>473</v>
      </c>
      <c r="F32" s="5" t="str">
        <f t="shared" si="0"/>
        <v>https://s3.amazonaws.com/FrackFinder/Tadpole/Clinton/2010/2010_X-077.5807_Y0041.3703.png</v>
      </c>
      <c r="G32" t="s">
        <v>19</v>
      </c>
      <c r="I32">
        <v>10</v>
      </c>
      <c r="J32">
        <v>0</v>
      </c>
      <c r="K32">
        <v>100</v>
      </c>
      <c r="L32">
        <v>0</v>
      </c>
      <c r="M32">
        <v>10</v>
      </c>
      <c r="N32">
        <v>10</v>
      </c>
      <c r="O32">
        <v>100</v>
      </c>
      <c r="P32" t="s">
        <v>474</v>
      </c>
      <c r="Q32" t="s">
        <v>475</v>
      </c>
      <c r="S32">
        <v>1</v>
      </c>
      <c r="T32">
        <v>1</v>
      </c>
    </row>
    <row r="33" spans="1:20" x14ac:dyDescent="0.25">
      <c r="A33">
        <v>256774</v>
      </c>
      <c r="B33" t="s">
        <v>420</v>
      </c>
      <c r="C33">
        <v>2010</v>
      </c>
      <c r="D33" t="s">
        <v>356</v>
      </c>
      <c r="E33" t="s">
        <v>421</v>
      </c>
      <c r="F33" s="5" t="str">
        <f t="shared" si="0"/>
        <v>https://s3.amazonaws.com/FrackFinder/Tadpole/Clinton/2010/2010_X-077.5917_Y0041.1928.png</v>
      </c>
      <c r="G33" t="s">
        <v>37</v>
      </c>
      <c r="I33">
        <v>10</v>
      </c>
      <c r="J33">
        <v>0</v>
      </c>
      <c r="K33">
        <v>100</v>
      </c>
      <c r="L33">
        <v>0</v>
      </c>
      <c r="M33">
        <v>10</v>
      </c>
      <c r="N33">
        <v>10</v>
      </c>
      <c r="O33">
        <v>100</v>
      </c>
      <c r="P33" t="s">
        <v>422</v>
      </c>
      <c r="Q33" t="s">
        <v>423</v>
      </c>
      <c r="S33">
        <v>1</v>
      </c>
      <c r="T33">
        <v>1</v>
      </c>
    </row>
    <row r="34" spans="1:20" x14ac:dyDescent="0.25">
      <c r="A34">
        <v>256778</v>
      </c>
      <c r="B34" t="s">
        <v>436</v>
      </c>
      <c r="C34">
        <v>2010</v>
      </c>
      <c r="D34" t="s">
        <v>356</v>
      </c>
      <c r="E34" t="s">
        <v>437</v>
      </c>
      <c r="F34" s="5" t="str">
        <f t="shared" si="0"/>
        <v>https://s3.amazonaws.com/FrackFinder/Tadpole/Clinton/2010/2010_X-077.6211_Y0041.4097.png</v>
      </c>
      <c r="G34" t="s">
        <v>19</v>
      </c>
      <c r="I34">
        <v>10</v>
      </c>
      <c r="J34">
        <v>0</v>
      </c>
      <c r="K34">
        <v>100</v>
      </c>
      <c r="L34">
        <v>0</v>
      </c>
      <c r="M34">
        <v>10</v>
      </c>
      <c r="N34">
        <v>10</v>
      </c>
      <c r="O34">
        <v>100</v>
      </c>
      <c r="P34" t="s">
        <v>438</v>
      </c>
      <c r="Q34" t="s">
        <v>439</v>
      </c>
      <c r="S34">
        <v>1</v>
      </c>
      <c r="T34">
        <v>1</v>
      </c>
    </row>
    <row r="35" spans="1:20" x14ac:dyDescent="0.25">
      <c r="A35">
        <v>256781</v>
      </c>
      <c r="B35" t="s">
        <v>448</v>
      </c>
      <c r="C35">
        <v>2010</v>
      </c>
      <c r="D35" t="s">
        <v>356</v>
      </c>
      <c r="E35" t="s">
        <v>449</v>
      </c>
      <c r="F35" s="5" t="str">
        <f t="shared" si="0"/>
        <v>https://s3.amazonaws.com/FrackFinder/Tadpole/Clinton/2010/2010_X-077.6214_Y0041.3845.png</v>
      </c>
      <c r="G35" t="s">
        <v>19</v>
      </c>
      <c r="I35">
        <v>10</v>
      </c>
      <c r="J35">
        <v>0</v>
      </c>
      <c r="K35">
        <v>100</v>
      </c>
      <c r="L35">
        <v>0</v>
      </c>
      <c r="M35">
        <v>10</v>
      </c>
      <c r="N35">
        <v>10</v>
      </c>
      <c r="O35">
        <v>100</v>
      </c>
      <c r="P35" t="s">
        <v>450</v>
      </c>
      <c r="Q35" t="s">
        <v>451</v>
      </c>
      <c r="S35">
        <v>1</v>
      </c>
      <c r="T35">
        <v>1</v>
      </c>
    </row>
    <row r="36" spans="1:20" x14ac:dyDescent="0.25">
      <c r="A36">
        <v>256760</v>
      </c>
      <c r="B36" t="s">
        <v>364</v>
      </c>
      <c r="C36">
        <v>2010</v>
      </c>
      <c r="D36" t="s">
        <v>356</v>
      </c>
      <c r="E36" t="s">
        <v>365</v>
      </c>
      <c r="F36" s="5" t="str">
        <f t="shared" si="0"/>
        <v>https://s3.amazonaws.com/FrackFinder/Tadpole/Clinton/2010/2010_X-077.6277_Y0041.4064.png</v>
      </c>
      <c r="G36" t="s">
        <v>19</v>
      </c>
      <c r="I36">
        <v>10</v>
      </c>
      <c r="J36">
        <v>0</v>
      </c>
      <c r="K36">
        <v>100</v>
      </c>
      <c r="L36">
        <v>0</v>
      </c>
      <c r="M36">
        <v>10</v>
      </c>
      <c r="N36">
        <v>10</v>
      </c>
      <c r="O36">
        <v>100</v>
      </c>
      <c r="P36" t="s">
        <v>366</v>
      </c>
      <c r="Q36" t="s">
        <v>367</v>
      </c>
      <c r="S36">
        <v>1</v>
      </c>
      <c r="T36">
        <v>1</v>
      </c>
    </row>
    <row r="37" spans="1:20" x14ac:dyDescent="0.25">
      <c r="A37">
        <v>256763</v>
      </c>
      <c r="B37" t="s">
        <v>376</v>
      </c>
      <c r="C37">
        <v>2010</v>
      </c>
      <c r="D37" t="s">
        <v>356</v>
      </c>
      <c r="E37" t="s">
        <v>377</v>
      </c>
      <c r="F37" s="5" t="str">
        <f t="shared" si="0"/>
        <v>https://s3.amazonaws.com/FrackFinder/Tadpole/Clinton/2010/2010_X-077.6830_Y0041.1968.png</v>
      </c>
      <c r="G37" t="s">
        <v>20</v>
      </c>
      <c r="I37">
        <v>10</v>
      </c>
      <c r="J37">
        <v>0</v>
      </c>
      <c r="K37">
        <v>100</v>
      </c>
      <c r="L37">
        <v>0</v>
      </c>
      <c r="M37">
        <v>10</v>
      </c>
      <c r="N37">
        <v>10</v>
      </c>
      <c r="O37">
        <v>100</v>
      </c>
      <c r="P37" t="s">
        <v>378</v>
      </c>
      <c r="Q37" t="s">
        <v>379</v>
      </c>
      <c r="S37">
        <v>1</v>
      </c>
      <c r="T37">
        <v>1</v>
      </c>
    </row>
    <row r="38" spans="1:20" x14ac:dyDescent="0.25">
      <c r="A38">
        <v>256785</v>
      </c>
      <c r="B38" t="s">
        <v>464</v>
      </c>
      <c r="C38">
        <v>2010</v>
      </c>
      <c r="D38" t="s">
        <v>356</v>
      </c>
      <c r="E38" t="s">
        <v>465</v>
      </c>
      <c r="F38" s="5" t="str">
        <f t="shared" si="0"/>
        <v>https://s3.amazonaws.com/FrackFinder/Tadpole/Clinton/2010/2010_X-077.6877_Y0041.1951.png</v>
      </c>
      <c r="G38" t="s">
        <v>37</v>
      </c>
      <c r="I38">
        <v>10</v>
      </c>
      <c r="J38">
        <v>0</v>
      </c>
      <c r="K38">
        <v>100</v>
      </c>
      <c r="L38">
        <v>0</v>
      </c>
      <c r="M38">
        <v>10</v>
      </c>
      <c r="N38">
        <v>10</v>
      </c>
      <c r="O38">
        <v>100</v>
      </c>
      <c r="P38" t="s">
        <v>466</v>
      </c>
      <c r="Q38" t="s">
        <v>467</v>
      </c>
      <c r="S38">
        <v>1</v>
      </c>
      <c r="T38">
        <v>1</v>
      </c>
    </row>
    <row r="39" spans="1:20" x14ac:dyDescent="0.25">
      <c r="A39">
        <v>256770</v>
      </c>
      <c r="B39" t="s">
        <v>404</v>
      </c>
      <c r="C39">
        <v>2010</v>
      </c>
      <c r="D39" t="s">
        <v>356</v>
      </c>
      <c r="E39" t="s">
        <v>405</v>
      </c>
      <c r="F39" s="5" t="str">
        <f t="shared" si="0"/>
        <v>https://s3.amazonaws.com/FrackFinder/Tadpole/Clinton/2010/2010_X-077.7078_Y0041.2222.png</v>
      </c>
      <c r="G39" t="s">
        <v>20</v>
      </c>
      <c r="I39">
        <v>10</v>
      </c>
      <c r="J39">
        <v>0</v>
      </c>
      <c r="K39">
        <v>100</v>
      </c>
      <c r="L39">
        <v>0</v>
      </c>
      <c r="M39">
        <v>10</v>
      </c>
      <c r="N39">
        <v>10</v>
      </c>
      <c r="O39">
        <v>100</v>
      </c>
      <c r="P39" t="s">
        <v>406</v>
      </c>
      <c r="Q39" t="s">
        <v>407</v>
      </c>
      <c r="S39">
        <v>1</v>
      </c>
      <c r="T39">
        <v>1</v>
      </c>
    </row>
    <row r="40" spans="1:20" x14ac:dyDescent="0.25">
      <c r="A40">
        <v>256769</v>
      </c>
      <c r="B40" t="s">
        <v>400</v>
      </c>
      <c r="C40">
        <v>2010</v>
      </c>
      <c r="D40" t="s">
        <v>356</v>
      </c>
      <c r="E40" t="s">
        <v>401</v>
      </c>
      <c r="F40" s="5" t="str">
        <f t="shared" si="0"/>
        <v>https://s3.amazonaws.com/FrackFinder/Tadpole/Clinton/2010/2010_X-077.7124_Y0041.2842.png</v>
      </c>
      <c r="G40" t="s">
        <v>37</v>
      </c>
      <c r="I40">
        <v>10</v>
      </c>
      <c r="J40">
        <v>0</v>
      </c>
      <c r="K40">
        <v>100</v>
      </c>
      <c r="L40">
        <v>0</v>
      </c>
      <c r="M40">
        <v>10</v>
      </c>
      <c r="N40">
        <v>10</v>
      </c>
      <c r="O40">
        <v>100</v>
      </c>
      <c r="P40" t="s">
        <v>402</v>
      </c>
      <c r="Q40" t="s">
        <v>403</v>
      </c>
      <c r="S40">
        <v>1</v>
      </c>
      <c r="T40">
        <v>1</v>
      </c>
    </row>
    <row r="41" spans="1:20" x14ac:dyDescent="0.25">
      <c r="A41">
        <v>256768</v>
      </c>
      <c r="B41" t="s">
        <v>396</v>
      </c>
      <c r="C41">
        <v>2010</v>
      </c>
      <c r="D41" t="s">
        <v>356</v>
      </c>
      <c r="E41" t="s">
        <v>397</v>
      </c>
      <c r="F41" s="5" t="str">
        <f t="shared" si="0"/>
        <v>https://s3.amazonaws.com/FrackFinder/Tadpole/Clinton/2010/2010_X-077.7577_Y0041.2332.png</v>
      </c>
      <c r="G41" t="s">
        <v>37</v>
      </c>
      <c r="I41">
        <v>10</v>
      </c>
      <c r="J41">
        <v>0</v>
      </c>
      <c r="K41">
        <v>100</v>
      </c>
      <c r="L41">
        <v>0</v>
      </c>
      <c r="M41">
        <v>10</v>
      </c>
      <c r="N41">
        <v>10</v>
      </c>
      <c r="O41">
        <v>100</v>
      </c>
      <c r="P41" t="s">
        <v>398</v>
      </c>
      <c r="Q41" t="s">
        <v>399</v>
      </c>
      <c r="S41">
        <v>1</v>
      </c>
      <c r="T41">
        <v>1</v>
      </c>
    </row>
    <row r="42" spans="1:20" x14ac:dyDescent="0.25">
      <c r="A42">
        <v>256786</v>
      </c>
      <c r="B42" t="s">
        <v>468</v>
      </c>
      <c r="C42">
        <v>2010</v>
      </c>
      <c r="D42" t="s">
        <v>356</v>
      </c>
      <c r="E42" t="s">
        <v>469</v>
      </c>
      <c r="F42" s="5" t="str">
        <f t="shared" si="0"/>
        <v>https://s3.amazonaws.com/FrackFinder/Tadpole/Clinton/2010/2010_X-077.7635_Y0041.2200.png</v>
      </c>
      <c r="G42" t="s">
        <v>20</v>
      </c>
      <c r="I42">
        <v>10</v>
      </c>
      <c r="J42">
        <v>0</v>
      </c>
      <c r="K42">
        <v>100</v>
      </c>
      <c r="L42">
        <v>0</v>
      </c>
      <c r="M42">
        <v>10</v>
      </c>
      <c r="N42">
        <v>10</v>
      </c>
      <c r="O42">
        <v>100</v>
      </c>
      <c r="P42" t="s">
        <v>470</v>
      </c>
      <c r="Q42" t="s">
        <v>471</v>
      </c>
      <c r="S42">
        <v>1</v>
      </c>
      <c r="T42">
        <v>1</v>
      </c>
    </row>
    <row r="43" spans="1:20" x14ac:dyDescent="0.25">
      <c r="A43">
        <v>256782</v>
      </c>
      <c r="B43" t="s">
        <v>452</v>
      </c>
      <c r="C43">
        <v>2010</v>
      </c>
      <c r="D43" t="s">
        <v>356</v>
      </c>
      <c r="E43" t="s">
        <v>453</v>
      </c>
      <c r="F43" s="5" t="str">
        <f t="shared" si="0"/>
        <v>https://s3.amazonaws.com/FrackFinder/Tadpole/Clinton/2010/2010_X-077.7773_Y0041.1980.png</v>
      </c>
      <c r="G43" t="s">
        <v>20</v>
      </c>
      <c r="I43">
        <v>10</v>
      </c>
      <c r="J43">
        <v>0</v>
      </c>
      <c r="K43">
        <v>100</v>
      </c>
      <c r="L43">
        <v>0</v>
      </c>
      <c r="M43">
        <v>10</v>
      </c>
      <c r="N43">
        <v>10</v>
      </c>
      <c r="O43">
        <v>100</v>
      </c>
      <c r="P43" t="s">
        <v>454</v>
      </c>
      <c r="Q43" t="s">
        <v>455</v>
      </c>
      <c r="S43">
        <v>1</v>
      </c>
      <c r="T43">
        <v>1</v>
      </c>
    </row>
    <row r="44" spans="1:20" x14ac:dyDescent="0.25">
      <c r="A44">
        <v>256799</v>
      </c>
      <c r="B44" t="s">
        <v>522</v>
      </c>
      <c r="C44">
        <v>2010</v>
      </c>
      <c r="D44" t="s">
        <v>494</v>
      </c>
      <c r="E44" t="s">
        <v>523</v>
      </c>
      <c r="F44" s="5" t="str">
        <f t="shared" si="0"/>
        <v>https://s3.amazonaws.com/FrackFinder/Tadpole/Elk/2010/2010_X-078.4230_Y0041.5006.png</v>
      </c>
      <c r="G44" t="s">
        <v>19</v>
      </c>
      <c r="I44">
        <v>10</v>
      </c>
      <c r="J44">
        <v>0</v>
      </c>
      <c r="K44">
        <v>100</v>
      </c>
      <c r="L44">
        <v>0</v>
      </c>
      <c r="M44">
        <v>10</v>
      </c>
      <c r="N44">
        <v>10</v>
      </c>
      <c r="O44">
        <v>100</v>
      </c>
      <c r="P44" t="s">
        <v>524</v>
      </c>
      <c r="Q44" t="s">
        <v>525</v>
      </c>
      <c r="S44">
        <v>1</v>
      </c>
      <c r="T44">
        <v>1</v>
      </c>
    </row>
    <row r="45" spans="1:20" x14ac:dyDescent="0.25">
      <c r="A45">
        <v>256813</v>
      </c>
      <c r="B45" t="s">
        <v>578</v>
      </c>
      <c r="C45">
        <v>2010</v>
      </c>
      <c r="D45" t="s">
        <v>494</v>
      </c>
      <c r="E45" t="s">
        <v>579</v>
      </c>
      <c r="F45" s="5" t="str">
        <f t="shared" si="0"/>
        <v>https://s3.amazonaws.com/FrackFinder/Tadpole/Elk/2010/2010_X-078.4532_Y0041.2956.png</v>
      </c>
      <c r="G45" t="s">
        <v>19</v>
      </c>
      <c r="I45">
        <v>10</v>
      </c>
      <c r="J45">
        <v>0</v>
      </c>
      <c r="K45">
        <v>100</v>
      </c>
      <c r="L45">
        <v>0</v>
      </c>
      <c r="M45">
        <v>10</v>
      </c>
      <c r="N45">
        <v>10</v>
      </c>
      <c r="O45">
        <v>100</v>
      </c>
      <c r="P45" t="s">
        <v>580</v>
      </c>
      <c r="Q45" t="s">
        <v>581</v>
      </c>
      <c r="S45">
        <v>1</v>
      </c>
      <c r="T45">
        <v>1</v>
      </c>
    </row>
    <row r="46" spans="1:20" x14ac:dyDescent="0.25">
      <c r="A46">
        <v>256800</v>
      </c>
      <c r="B46" t="s">
        <v>526</v>
      </c>
      <c r="C46">
        <v>2010</v>
      </c>
      <c r="D46" t="s">
        <v>494</v>
      </c>
      <c r="E46" t="s">
        <v>527</v>
      </c>
      <c r="F46" s="5" t="str">
        <f t="shared" si="0"/>
        <v>https://s3.amazonaws.com/FrackFinder/Tadpole/Elk/2010/2010_X-078.6206_Y0041.2813.png</v>
      </c>
      <c r="G46" t="s">
        <v>20</v>
      </c>
      <c r="I46">
        <v>10</v>
      </c>
      <c r="J46">
        <v>0</v>
      </c>
      <c r="K46">
        <v>100</v>
      </c>
      <c r="L46">
        <v>0</v>
      </c>
      <c r="M46">
        <v>10</v>
      </c>
      <c r="N46">
        <v>10</v>
      </c>
      <c r="O46">
        <v>100</v>
      </c>
      <c r="P46" t="s">
        <v>528</v>
      </c>
      <c r="Q46" t="s">
        <v>529</v>
      </c>
      <c r="S46">
        <v>1</v>
      </c>
      <c r="T46">
        <v>1</v>
      </c>
    </row>
    <row r="47" spans="1:20" x14ac:dyDescent="0.25">
      <c r="A47">
        <v>256794</v>
      </c>
      <c r="B47" t="s">
        <v>502</v>
      </c>
      <c r="C47">
        <v>2010</v>
      </c>
      <c r="D47" t="s">
        <v>494</v>
      </c>
      <c r="E47" t="s">
        <v>503</v>
      </c>
      <c r="F47" s="5" t="str">
        <f t="shared" si="0"/>
        <v>https://s3.amazonaws.com/FrackFinder/Tadpole/Elk/2010/2010_X-078.6219_Y0041.2923.png</v>
      </c>
      <c r="G47" t="s">
        <v>20</v>
      </c>
      <c r="I47">
        <v>10</v>
      </c>
      <c r="J47">
        <v>0</v>
      </c>
      <c r="K47">
        <v>100</v>
      </c>
      <c r="L47">
        <v>0</v>
      </c>
      <c r="M47">
        <v>10</v>
      </c>
      <c r="N47">
        <v>10</v>
      </c>
      <c r="O47">
        <v>100</v>
      </c>
      <c r="P47" t="s">
        <v>504</v>
      </c>
      <c r="Q47" t="s">
        <v>505</v>
      </c>
      <c r="S47">
        <v>1</v>
      </c>
      <c r="T47">
        <v>1</v>
      </c>
    </row>
    <row r="48" spans="1:20" x14ac:dyDescent="0.25">
      <c r="A48">
        <v>256816</v>
      </c>
      <c r="B48" t="s">
        <v>590</v>
      </c>
      <c r="C48">
        <v>2010</v>
      </c>
      <c r="D48" t="s">
        <v>494</v>
      </c>
      <c r="E48" t="s">
        <v>591</v>
      </c>
      <c r="F48" s="5" t="str">
        <f t="shared" si="0"/>
        <v>https://s3.amazonaws.com/FrackFinder/Tadpole/Elk/2010/2010_X-078.6298_Y0041.5708.png</v>
      </c>
      <c r="G48" t="s">
        <v>20</v>
      </c>
      <c r="I48">
        <v>10</v>
      </c>
      <c r="J48">
        <v>0</v>
      </c>
      <c r="K48">
        <v>100</v>
      </c>
      <c r="L48">
        <v>0</v>
      </c>
      <c r="M48">
        <v>10</v>
      </c>
      <c r="N48">
        <v>10</v>
      </c>
      <c r="O48">
        <v>100</v>
      </c>
      <c r="P48" t="s">
        <v>592</v>
      </c>
      <c r="Q48" t="s">
        <v>593</v>
      </c>
      <c r="S48">
        <v>1</v>
      </c>
      <c r="T48">
        <v>1</v>
      </c>
    </row>
    <row r="49" spans="1:20" x14ac:dyDescent="0.25">
      <c r="A49">
        <v>256811</v>
      </c>
      <c r="B49" t="s">
        <v>570</v>
      </c>
      <c r="C49">
        <v>2010</v>
      </c>
      <c r="D49" t="s">
        <v>494</v>
      </c>
      <c r="E49" t="s">
        <v>571</v>
      </c>
      <c r="F49" s="5" t="str">
        <f t="shared" si="0"/>
        <v>https://s3.amazonaws.com/FrackFinder/Tadpole/Elk/2010/2010_X-078.6857_Y0041.5437.png</v>
      </c>
      <c r="G49" t="s">
        <v>19</v>
      </c>
      <c r="I49">
        <v>10</v>
      </c>
      <c r="J49">
        <v>0</v>
      </c>
      <c r="K49">
        <v>100</v>
      </c>
      <c r="L49">
        <v>0</v>
      </c>
      <c r="M49">
        <v>10</v>
      </c>
      <c r="N49">
        <v>10</v>
      </c>
      <c r="O49">
        <v>100</v>
      </c>
      <c r="P49" t="s">
        <v>572</v>
      </c>
      <c r="Q49" t="s">
        <v>573</v>
      </c>
      <c r="S49">
        <v>1</v>
      </c>
      <c r="T49">
        <v>1</v>
      </c>
    </row>
    <row r="50" spans="1:20" x14ac:dyDescent="0.25">
      <c r="A50">
        <v>256795</v>
      </c>
      <c r="B50" t="s">
        <v>506</v>
      </c>
      <c r="C50">
        <v>2010</v>
      </c>
      <c r="D50" t="s">
        <v>494</v>
      </c>
      <c r="E50" t="s">
        <v>507</v>
      </c>
      <c r="F50" s="5" t="str">
        <f t="shared" si="0"/>
        <v>https://s3.amazonaws.com/FrackFinder/Tadpole/Elk/2010/2010_X-078.6882_Y0041.2292.png</v>
      </c>
      <c r="G50" t="s">
        <v>19</v>
      </c>
      <c r="I50">
        <v>10</v>
      </c>
      <c r="J50">
        <v>0</v>
      </c>
      <c r="K50">
        <v>100</v>
      </c>
      <c r="L50">
        <v>0</v>
      </c>
      <c r="M50">
        <v>10</v>
      </c>
      <c r="N50">
        <v>10</v>
      </c>
      <c r="O50">
        <v>100</v>
      </c>
      <c r="P50" t="s">
        <v>508</v>
      </c>
      <c r="Q50" t="s">
        <v>509</v>
      </c>
      <c r="S50">
        <v>1</v>
      </c>
      <c r="T50">
        <v>1</v>
      </c>
    </row>
    <row r="51" spans="1:20" x14ac:dyDescent="0.25">
      <c r="A51">
        <v>256820</v>
      </c>
      <c r="B51" t="s">
        <v>606</v>
      </c>
      <c r="C51">
        <v>2010</v>
      </c>
      <c r="D51" t="s">
        <v>494</v>
      </c>
      <c r="E51" t="s">
        <v>607</v>
      </c>
      <c r="F51" s="5" t="str">
        <f t="shared" si="0"/>
        <v>https://s3.amazonaws.com/FrackFinder/Tadpole/Elk/2010/2010_X-078.7081_Y0041.5576.png</v>
      </c>
      <c r="G51" t="s">
        <v>19</v>
      </c>
      <c r="I51">
        <v>10</v>
      </c>
      <c r="J51">
        <v>0</v>
      </c>
      <c r="K51">
        <v>100</v>
      </c>
      <c r="L51">
        <v>0</v>
      </c>
      <c r="M51">
        <v>10</v>
      </c>
      <c r="N51">
        <v>10</v>
      </c>
      <c r="O51">
        <v>100</v>
      </c>
      <c r="P51" t="s">
        <v>608</v>
      </c>
      <c r="Q51" t="s">
        <v>609</v>
      </c>
      <c r="S51">
        <v>1</v>
      </c>
      <c r="T51">
        <v>1</v>
      </c>
    </row>
    <row r="52" spans="1:20" x14ac:dyDescent="0.25">
      <c r="A52">
        <v>256812</v>
      </c>
      <c r="B52" t="s">
        <v>574</v>
      </c>
      <c r="C52">
        <v>2010</v>
      </c>
      <c r="D52" t="s">
        <v>494</v>
      </c>
      <c r="E52" t="s">
        <v>575</v>
      </c>
      <c r="F52" s="5" t="str">
        <f t="shared" si="0"/>
        <v>https://s3.amazonaws.com/FrackFinder/Tadpole/Elk/2010/2010_X-078.7173_Y0041.5531.png</v>
      </c>
      <c r="G52" t="s">
        <v>19</v>
      </c>
      <c r="I52">
        <v>10</v>
      </c>
      <c r="J52">
        <v>0</v>
      </c>
      <c r="K52">
        <v>100</v>
      </c>
      <c r="L52">
        <v>0</v>
      </c>
      <c r="M52">
        <v>10</v>
      </c>
      <c r="N52">
        <v>10</v>
      </c>
      <c r="O52">
        <v>100</v>
      </c>
      <c r="P52" t="s">
        <v>576</v>
      </c>
      <c r="Q52" t="s">
        <v>577</v>
      </c>
      <c r="S52">
        <v>1</v>
      </c>
      <c r="T52">
        <v>1</v>
      </c>
    </row>
    <row r="53" spans="1:20" x14ac:dyDescent="0.25">
      <c r="A53">
        <v>256796</v>
      </c>
      <c r="B53" t="s">
        <v>510</v>
      </c>
      <c r="C53">
        <v>2010</v>
      </c>
      <c r="D53" t="s">
        <v>494</v>
      </c>
      <c r="E53" t="s">
        <v>511</v>
      </c>
      <c r="F53" s="5" t="str">
        <f t="shared" si="0"/>
        <v>https://s3.amazonaws.com/FrackFinder/Tadpole/Elk/2010/2010_X-078.7175_Y0041.5318.png</v>
      </c>
      <c r="G53" t="s">
        <v>19</v>
      </c>
      <c r="I53">
        <v>10</v>
      </c>
      <c r="J53">
        <v>0</v>
      </c>
      <c r="K53">
        <v>100</v>
      </c>
      <c r="L53">
        <v>0</v>
      </c>
      <c r="M53">
        <v>10</v>
      </c>
      <c r="N53">
        <v>10</v>
      </c>
      <c r="O53">
        <v>100</v>
      </c>
      <c r="P53" t="s">
        <v>512</v>
      </c>
      <c r="Q53" t="s">
        <v>513</v>
      </c>
      <c r="S53">
        <v>1</v>
      </c>
      <c r="T53">
        <v>1</v>
      </c>
    </row>
    <row r="54" spans="1:20" x14ac:dyDescent="0.25">
      <c r="A54">
        <v>256805</v>
      </c>
      <c r="B54" t="s">
        <v>546</v>
      </c>
      <c r="C54">
        <v>2010</v>
      </c>
      <c r="D54" t="s">
        <v>494</v>
      </c>
      <c r="E54" t="s">
        <v>547</v>
      </c>
      <c r="F54" s="5" t="str">
        <f t="shared" si="0"/>
        <v>https://s3.amazonaws.com/FrackFinder/Tadpole/Elk/2010/2010_X-078.7196_Y0041.4912.png</v>
      </c>
      <c r="G54" t="s">
        <v>19</v>
      </c>
      <c r="I54">
        <v>10</v>
      </c>
      <c r="J54">
        <v>0</v>
      </c>
      <c r="K54">
        <v>100</v>
      </c>
      <c r="L54">
        <v>0</v>
      </c>
      <c r="M54">
        <v>10</v>
      </c>
      <c r="N54">
        <v>10</v>
      </c>
      <c r="O54">
        <v>100</v>
      </c>
      <c r="P54" t="s">
        <v>548</v>
      </c>
      <c r="Q54" t="s">
        <v>549</v>
      </c>
      <c r="S54">
        <v>1</v>
      </c>
      <c r="T54">
        <v>1</v>
      </c>
    </row>
    <row r="55" spans="1:20" x14ac:dyDescent="0.25">
      <c r="A55">
        <v>256802</v>
      </c>
      <c r="B55" t="s">
        <v>534</v>
      </c>
      <c r="C55">
        <v>2010</v>
      </c>
      <c r="D55" t="s">
        <v>494</v>
      </c>
      <c r="E55" t="s">
        <v>535</v>
      </c>
      <c r="F55" s="5" t="str">
        <f t="shared" si="0"/>
        <v>https://s3.amazonaws.com/FrackFinder/Tadpole/Elk/2010/2010_X-078.7966_Y0041.4364.png</v>
      </c>
      <c r="G55" t="s">
        <v>19</v>
      </c>
      <c r="I55">
        <v>10</v>
      </c>
      <c r="J55">
        <v>0</v>
      </c>
      <c r="K55">
        <v>100</v>
      </c>
      <c r="L55">
        <v>0</v>
      </c>
      <c r="M55">
        <v>10</v>
      </c>
      <c r="N55">
        <v>10</v>
      </c>
      <c r="O55">
        <v>100</v>
      </c>
      <c r="P55" t="s">
        <v>536</v>
      </c>
      <c r="Q55" t="s">
        <v>537</v>
      </c>
      <c r="S55">
        <v>1</v>
      </c>
      <c r="T55">
        <v>1</v>
      </c>
    </row>
    <row r="56" spans="1:20" x14ac:dyDescent="0.25">
      <c r="A56">
        <v>256793</v>
      </c>
      <c r="B56" t="s">
        <v>498</v>
      </c>
      <c r="C56">
        <v>2010</v>
      </c>
      <c r="D56" t="s">
        <v>494</v>
      </c>
      <c r="E56" t="s">
        <v>499</v>
      </c>
      <c r="F56" s="5" t="str">
        <f t="shared" si="0"/>
        <v>https://s3.amazonaws.com/FrackFinder/Tadpole/Elk/2010/2010_X-078.9200_Y0041.4693.png</v>
      </c>
      <c r="G56" t="s">
        <v>20</v>
      </c>
      <c r="I56">
        <v>10</v>
      </c>
      <c r="J56">
        <v>0</v>
      </c>
      <c r="K56">
        <v>100</v>
      </c>
      <c r="L56">
        <v>0</v>
      </c>
      <c r="M56">
        <v>10</v>
      </c>
      <c r="N56">
        <v>10</v>
      </c>
      <c r="O56">
        <v>100</v>
      </c>
      <c r="P56" t="s">
        <v>500</v>
      </c>
      <c r="Q56" t="s">
        <v>501</v>
      </c>
      <c r="S56">
        <v>1</v>
      </c>
      <c r="T56">
        <v>1</v>
      </c>
    </row>
    <row r="57" spans="1:20" x14ac:dyDescent="0.25">
      <c r="A57">
        <v>256804</v>
      </c>
      <c r="B57" t="s">
        <v>542</v>
      </c>
      <c r="C57">
        <v>2010</v>
      </c>
      <c r="D57" t="s">
        <v>494</v>
      </c>
      <c r="E57" t="s">
        <v>543</v>
      </c>
      <c r="F57" s="5" t="str">
        <f t="shared" si="0"/>
        <v>https://s3.amazonaws.com/FrackFinder/Tadpole/Elk/2010/2010_X-078.9217_Y0041.4752.png</v>
      </c>
      <c r="G57" t="s">
        <v>20</v>
      </c>
      <c r="I57">
        <v>10</v>
      </c>
      <c r="J57">
        <v>0</v>
      </c>
      <c r="K57">
        <v>100</v>
      </c>
      <c r="L57">
        <v>0</v>
      </c>
      <c r="M57">
        <v>10</v>
      </c>
      <c r="N57">
        <v>10</v>
      </c>
      <c r="O57">
        <v>100</v>
      </c>
      <c r="P57" t="s">
        <v>544</v>
      </c>
      <c r="Q57" t="s">
        <v>545</v>
      </c>
      <c r="S57">
        <v>1</v>
      </c>
      <c r="T57">
        <v>1</v>
      </c>
    </row>
    <row r="58" spans="1:20" x14ac:dyDescent="0.25">
      <c r="A58">
        <v>256798</v>
      </c>
      <c r="B58" t="s">
        <v>518</v>
      </c>
      <c r="C58">
        <v>2010</v>
      </c>
      <c r="D58" t="s">
        <v>494</v>
      </c>
      <c r="E58" t="s">
        <v>519</v>
      </c>
      <c r="F58" s="5" t="str">
        <f t="shared" si="0"/>
        <v>https://s3.amazonaws.com/FrackFinder/Tadpole/Elk/2010/2010_X-078.9332_Y0041.4720.png</v>
      </c>
      <c r="G58" t="s">
        <v>19</v>
      </c>
      <c r="I58">
        <v>10</v>
      </c>
      <c r="J58">
        <v>0</v>
      </c>
      <c r="K58">
        <v>100</v>
      </c>
      <c r="L58">
        <v>0</v>
      </c>
      <c r="M58">
        <v>10</v>
      </c>
      <c r="N58">
        <v>10</v>
      </c>
      <c r="O58">
        <v>100</v>
      </c>
      <c r="P58" t="s">
        <v>520</v>
      </c>
      <c r="Q58" t="s">
        <v>521</v>
      </c>
      <c r="S58">
        <v>1</v>
      </c>
      <c r="T58">
        <v>1</v>
      </c>
    </row>
    <row r="59" spans="1:20" x14ac:dyDescent="0.25">
      <c r="A59">
        <v>256818</v>
      </c>
      <c r="B59" t="s">
        <v>598</v>
      </c>
      <c r="C59">
        <v>2010</v>
      </c>
      <c r="D59" t="s">
        <v>494</v>
      </c>
      <c r="E59" t="s">
        <v>599</v>
      </c>
      <c r="F59" s="5" t="str">
        <f t="shared" si="0"/>
        <v>https://s3.amazonaws.com/FrackFinder/Tadpole/Elk/2010/2010_X-078.9395_Y0041.5851.png</v>
      </c>
      <c r="G59" t="s">
        <v>19</v>
      </c>
      <c r="I59">
        <v>10</v>
      </c>
      <c r="J59">
        <v>0</v>
      </c>
      <c r="K59">
        <v>100</v>
      </c>
      <c r="L59">
        <v>0</v>
      </c>
      <c r="M59">
        <v>10</v>
      </c>
      <c r="N59">
        <v>10</v>
      </c>
      <c r="O59">
        <v>100</v>
      </c>
      <c r="P59" t="s">
        <v>600</v>
      </c>
      <c r="Q59" t="s">
        <v>601</v>
      </c>
      <c r="S59">
        <v>1</v>
      </c>
      <c r="T59">
        <v>1</v>
      </c>
    </row>
    <row r="60" spans="1:20" x14ac:dyDescent="0.25">
      <c r="A60">
        <v>256823</v>
      </c>
      <c r="B60" t="s">
        <v>618</v>
      </c>
      <c r="C60">
        <v>2010</v>
      </c>
      <c r="D60" t="s">
        <v>494</v>
      </c>
      <c r="E60" t="s">
        <v>619</v>
      </c>
      <c r="F60" s="5" t="str">
        <f t="shared" si="0"/>
        <v>https://s3.amazonaws.com/FrackFinder/Tadpole/Elk/2010/2010_X-079.0107_Y0041.3865.png</v>
      </c>
      <c r="G60" t="s">
        <v>20</v>
      </c>
      <c r="I60">
        <v>10</v>
      </c>
      <c r="J60">
        <v>0</v>
      </c>
      <c r="K60">
        <v>100</v>
      </c>
      <c r="L60">
        <v>0</v>
      </c>
      <c r="M60">
        <v>10</v>
      </c>
      <c r="N60">
        <v>10</v>
      </c>
      <c r="O60">
        <v>100</v>
      </c>
      <c r="P60" t="s">
        <v>620</v>
      </c>
      <c r="Q60" t="s">
        <v>621</v>
      </c>
      <c r="S60">
        <v>1</v>
      </c>
      <c r="T60">
        <v>1</v>
      </c>
    </row>
    <row r="61" spans="1:20" x14ac:dyDescent="0.25">
      <c r="A61">
        <v>256809</v>
      </c>
      <c r="B61" t="s">
        <v>562</v>
      </c>
      <c r="C61">
        <v>2010</v>
      </c>
      <c r="D61" t="s">
        <v>494</v>
      </c>
      <c r="E61" t="s">
        <v>563</v>
      </c>
      <c r="F61" s="5" t="str">
        <f t="shared" si="0"/>
        <v>https://s3.amazonaws.com/FrackFinder/Tadpole/Elk/2010/2010_X-079.0170_Y0041.3914.png</v>
      </c>
      <c r="G61" t="s">
        <v>19</v>
      </c>
      <c r="I61">
        <v>10</v>
      </c>
      <c r="J61">
        <v>0</v>
      </c>
      <c r="K61">
        <v>100</v>
      </c>
      <c r="L61">
        <v>0</v>
      </c>
      <c r="M61">
        <v>10</v>
      </c>
      <c r="N61">
        <v>10</v>
      </c>
      <c r="O61">
        <v>100</v>
      </c>
      <c r="P61" t="s">
        <v>564</v>
      </c>
      <c r="Q61" t="s">
        <v>565</v>
      </c>
      <c r="S61">
        <v>1</v>
      </c>
      <c r="T61">
        <v>1</v>
      </c>
    </row>
    <row r="62" spans="1:20" x14ac:dyDescent="0.25">
      <c r="A62">
        <v>256830</v>
      </c>
      <c r="B62" t="s">
        <v>647</v>
      </c>
      <c r="C62">
        <v>2010</v>
      </c>
      <c r="D62" t="s">
        <v>639</v>
      </c>
      <c r="E62" t="s">
        <v>648</v>
      </c>
      <c r="F62" s="5" t="str">
        <f t="shared" si="0"/>
        <v>https://s3.amazonaws.com/FrackFinder/Tadpole/Forest/2010/2010_X-079.0983_Y0041.4188.png</v>
      </c>
      <c r="G62" t="s">
        <v>19</v>
      </c>
      <c r="I62">
        <v>10</v>
      </c>
      <c r="J62">
        <v>0</v>
      </c>
      <c r="K62">
        <v>100</v>
      </c>
      <c r="L62">
        <v>0</v>
      </c>
      <c r="M62">
        <v>10</v>
      </c>
      <c r="N62">
        <v>10</v>
      </c>
      <c r="O62">
        <v>100</v>
      </c>
      <c r="P62" t="s">
        <v>649</v>
      </c>
      <c r="Q62" t="s">
        <v>650</v>
      </c>
      <c r="S62">
        <v>1</v>
      </c>
      <c r="T62">
        <v>1</v>
      </c>
    </row>
    <row r="63" spans="1:20" x14ac:dyDescent="0.25">
      <c r="A63">
        <v>256834</v>
      </c>
      <c r="B63" t="s">
        <v>663</v>
      </c>
      <c r="C63">
        <v>2010</v>
      </c>
      <c r="D63" t="s">
        <v>639</v>
      </c>
      <c r="E63" t="s">
        <v>664</v>
      </c>
      <c r="F63" s="5" t="str">
        <f t="shared" si="0"/>
        <v>https://s3.amazonaws.com/FrackFinder/Tadpole/Forest/2010/2010_X-079.1732_Y0041.5556.png</v>
      </c>
      <c r="G63" t="s">
        <v>20</v>
      </c>
      <c r="I63">
        <v>10</v>
      </c>
      <c r="J63">
        <v>0</v>
      </c>
      <c r="K63">
        <v>100</v>
      </c>
      <c r="L63">
        <v>0</v>
      </c>
      <c r="M63">
        <v>10</v>
      </c>
      <c r="N63">
        <v>10</v>
      </c>
      <c r="O63">
        <v>100</v>
      </c>
      <c r="P63" t="s">
        <v>665</v>
      </c>
      <c r="Q63" t="s">
        <v>666</v>
      </c>
      <c r="S63">
        <v>1</v>
      </c>
      <c r="T63">
        <v>1</v>
      </c>
    </row>
    <row r="64" spans="1:20" x14ac:dyDescent="0.25">
      <c r="A64">
        <v>256829</v>
      </c>
      <c r="B64" t="s">
        <v>643</v>
      </c>
      <c r="C64">
        <v>2010</v>
      </c>
      <c r="D64" t="s">
        <v>639</v>
      </c>
      <c r="E64" t="s">
        <v>644</v>
      </c>
      <c r="F64" s="5" t="str">
        <f t="shared" si="0"/>
        <v>https://s3.amazonaws.com/FrackFinder/Tadpole/Forest/2010/2010_X-079.2972_Y0041.5684.png</v>
      </c>
      <c r="G64" t="s">
        <v>19</v>
      </c>
      <c r="I64">
        <v>10</v>
      </c>
      <c r="J64">
        <v>0</v>
      </c>
      <c r="K64">
        <v>100</v>
      </c>
      <c r="L64">
        <v>0</v>
      </c>
      <c r="M64">
        <v>10</v>
      </c>
      <c r="N64">
        <v>10</v>
      </c>
      <c r="O64">
        <v>100</v>
      </c>
      <c r="P64" t="s">
        <v>645</v>
      </c>
      <c r="Q64" t="s">
        <v>646</v>
      </c>
      <c r="S64">
        <v>1</v>
      </c>
      <c r="T64">
        <v>1</v>
      </c>
    </row>
    <row r="65" spans="1:20" x14ac:dyDescent="0.25">
      <c r="A65">
        <v>256838</v>
      </c>
      <c r="B65" t="s">
        <v>679</v>
      </c>
      <c r="C65">
        <v>2010</v>
      </c>
      <c r="D65" t="s">
        <v>639</v>
      </c>
      <c r="E65" t="s">
        <v>680</v>
      </c>
      <c r="F65" s="5" t="str">
        <f t="shared" si="0"/>
        <v>https://s3.amazonaws.com/FrackFinder/Tadpole/Forest/2010/2010_X-079.3007_Y0041.4598.png</v>
      </c>
      <c r="G65" t="s">
        <v>20</v>
      </c>
      <c r="I65">
        <v>10</v>
      </c>
      <c r="J65">
        <v>0</v>
      </c>
      <c r="K65">
        <v>100</v>
      </c>
      <c r="L65">
        <v>0</v>
      </c>
      <c r="M65">
        <v>10</v>
      </c>
      <c r="N65">
        <v>10</v>
      </c>
      <c r="O65">
        <v>100</v>
      </c>
      <c r="P65" t="s">
        <v>681</v>
      </c>
      <c r="Q65" t="s">
        <v>682</v>
      </c>
      <c r="S65">
        <v>1</v>
      </c>
      <c r="T65">
        <v>1</v>
      </c>
    </row>
    <row r="66" spans="1:20" x14ac:dyDescent="0.25">
      <c r="A66">
        <v>256835</v>
      </c>
      <c r="B66" t="s">
        <v>667</v>
      </c>
      <c r="C66">
        <v>2010</v>
      </c>
      <c r="D66" t="s">
        <v>639</v>
      </c>
      <c r="E66" t="s">
        <v>668</v>
      </c>
      <c r="F66" s="5" t="str">
        <f t="shared" ref="F66:F129" si="1">HYPERLINK(E66)</f>
        <v>https://s3.amazonaws.com/FrackFinder/Tadpole/Forest/2010/2010_X-079.3075_Y0041.4664.png</v>
      </c>
      <c r="G66" t="s">
        <v>20</v>
      </c>
      <c r="I66">
        <v>10</v>
      </c>
      <c r="J66">
        <v>0</v>
      </c>
      <c r="K66">
        <v>100</v>
      </c>
      <c r="L66">
        <v>0</v>
      </c>
      <c r="M66">
        <v>10</v>
      </c>
      <c r="N66">
        <v>10</v>
      </c>
      <c r="O66">
        <v>100</v>
      </c>
      <c r="P66" t="s">
        <v>669</v>
      </c>
      <c r="Q66" t="s">
        <v>670</v>
      </c>
      <c r="S66">
        <v>1</v>
      </c>
      <c r="T66">
        <v>1</v>
      </c>
    </row>
    <row r="67" spans="1:20" x14ac:dyDescent="0.25">
      <c r="A67">
        <v>256836</v>
      </c>
      <c r="B67" t="s">
        <v>671</v>
      </c>
      <c r="C67">
        <v>2010</v>
      </c>
      <c r="D67" t="s">
        <v>639</v>
      </c>
      <c r="E67" t="s">
        <v>672</v>
      </c>
      <c r="F67" s="5" t="str">
        <f t="shared" si="1"/>
        <v>https://s3.amazonaws.com/FrackFinder/Tadpole/Forest/2010/2010_X-079.4558_Y0041.4117.png</v>
      </c>
      <c r="G67" t="s">
        <v>37</v>
      </c>
      <c r="I67">
        <v>10</v>
      </c>
      <c r="J67">
        <v>0</v>
      </c>
      <c r="K67">
        <v>100</v>
      </c>
      <c r="L67">
        <v>0</v>
      </c>
      <c r="M67">
        <v>10</v>
      </c>
      <c r="N67">
        <v>10</v>
      </c>
      <c r="O67">
        <v>100</v>
      </c>
      <c r="P67" t="s">
        <v>673</v>
      </c>
      <c r="Q67" t="s">
        <v>674</v>
      </c>
      <c r="S67">
        <v>1</v>
      </c>
      <c r="T67">
        <v>1</v>
      </c>
    </row>
    <row r="68" spans="1:20" x14ac:dyDescent="0.25">
      <c r="A68">
        <v>256857</v>
      </c>
      <c r="B68" t="s">
        <v>756</v>
      </c>
      <c r="C68">
        <v>2010</v>
      </c>
      <c r="D68" t="s">
        <v>688</v>
      </c>
      <c r="E68" t="s">
        <v>757</v>
      </c>
      <c r="F68" s="5" t="str">
        <f t="shared" si="1"/>
        <v>https://s3.amazonaws.com/FrackFinder/Tadpole/Indiana/2010/2010_X-078.8608_Y0040.6114.png</v>
      </c>
      <c r="G68" t="s">
        <v>19</v>
      </c>
      <c r="I68">
        <v>10</v>
      </c>
      <c r="J68">
        <v>0</v>
      </c>
      <c r="K68">
        <v>100</v>
      </c>
      <c r="L68">
        <v>0</v>
      </c>
      <c r="M68">
        <v>10</v>
      </c>
      <c r="N68">
        <v>10</v>
      </c>
      <c r="O68">
        <v>100</v>
      </c>
      <c r="P68" t="s">
        <v>758</v>
      </c>
      <c r="Q68" t="s">
        <v>759</v>
      </c>
      <c r="S68">
        <v>1</v>
      </c>
      <c r="T68">
        <v>1</v>
      </c>
    </row>
    <row r="69" spans="1:20" x14ac:dyDescent="0.25">
      <c r="A69">
        <v>256852</v>
      </c>
      <c r="B69" t="s">
        <v>736</v>
      </c>
      <c r="C69">
        <v>2010</v>
      </c>
      <c r="D69" t="s">
        <v>688</v>
      </c>
      <c r="E69" t="s">
        <v>737</v>
      </c>
      <c r="F69" s="5" t="str">
        <f t="shared" si="1"/>
        <v>https://s3.amazonaws.com/FrackFinder/Tadpole/Indiana/2010/2010_X-078.9151_Y0040.6946.png</v>
      </c>
      <c r="G69" t="s">
        <v>37</v>
      </c>
      <c r="I69">
        <v>10</v>
      </c>
      <c r="J69">
        <v>0</v>
      </c>
      <c r="K69">
        <v>100</v>
      </c>
      <c r="L69">
        <v>0</v>
      </c>
      <c r="M69">
        <v>10</v>
      </c>
      <c r="N69">
        <v>10</v>
      </c>
      <c r="O69">
        <v>100</v>
      </c>
      <c r="P69" t="s">
        <v>738</v>
      </c>
      <c r="Q69" t="s">
        <v>739</v>
      </c>
      <c r="S69">
        <v>1</v>
      </c>
      <c r="T69">
        <v>1</v>
      </c>
    </row>
    <row r="70" spans="1:20" x14ac:dyDescent="0.25">
      <c r="A70">
        <v>256867</v>
      </c>
      <c r="B70" t="s">
        <v>796</v>
      </c>
      <c r="C70">
        <v>2010</v>
      </c>
      <c r="D70" t="s">
        <v>688</v>
      </c>
      <c r="E70" t="s">
        <v>797</v>
      </c>
      <c r="F70" s="5" t="str">
        <f t="shared" si="1"/>
        <v>https://s3.amazonaws.com/FrackFinder/Tadpole/Indiana/2010/2010_X-078.9334_Y0040.5424.png</v>
      </c>
      <c r="G70" t="s">
        <v>19</v>
      </c>
      <c r="I70">
        <v>10</v>
      </c>
      <c r="J70">
        <v>0</v>
      </c>
      <c r="K70">
        <v>100</v>
      </c>
      <c r="L70">
        <v>0</v>
      </c>
      <c r="M70">
        <v>10</v>
      </c>
      <c r="N70">
        <v>10</v>
      </c>
      <c r="O70">
        <v>100</v>
      </c>
      <c r="P70" t="s">
        <v>798</v>
      </c>
      <c r="Q70" t="s">
        <v>799</v>
      </c>
      <c r="S70">
        <v>1</v>
      </c>
      <c r="T70">
        <v>1</v>
      </c>
    </row>
    <row r="71" spans="1:20" x14ac:dyDescent="0.25">
      <c r="A71">
        <v>256848</v>
      </c>
      <c r="B71" t="s">
        <v>720</v>
      </c>
      <c r="C71">
        <v>2010</v>
      </c>
      <c r="D71" t="s">
        <v>688</v>
      </c>
      <c r="E71" t="s">
        <v>721</v>
      </c>
      <c r="F71" s="5" t="str">
        <f t="shared" si="1"/>
        <v>https://s3.amazonaws.com/FrackFinder/Tadpole/Indiana/2010/2010_X-079.0219_Y0040.6411.png</v>
      </c>
      <c r="G71" t="s">
        <v>20</v>
      </c>
      <c r="I71">
        <v>10</v>
      </c>
      <c r="J71">
        <v>0</v>
      </c>
      <c r="K71">
        <v>100</v>
      </c>
      <c r="L71">
        <v>0</v>
      </c>
      <c r="M71">
        <v>10</v>
      </c>
      <c r="N71">
        <v>10</v>
      </c>
      <c r="O71">
        <v>100</v>
      </c>
      <c r="P71" t="s">
        <v>722</v>
      </c>
      <c r="Q71" t="s">
        <v>723</v>
      </c>
      <c r="S71">
        <v>1</v>
      </c>
      <c r="T71">
        <v>1</v>
      </c>
    </row>
    <row r="72" spans="1:20" x14ac:dyDescent="0.25">
      <c r="A72">
        <v>256851</v>
      </c>
      <c r="B72" t="s">
        <v>732</v>
      </c>
      <c r="C72">
        <v>2010</v>
      </c>
      <c r="D72" t="s">
        <v>688</v>
      </c>
      <c r="E72" t="s">
        <v>733</v>
      </c>
      <c r="F72" s="5" t="str">
        <f t="shared" si="1"/>
        <v>https://s3.amazonaws.com/FrackFinder/Tadpole/Indiana/2010/2010_X-079.0327_Y0040.8534.png</v>
      </c>
      <c r="G72" t="s">
        <v>19</v>
      </c>
      <c r="I72">
        <v>10</v>
      </c>
      <c r="J72">
        <v>0</v>
      </c>
      <c r="K72">
        <v>100</v>
      </c>
      <c r="L72">
        <v>0</v>
      </c>
      <c r="M72">
        <v>10</v>
      </c>
      <c r="N72">
        <v>10</v>
      </c>
      <c r="O72">
        <v>100</v>
      </c>
      <c r="P72" t="s">
        <v>734</v>
      </c>
      <c r="Q72" t="s">
        <v>735</v>
      </c>
      <c r="S72">
        <v>1</v>
      </c>
      <c r="T72">
        <v>1</v>
      </c>
    </row>
    <row r="73" spans="1:20" x14ac:dyDescent="0.25">
      <c r="A73">
        <v>256843</v>
      </c>
      <c r="B73" t="s">
        <v>700</v>
      </c>
      <c r="C73">
        <v>2010</v>
      </c>
      <c r="D73" t="s">
        <v>688</v>
      </c>
      <c r="E73" t="s">
        <v>701</v>
      </c>
      <c r="F73" s="5" t="str">
        <f t="shared" si="1"/>
        <v>https://s3.amazonaws.com/FrackFinder/Tadpole/Indiana/2010/2010_X-079.0683_Y0040.4993.png</v>
      </c>
      <c r="G73" t="s">
        <v>19</v>
      </c>
      <c r="I73">
        <v>10</v>
      </c>
      <c r="J73">
        <v>0</v>
      </c>
      <c r="K73">
        <v>100</v>
      </c>
      <c r="L73">
        <v>0</v>
      </c>
      <c r="M73">
        <v>10</v>
      </c>
      <c r="N73">
        <v>10</v>
      </c>
      <c r="O73">
        <v>100</v>
      </c>
      <c r="P73" t="s">
        <v>702</v>
      </c>
      <c r="Q73" t="s">
        <v>703</v>
      </c>
      <c r="S73">
        <v>1</v>
      </c>
      <c r="T73">
        <v>1</v>
      </c>
    </row>
    <row r="74" spans="1:20" x14ac:dyDescent="0.25">
      <c r="A74">
        <v>256846</v>
      </c>
      <c r="B74" t="s">
        <v>712</v>
      </c>
      <c r="C74">
        <v>2010</v>
      </c>
      <c r="D74" t="s">
        <v>688</v>
      </c>
      <c r="E74" t="s">
        <v>713</v>
      </c>
      <c r="F74" s="5" t="str">
        <f t="shared" si="1"/>
        <v>https://s3.amazonaws.com/FrackFinder/Tadpole/Indiana/2010/2010_X-079.0706_Y0040.4335.png</v>
      </c>
      <c r="G74" t="s">
        <v>20</v>
      </c>
      <c r="I74">
        <v>10</v>
      </c>
      <c r="J74">
        <v>0</v>
      </c>
      <c r="K74">
        <v>100</v>
      </c>
      <c r="L74">
        <v>0</v>
      </c>
      <c r="M74">
        <v>10</v>
      </c>
      <c r="N74">
        <v>10</v>
      </c>
      <c r="O74">
        <v>100</v>
      </c>
      <c r="P74" t="s">
        <v>714</v>
      </c>
      <c r="Q74" t="s">
        <v>715</v>
      </c>
      <c r="S74">
        <v>1</v>
      </c>
      <c r="T74">
        <v>1</v>
      </c>
    </row>
    <row r="75" spans="1:20" x14ac:dyDescent="0.25">
      <c r="A75">
        <v>256866</v>
      </c>
      <c r="B75" t="s">
        <v>792</v>
      </c>
      <c r="C75">
        <v>2010</v>
      </c>
      <c r="D75" t="s">
        <v>688</v>
      </c>
      <c r="E75" t="s">
        <v>793</v>
      </c>
      <c r="F75" s="5" t="str">
        <f t="shared" si="1"/>
        <v>https://s3.amazonaws.com/FrackFinder/Tadpole/Indiana/2010/2010_X-079.1866_Y0040.5106.png</v>
      </c>
      <c r="G75" t="s">
        <v>20</v>
      </c>
      <c r="I75">
        <v>10</v>
      </c>
      <c r="J75">
        <v>0</v>
      </c>
      <c r="K75">
        <v>100</v>
      </c>
      <c r="L75">
        <v>0</v>
      </c>
      <c r="M75">
        <v>10</v>
      </c>
      <c r="N75">
        <v>10</v>
      </c>
      <c r="O75">
        <v>100</v>
      </c>
      <c r="P75" t="s">
        <v>794</v>
      </c>
      <c r="Q75" t="s">
        <v>795</v>
      </c>
      <c r="S75">
        <v>1</v>
      </c>
      <c r="T75">
        <v>1</v>
      </c>
    </row>
    <row r="76" spans="1:20" x14ac:dyDescent="0.25">
      <c r="A76">
        <v>256841</v>
      </c>
      <c r="B76" t="s">
        <v>692</v>
      </c>
      <c r="C76">
        <v>2010</v>
      </c>
      <c r="D76" t="s">
        <v>688</v>
      </c>
      <c r="E76" t="s">
        <v>693</v>
      </c>
      <c r="F76" s="5" t="str">
        <f t="shared" si="1"/>
        <v>https://s3.amazonaws.com/FrackFinder/Tadpole/Indiana/2010/2010_X-079.1985_Y0040.5341.png</v>
      </c>
      <c r="G76" t="s">
        <v>37</v>
      </c>
      <c r="I76">
        <v>10</v>
      </c>
      <c r="J76">
        <v>0</v>
      </c>
      <c r="K76">
        <v>100</v>
      </c>
      <c r="L76">
        <v>0</v>
      </c>
      <c r="M76">
        <v>10</v>
      </c>
      <c r="N76">
        <v>10</v>
      </c>
      <c r="O76">
        <v>100</v>
      </c>
      <c r="P76" t="s">
        <v>694</v>
      </c>
      <c r="Q76" t="s">
        <v>695</v>
      </c>
      <c r="S76">
        <v>1</v>
      </c>
      <c r="T76">
        <v>1</v>
      </c>
    </row>
    <row r="77" spans="1:20" x14ac:dyDescent="0.25">
      <c r="A77">
        <v>256861</v>
      </c>
      <c r="B77" t="s">
        <v>772</v>
      </c>
      <c r="C77">
        <v>2010</v>
      </c>
      <c r="D77" t="s">
        <v>688</v>
      </c>
      <c r="E77" t="s">
        <v>773</v>
      </c>
      <c r="F77" s="5" t="str">
        <f t="shared" si="1"/>
        <v>https://s3.amazonaws.com/FrackFinder/Tadpole/Indiana/2010/2010_X-079.2470_Y0040.5768.png</v>
      </c>
      <c r="G77" t="s">
        <v>19</v>
      </c>
      <c r="I77">
        <v>10</v>
      </c>
      <c r="J77">
        <v>0</v>
      </c>
      <c r="K77">
        <v>100</v>
      </c>
      <c r="L77">
        <v>0</v>
      </c>
      <c r="M77">
        <v>10</v>
      </c>
      <c r="N77">
        <v>10</v>
      </c>
      <c r="O77">
        <v>100</v>
      </c>
      <c r="P77" t="s">
        <v>774</v>
      </c>
      <c r="Q77" t="s">
        <v>775</v>
      </c>
      <c r="S77">
        <v>1</v>
      </c>
      <c r="T77">
        <v>1</v>
      </c>
    </row>
    <row r="78" spans="1:20" x14ac:dyDescent="0.25">
      <c r="A78">
        <v>256862</v>
      </c>
      <c r="B78" t="s">
        <v>776</v>
      </c>
      <c r="C78">
        <v>2010</v>
      </c>
      <c r="D78" t="s">
        <v>688</v>
      </c>
      <c r="E78" t="s">
        <v>777</v>
      </c>
      <c r="F78" s="5" t="str">
        <f t="shared" si="1"/>
        <v>https://s3.amazonaws.com/FrackFinder/Tadpole/Indiana/2010/2010_X-079.3824_Y0040.5813.png</v>
      </c>
      <c r="G78" t="s">
        <v>19</v>
      </c>
      <c r="I78">
        <v>10</v>
      </c>
      <c r="J78">
        <v>0</v>
      </c>
      <c r="K78">
        <v>100</v>
      </c>
      <c r="L78">
        <v>0</v>
      </c>
      <c r="M78">
        <v>10</v>
      </c>
      <c r="N78">
        <v>10</v>
      </c>
      <c r="O78">
        <v>100</v>
      </c>
      <c r="P78" t="s">
        <v>778</v>
      </c>
      <c r="Q78" t="s">
        <v>779</v>
      </c>
      <c r="S78">
        <v>1</v>
      </c>
      <c r="T78">
        <v>1</v>
      </c>
    </row>
    <row r="79" spans="1:20" x14ac:dyDescent="0.25">
      <c r="A79">
        <v>256872</v>
      </c>
      <c r="B79" t="s">
        <v>817</v>
      </c>
      <c r="C79">
        <v>2010</v>
      </c>
      <c r="D79" t="s">
        <v>801</v>
      </c>
      <c r="E79" t="s">
        <v>818</v>
      </c>
      <c r="F79" s="5" t="str">
        <f t="shared" si="1"/>
        <v>https://s3.amazonaws.com/FrackFinder/Tadpole/Jefferson/2010/2010_X-078.7149_Y0041.2266.png</v>
      </c>
      <c r="G79" t="s">
        <v>20</v>
      </c>
      <c r="I79">
        <v>10</v>
      </c>
      <c r="J79">
        <v>0</v>
      </c>
      <c r="K79">
        <v>100</v>
      </c>
      <c r="L79">
        <v>0</v>
      </c>
      <c r="M79">
        <v>10</v>
      </c>
      <c r="N79">
        <v>10</v>
      </c>
      <c r="O79">
        <v>100</v>
      </c>
      <c r="P79" t="s">
        <v>819</v>
      </c>
      <c r="Q79" t="s">
        <v>820</v>
      </c>
      <c r="S79">
        <v>1</v>
      </c>
      <c r="T79">
        <v>1</v>
      </c>
    </row>
    <row r="80" spans="1:20" x14ac:dyDescent="0.25">
      <c r="A80">
        <v>256868</v>
      </c>
      <c r="B80" t="s">
        <v>800</v>
      </c>
      <c r="C80">
        <v>2010</v>
      </c>
      <c r="D80" t="s">
        <v>801</v>
      </c>
      <c r="E80" t="s">
        <v>802</v>
      </c>
      <c r="F80" s="5" t="str">
        <f t="shared" si="1"/>
        <v>https://s3.amazonaws.com/FrackFinder/Tadpole/Jefferson/2010/2010_X-078.7230_Y0041.2283.png</v>
      </c>
      <c r="G80" t="s">
        <v>19</v>
      </c>
      <c r="I80">
        <v>10</v>
      </c>
      <c r="J80">
        <v>0</v>
      </c>
      <c r="K80">
        <v>100</v>
      </c>
      <c r="L80">
        <v>0</v>
      </c>
      <c r="M80">
        <v>10</v>
      </c>
      <c r="N80">
        <v>10</v>
      </c>
      <c r="O80">
        <v>100</v>
      </c>
      <c r="P80" t="s">
        <v>803</v>
      </c>
      <c r="Q80" t="s">
        <v>804</v>
      </c>
      <c r="S80">
        <v>1</v>
      </c>
      <c r="T80">
        <v>1</v>
      </c>
    </row>
    <row r="81" spans="1:20" x14ac:dyDescent="0.25">
      <c r="A81">
        <v>256880</v>
      </c>
      <c r="B81" t="s">
        <v>849</v>
      </c>
      <c r="C81">
        <v>2010</v>
      </c>
      <c r="D81" t="s">
        <v>801</v>
      </c>
      <c r="E81" t="s">
        <v>850</v>
      </c>
      <c r="F81" s="5" t="str">
        <f t="shared" si="1"/>
        <v>https://s3.amazonaws.com/FrackFinder/Tadpole/Jefferson/2010/2010_X-078.7846_Y0041.1949.png</v>
      </c>
      <c r="G81" t="s">
        <v>19</v>
      </c>
      <c r="I81">
        <v>10</v>
      </c>
      <c r="J81">
        <v>0</v>
      </c>
      <c r="K81">
        <v>100</v>
      </c>
      <c r="L81">
        <v>0</v>
      </c>
      <c r="M81">
        <v>10</v>
      </c>
      <c r="N81">
        <v>10</v>
      </c>
      <c r="O81">
        <v>100</v>
      </c>
      <c r="P81" t="s">
        <v>851</v>
      </c>
      <c r="Q81" t="s">
        <v>852</v>
      </c>
      <c r="S81">
        <v>1</v>
      </c>
      <c r="T81">
        <v>1</v>
      </c>
    </row>
    <row r="82" spans="1:20" x14ac:dyDescent="0.25">
      <c r="A82">
        <v>256885</v>
      </c>
      <c r="B82" t="s">
        <v>869</v>
      </c>
      <c r="C82">
        <v>2010</v>
      </c>
      <c r="D82" t="s">
        <v>801</v>
      </c>
      <c r="E82" t="s">
        <v>870</v>
      </c>
      <c r="F82" s="5" t="str">
        <f t="shared" si="1"/>
        <v>https://s3.amazonaws.com/FrackFinder/Tadpole/Jefferson/2010/2010_X-078.7939_Y0041.2183.png</v>
      </c>
      <c r="G82" t="s">
        <v>19</v>
      </c>
      <c r="I82">
        <v>10</v>
      </c>
      <c r="J82">
        <v>0</v>
      </c>
      <c r="K82">
        <v>100</v>
      </c>
      <c r="L82">
        <v>0</v>
      </c>
      <c r="M82">
        <v>10</v>
      </c>
      <c r="N82">
        <v>10</v>
      </c>
      <c r="O82">
        <v>100</v>
      </c>
      <c r="P82" t="s">
        <v>871</v>
      </c>
      <c r="Q82" t="s">
        <v>872</v>
      </c>
      <c r="S82">
        <v>1</v>
      </c>
      <c r="T82">
        <v>1</v>
      </c>
    </row>
    <row r="83" spans="1:20" x14ac:dyDescent="0.25">
      <c r="A83">
        <v>256877</v>
      </c>
      <c r="B83" t="s">
        <v>837</v>
      </c>
      <c r="C83">
        <v>2010</v>
      </c>
      <c r="D83" t="s">
        <v>801</v>
      </c>
      <c r="E83" t="s">
        <v>838</v>
      </c>
      <c r="F83" s="5" t="str">
        <f t="shared" si="1"/>
        <v>https://s3.amazonaws.com/FrackFinder/Tadpole/Jefferson/2010/2010_X-078.8171_Y0041.0264.png</v>
      </c>
      <c r="G83" t="s">
        <v>20</v>
      </c>
      <c r="I83">
        <v>10</v>
      </c>
      <c r="J83">
        <v>0</v>
      </c>
      <c r="K83">
        <v>100</v>
      </c>
      <c r="L83">
        <v>0</v>
      </c>
      <c r="M83">
        <v>10</v>
      </c>
      <c r="N83">
        <v>10</v>
      </c>
      <c r="O83">
        <v>100</v>
      </c>
      <c r="P83" t="s">
        <v>839</v>
      </c>
      <c r="Q83" t="s">
        <v>840</v>
      </c>
      <c r="S83">
        <v>1</v>
      </c>
      <c r="T83">
        <v>1</v>
      </c>
    </row>
    <row r="84" spans="1:20" x14ac:dyDescent="0.25">
      <c r="A84">
        <v>256879</v>
      </c>
      <c r="B84" t="s">
        <v>845</v>
      </c>
      <c r="C84">
        <v>2010</v>
      </c>
      <c r="D84" t="s">
        <v>801</v>
      </c>
      <c r="E84" t="s">
        <v>846</v>
      </c>
      <c r="F84" s="5" t="str">
        <f t="shared" si="1"/>
        <v>https://s3.amazonaws.com/FrackFinder/Tadpole/Jefferson/2010/2010_X-078.8572_Y0041.0007.png</v>
      </c>
      <c r="G84" t="s">
        <v>20</v>
      </c>
      <c r="I84">
        <v>10</v>
      </c>
      <c r="J84">
        <v>0</v>
      </c>
      <c r="K84">
        <v>100</v>
      </c>
      <c r="L84">
        <v>0</v>
      </c>
      <c r="M84">
        <v>10</v>
      </c>
      <c r="N84">
        <v>10</v>
      </c>
      <c r="O84">
        <v>100</v>
      </c>
      <c r="P84" t="s">
        <v>847</v>
      </c>
      <c r="Q84" t="s">
        <v>848</v>
      </c>
      <c r="S84">
        <v>1</v>
      </c>
      <c r="T84">
        <v>1</v>
      </c>
    </row>
    <row r="85" spans="1:20" x14ac:dyDescent="0.25">
      <c r="A85">
        <v>256888</v>
      </c>
      <c r="B85" t="s">
        <v>881</v>
      </c>
      <c r="C85">
        <v>2010</v>
      </c>
      <c r="D85" t="s">
        <v>801</v>
      </c>
      <c r="E85" t="s">
        <v>882</v>
      </c>
      <c r="F85" s="5" t="str">
        <f t="shared" si="1"/>
        <v>https://s3.amazonaws.com/FrackFinder/Tadpole/Jefferson/2010/2010_X-078.8686_Y0040.9639.png</v>
      </c>
      <c r="G85" t="s">
        <v>19</v>
      </c>
      <c r="I85">
        <v>10</v>
      </c>
      <c r="J85">
        <v>0</v>
      </c>
      <c r="K85">
        <v>100</v>
      </c>
      <c r="L85">
        <v>0</v>
      </c>
      <c r="M85">
        <v>10</v>
      </c>
      <c r="N85">
        <v>10</v>
      </c>
      <c r="O85">
        <v>100</v>
      </c>
      <c r="P85" t="s">
        <v>883</v>
      </c>
      <c r="Q85" t="s">
        <v>884</v>
      </c>
      <c r="S85">
        <v>1</v>
      </c>
      <c r="T85">
        <v>1</v>
      </c>
    </row>
    <row r="86" spans="1:20" x14ac:dyDescent="0.25">
      <c r="A86">
        <v>256876</v>
      </c>
      <c r="B86" t="s">
        <v>833</v>
      </c>
      <c r="C86">
        <v>2010</v>
      </c>
      <c r="D86" t="s">
        <v>801</v>
      </c>
      <c r="E86" t="s">
        <v>834</v>
      </c>
      <c r="F86" s="5" t="str">
        <f t="shared" si="1"/>
        <v>https://s3.amazonaws.com/FrackFinder/Tadpole/Jefferson/2010/2010_X-078.9175_Y0041.2982.png</v>
      </c>
      <c r="G86" t="s">
        <v>19</v>
      </c>
      <c r="I86">
        <v>10</v>
      </c>
      <c r="J86">
        <v>0</v>
      </c>
      <c r="K86">
        <v>100</v>
      </c>
      <c r="L86">
        <v>0</v>
      </c>
      <c r="M86">
        <v>10</v>
      </c>
      <c r="N86">
        <v>10</v>
      </c>
      <c r="O86">
        <v>100</v>
      </c>
      <c r="P86" t="s">
        <v>835</v>
      </c>
      <c r="Q86" t="s">
        <v>836</v>
      </c>
      <c r="S86">
        <v>1</v>
      </c>
      <c r="T86">
        <v>1</v>
      </c>
    </row>
    <row r="87" spans="1:20" x14ac:dyDescent="0.25">
      <c r="A87">
        <v>256871</v>
      </c>
      <c r="B87" t="s">
        <v>813</v>
      </c>
      <c r="C87">
        <v>2010</v>
      </c>
      <c r="D87" t="s">
        <v>801</v>
      </c>
      <c r="E87" t="s">
        <v>814</v>
      </c>
      <c r="F87" s="5" t="str">
        <f t="shared" si="1"/>
        <v>https://s3.amazonaws.com/FrackFinder/Tadpole/Jefferson/2010/2010_X-078.9182_Y0041.2672.png</v>
      </c>
      <c r="G87" t="s">
        <v>19</v>
      </c>
      <c r="I87">
        <v>10</v>
      </c>
      <c r="J87">
        <v>0</v>
      </c>
      <c r="K87">
        <v>100</v>
      </c>
      <c r="L87">
        <v>0</v>
      </c>
      <c r="M87">
        <v>10</v>
      </c>
      <c r="N87">
        <v>10</v>
      </c>
      <c r="O87">
        <v>100</v>
      </c>
      <c r="P87" t="s">
        <v>815</v>
      </c>
      <c r="Q87" t="s">
        <v>816</v>
      </c>
      <c r="S87">
        <v>1</v>
      </c>
      <c r="T87">
        <v>1</v>
      </c>
    </row>
    <row r="88" spans="1:20" x14ac:dyDescent="0.25">
      <c r="A88">
        <v>256869</v>
      </c>
      <c r="B88" t="s">
        <v>805</v>
      </c>
      <c r="C88">
        <v>2010</v>
      </c>
      <c r="D88" t="s">
        <v>801</v>
      </c>
      <c r="E88" t="s">
        <v>806</v>
      </c>
      <c r="F88" s="5" t="str">
        <f t="shared" si="1"/>
        <v>https://s3.amazonaws.com/FrackFinder/Tadpole/Jefferson/2010/2010_X-078.9210_Y0041.2930.png</v>
      </c>
      <c r="G88" t="s">
        <v>19</v>
      </c>
      <c r="I88">
        <v>10</v>
      </c>
      <c r="J88">
        <v>0</v>
      </c>
      <c r="K88">
        <v>100</v>
      </c>
      <c r="L88">
        <v>0</v>
      </c>
      <c r="M88">
        <v>10</v>
      </c>
      <c r="N88">
        <v>10</v>
      </c>
      <c r="O88">
        <v>100</v>
      </c>
      <c r="P88" t="s">
        <v>807</v>
      </c>
      <c r="Q88" t="s">
        <v>808</v>
      </c>
      <c r="S88">
        <v>1</v>
      </c>
      <c r="T88">
        <v>1</v>
      </c>
    </row>
    <row r="89" spans="1:20" x14ac:dyDescent="0.25">
      <c r="A89">
        <v>256870</v>
      </c>
      <c r="B89" t="s">
        <v>809</v>
      </c>
      <c r="C89">
        <v>2010</v>
      </c>
      <c r="D89" t="s">
        <v>801</v>
      </c>
      <c r="E89" t="s">
        <v>810</v>
      </c>
      <c r="F89" s="5" t="str">
        <f t="shared" si="1"/>
        <v>https://s3.amazonaws.com/FrackFinder/Tadpole/Jefferson/2010/2010_X-078.9325_Y0041.1465.png</v>
      </c>
      <c r="G89" t="s">
        <v>19</v>
      </c>
      <c r="I89">
        <v>10</v>
      </c>
      <c r="J89">
        <v>0</v>
      </c>
      <c r="K89">
        <v>100</v>
      </c>
      <c r="L89">
        <v>0</v>
      </c>
      <c r="M89">
        <v>10</v>
      </c>
      <c r="N89">
        <v>10</v>
      </c>
      <c r="O89">
        <v>100</v>
      </c>
      <c r="P89" t="s">
        <v>811</v>
      </c>
      <c r="Q89" t="s">
        <v>812</v>
      </c>
      <c r="S89">
        <v>1</v>
      </c>
      <c r="T89">
        <v>1</v>
      </c>
    </row>
    <row r="90" spans="1:20" x14ac:dyDescent="0.25">
      <c r="A90">
        <v>256890</v>
      </c>
      <c r="B90" t="s">
        <v>889</v>
      </c>
      <c r="C90">
        <v>2010</v>
      </c>
      <c r="D90" t="s">
        <v>801</v>
      </c>
      <c r="E90" t="s">
        <v>890</v>
      </c>
      <c r="F90" s="5" t="str">
        <f t="shared" si="1"/>
        <v>https://s3.amazonaws.com/FrackFinder/Tadpole/Jefferson/2010/2010_X-078.9675_Y0041.1211.png</v>
      </c>
      <c r="G90" t="s">
        <v>19</v>
      </c>
      <c r="I90">
        <v>10</v>
      </c>
      <c r="J90">
        <v>0</v>
      </c>
      <c r="K90">
        <v>100</v>
      </c>
      <c r="L90">
        <v>0</v>
      </c>
      <c r="M90">
        <v>10</v>
      </c>
      <c r="N90">
        <v>10</v>
      </c>
      <c r="O90">
        <v>100</v>
      </c>
      <c r="P90" t="s">
        <v>891</v>
      </c>
      <c r="Q90" t="s">
        <v>892</v>
      </c>
      <c r="S90">
        <v>1</v>
      </c>
      <c r="T90">
        <v>1</v>
      </c>
    </row>
    <row r="91" spans="1:20" x14ac:dyDescent="0.25">
      <c r="A91">
        <v>256891</v>
      </c>
      <c r="B91" t="s">
        <v>893</v>
      </c>
      <c r="C91">
        <v>2010</v>
      </c>
      <c r="D91" t="s">
        <v>801</v>
      </c>
      <c r="E91" t="s">
        <v>894</v>
      </c>
      <c r="F91" s="5" t="str">
        <f t="shared" si="1"/>
        <v>https://s3.amazonaws.com/FrackFinder/Tadpole/Jefferson/2010/2010_X-078.9721_Y0041.1041.png</v>
      </c>
      <c r="G91" t="s">
        <v>20</v>
      </c>
      <c r="I91">
        <v>10</v>
      </c>
      <c r="J91">
        <v>0</v>
      </c>
      <c r="K91">
        <v>100</v>
      </c>
      <c r="L91">
        <v>0</v>
      </c>
      <c r="M91">
        <v>10</v>
      </c>
      <c r="N91">
        <v>10</v>
      </c>
      <c r="O91">
        <v>100</v>
      </c>
      <c r="P91" t="s">
        <v>895</v>
      </c>
      <c r="Q91" t="s">
        <v>896</v>
      </c>
      <c r="S91">
        <v>1</v>
      </c>
      <c r="T91">
        <v>1</v>
      </c>
    </row>
    <row r="92" spans="1:20" x14ac:dyDescent="0.25">
      <c r="A92">
        <v>256887</v>
      </c>
      <c r="B92" t="s">
        <v>877</v>
      </c>
      <c r="C92">
        <v>2010</v>
      </c>
      <c r="D92" t="s">
        <v>801</v>
      </c>
      <c r="E92" t="s">
        <v>878</v>
      </c>
      <c r="F92" s="5" t="str">
        <f t="shared" si="1"/>
        <v>https://s3.amazonaws.com/FrackFinder/Tadpole/Jefferson/2010/2010_X-078.9765_Y0041.1723.png</v>
      </c>
      <c r="G92" t="s">
        <v>20</v>
      </c>
      <c r="I92">
        <v>13</v>
      </c>
      <c r="J92">
        <v>0</v>
      </c>
      <c r="K92">
        <v>100</v>
      </c>
      <c r="L92">
        <v>0</v>
      </c>
      <c r="M92">
        <v>13</v>
      </c>
      <c r="N92">
        <v>10</v>
      </c>
      <c r="O92">
        <v>130</v>
      </c>
      <c r="P92" t="s">
        <v>879</v>
      </c>
      <c r="Q92" t="s">
        <v>880</v>
      </c>
      <c r="S92">
        <v>1</v>
      </c>
      <c r="T92">
        <v>1</v>
      </c>
    </row>
    <row r="93" spans="1:20" x14ac:dyDescent="0.25">
      <c r="A93">
        <v>256889</v>
      </c>
      <c r="B93" t="s">
        <v>885</v>
      </c>
      <c r="C93">
        <v>2010</v>
      </c>
      <c r="D93" t="s">
        <v>801</v>
      </c>
      <c r="E93" t="s">
        <v>886</v>
      </c>
      <c r="F93" s="5" t="str">
        <f t="shared" si="1"/>
        <v>https://s3.amazonaws.com/FrackFinder/Tadpole/Jefferson/2010/2010_X-078.9918_Y0041.0406.png</v>
      </c>
      <c r="G93" t="s">
        <v>19</v>
      </c>
      <c r="I93">
        <v>10</v>
      </c>
      <c r="J93">
        <v>0</v>
      </c>
      <c r="K93">
        <v>100</v>
      </c>
      <c r="L93">
        <v>0</v>
      </c>
      <c r="M93">
        <v>10</v>
      </c>
      <c r="N93">
        <v>10</v>
      </c>
      <c r="O93">
        <v>100</v>
      </c>
      <c r="P93" t="s">
        <v>887</v>
      </c>
      <c r="Q93" t="s">
        <v>888</v>
      </c>
      <c r="S93">
        <v>1</v>
      </c>
      <c r="T93">
        <v>1</v>
      </c>
    </row>
    <row r="94" spans="1:20" x14ac:dyDescent="0.25">
      <c r="A94">
        <v>256886</v>
      </c>
      <c r="B94" t="s">
        <v>873</v>
      </c>
      <c r="C94">
        <v>2010</v>
      </c>
      <c r="D94" t="s">
        <v>801</v>
      </c>
      <c r="E94" t="s">
        <v>874</v>
      </c>
      <c r="F94" s="5" t="str">
        <f t="shared" si="1"/>
        <v>https://s3.amazonaws.com/FrackFinder/Tadpole/Jefferson/2010/2010_X-079.1944_Y0041.0715.png</v>
      </c>
      <c r="G94" t="s">
        <v>19</v>
      </c>
      <c r="I94">
        <v>10</v>
      </c>
      <c r="J94">
        <v>0</v>
      </c>
      <c r="K94">
        <v>100</v>
      </c>
      <c r="L94">
        <v>0</v>
      </c>
      <c r="M94">
        <v>10</v>
      </c>
      <c r="N94">
        <v>10</v>
      </c>
      <c r="O94">
        <v>100</v>
      </c>
      <c r="P94" t="s">
        <v>875</v>
      </c>
      <c r="Q94" t="s">
        <v>876</v>
      </c>
      <c r="S94">
        <v>1</v>
      </c>
      <c r="T94">
        <v>1</v>
      </c>
    </row>
    <row r="95" spans="1:20" x14ac:dyDescent="0.25">
      <c r="A95">
        <v>256892</v>
      </c>
      <c r="B95" t="s">
        <v>897</v>
      </c>
      <c r="C95">
        <v>2010</v>
      </c>
      <c r="D95" t="s">
        <v>898</v>
      </c>
      <c r="E95" t="s">
        <v>899</v>
      </c>
      <c r="F95" s="5" t="str">
        <f t="shared" si="1"/>
        <v>https://s3.amazonaws.com/FrackFinder/Tadpole/Lackawanna/2010/2010_X-075.7072_Y0041.6263.png</v>
      </c>
      <c r="G95" t="s">
        <v>19</v>
      </c>
      <c r="I95">
        <v>10</v>
      </c>
      <c r="J95">
        <v>0</v>
      </c>
      <c r="K95">
        <v>100</v>
      </c>
      <c r="L95">
        <v>0</v>
      </c>
      <c r="M95">
        <v>10</v>
      </c>
      <c r="N95">
        <v>10</v>
      </c>
      <c r="O95">
        <v>100</v>
      </c>
      <c r="P95" t="s">
        <v>900</v>
      </c>
      <c r="Q95" t="s">
        <v>901</v>
      </c>
      <c r="S95">
        <v>1</v>
      </c>
      <c r="T95">
        <v>1</v>
      </c>
    </row>
    <row r="96" spans="1:20" x14ac:dyDescent="0.25">
      <c r="A96">
        <v>256918</v>
      </c>
      <c r="B96" t="s">
        <v>1003</v>
      </c>
      <c r="C96">
        <v>2010</v>
      </c>
      <c r="D96" t="s">
        <v>907</v>
      </c>
      <c r="E96" t="s">
        <v>1004</v>
      </c>
      <c r="F96" s="5" t="str">
        <f t="shared" si="1"/>
        <v>https://s3.amazonaws.com/FrackFinder/Tadpole/McKean/2010/2010_X-078.3267_Y0041.6841.png</v>
      </c>
      <c r="G96" t="s">
        <v>20</v>
      </c>
      <c r="I96">
        <v>10</v>
      </c>
      <c r="J96">
        <v>0</v>
      </c>
      <c r="K96">
        <v>100</v>
      </c>
      <c r="L96">
        <v>0</v>
      </c>
      <c r="M96">
        <v>10</v>
      </c>
      <c r="N96">
        <v>10</v>
      </c>
      <c r="O96">
        <v>100</v>
      </c>
      <c r="P96" t="s">
        <v>1005</v>
      </c>
      <c r="Q96" t="s">
        <v>1006</v>
      </c>
      <c r="S96">
        <v>1</v>
      </c>
      <c r="T96">
        <v>1</v>
      </c>
    </row>
    <row r="97" spans="1:20" x14ac:dyDescent="0.25">
      <c r="A97">
        <v>256909</v>
      </c>
      <c r="B97" t="s">
        <v>967</v>
      </c>
      <c r="C97">
        <v>2010</v>
      </c>
      <c r="D97" t="s">
        <v>907</v>
      </c>
      <c r="E97" t="s">
        <v>968</v>
      </c>
      <c r="F97" s="5" t="str">
        <f t="shared" si="1"/>
        <v>https://s3.amazonaws.com/FrackFinder/Tadpole/McKean/2010/2010_X-078.3631_Y0041.6414.png</v>
      </c>
      <c r="G97" t="s">
        <v>19</v>
      </c>
      <c r="I97">
        <v>11</v>
      </c>
      <c r="J97">
        <v>0</v>
      </c>
      <c r="K97">
        <v>100</v>
      </c>
      <c r="L97">
        <v>0</v>
      </c>
      <c r="M97">
        <v>11</v>
      </c>
      <c r="N97">
        <v>10</v>
      </c>
      <c r="O97">
        <v>110</v>
      </c>
      <c r="P97" t="s">
        <v>969</v>
      </c>
      <c r="Q97" t="s">
        <v>970</v>
      </c>
      <c r="S97">
        <v>1</v>
      </c>
      <c r="T97">
        <v>1</v>
      </c>
    </row>
    <row r="98" spans="1:20" x14ac:dyDescent="0.25">
      <c r="A98">
        <v>256907</v>
      </c>
      <c r="B98" t="s">
        <v>959</v>
      </c>
      <c r="C98">
        <v>2010</v>
      </c>
      <c r="D98" t="s">
        <v>907</v>
      </c>
      <c r="E98" t="s">
        <v>960</v>
      </c>
      <c r="F98" s="5" t="str">
        <f t="shared" si="1"/>
        <v>https://s3.amazonaws.com/FrackFinder/Tadpole/McKean/2010/2010_X-078.3686_Y0041.6352.png</v>
      </c>
      <c r="G98" t="s">
        <v>20</v>
      </c>
      <c r="I98">
        <v>11</v>
      </c>
      <c r="J98">
        <v>0</v>
      </c>
      <c r="K98">
        <v>100</v>
      </c>
      <c r="L98">
        <v>0</v>
      </c>
      <c r="M98">
        <v>11</v>
      </c>
      <c r="N98">
        <v>10</v>
      </c>
      <c r="O98">
        <v>110</v>
      </c>
      <c r="P98" t="s">
        <v>961</v>
      </c>
      <c r="Q98" t="s">
        <v>962</v>
      </c>
      <c r="S98">
        <v>1</v>
      </c>
      <c r="T98">
        <v>1</v>
      </c>
    </row>
    <row r="99" spans="1:20" x14ac:dyDescent="0.25">
      <c r="A99">
        <v>256900</v>
      </c>
      <c r="B99" t="s">
        <v>931</v>
      </c>
      <c r="C99">
        <v>2010</v>
      </c>
      <c r="D99" t="s">
        <v>907</v>
      </c>
      <c r="E99" t="s">
        <v>932</v>
      </c>
      <c r="F99" s="5" t="str">
        <f t="shared" si="1"/>
        <v>https://s3.amazonaws.com/FrackFinder/Tadpole/McKean/2010/2010_X-078.3729_Y0041.7204.png</v>
      </c>
      <c r="G99" t="s">
        <v>37</v>
      </c>
      <c r="I99">
        <v>10</v>
      </c>
      <c r="J99">
        <v>0</v>
      </c>
      <c r="K99">
        <v>100</v>
      </c>
      <c r="L99">
        <v>0</v>
      </c>
      <c r="M99">
        <v>10</v>
      </c>
      <c r="N99">
        <v>10</v>
      </c>
      <c r="O99">
        <v>100</v>
      </c>
      <c r="P99" t="s">
        <v>933</v>
      </c>
      <c r="Q99" t="s">
        <v>934</v>
      </c>
      <c r="S99">
        <v>1</v>
      </c>
      <c r="T99">
        <v>1</v>
      </c>
    </row>
    <row r="100" spans="1:20" x14ac:dyDescent="0.25">
      <c r="A100">
        <v>256906</v>
      </c>
      <c r="B100" t="s">
        <v>955</v>
      </c>
      <c r="C100">
        <v>2010</v>
      </c>
      <c r="D100" t="s">
        <v>907</v>
      </c>
      <c r="E100" t="s">
        <v>956</v>
      </c>
      <c r="F100" s="5" t="str">
        <f t="shared" si="1"/>
        <v>https://s3.amazonaws.com/FrackFinder/Tadpole/McKean/2010/2010_X-078.4474_Y0041.6177.png</v>
      </c>
      <c r="G100" t="s">
        <v>19</v>
      </c>
      <c r="I100">
        <v>12</v>
      </c>
      <c r="J100">
        <v>0</v>
      </c>
      <c r="K100">
        <v>100</v>
      </c>
      <c r="L100">
        <v>0</v>
      </c>
      <c r="M100">
        <v>12</v>
      </c>
      <c r="N100">
        <v>10</v>
      </c>
      <c r="O100">
        <v>120</v>
      </c>
      <c r="P100" t="s">
        <v>957</v>
      </c>
      <c r="Q100" t="s">
        <v>958</v>
      </c>
      <c r="S100">
        <v>1</v>
      </c>
      <c r="T100">
        <v>1</v>
      </c>
    </row>
    <row r="101" spans="1:20" x14ac:dyDescent="0.25">
      <c r="A101">
        <v>256897</v>
      </c>
      <c r="B101" t="s">
        <v>919</v>
      </c>
      <c r="C101">
        <v>2010</v>
      </c>
      <c r="D101" t="s">
        <v>907</v>
      </c>
      <c r="E101" t="s">
        <v>920</v>
      </c>
      <c r="F101" s="5" t="str">
        <f t="shared" si="1"/>
        <v>https://s3.amazonaws.com/FrackFinder/Tadpole/McKean/2010/2010_X-078.4728_Y0041.6466.png</v>
      </c>
      <c r="G101" t="s">
        <v>20</v>
      </c>
      <c r="I101">
        <v>10</v>
      </c>
      <c r="J101">
        <v>0</v>
      </c>
      <c r="K101">
        <v>100</v>
      </c>
      <c r="L101">
        <v>0</v>
      </c>
      <c r="M101">
        <v>10</v>
      </c>
      <c r="N101">
        <v>10</v>
      </c>
      <c r="O101">
        <v>100</v>
      </c>
      <c r="P101" t="s">
        <v>921</v>
      </c>
      <c r="Q101" t="s">
        <v>922</v>
      </c>
      <c r="S101">
        <v>1</v>
      </c>
      <c r="T101">
        <v>1</v>
      </c>
    </row>
    <row r="102" spans="1:20" x14ac:dyDescent="0.25">
      <c r="A102">
        <v>256905</v>
      </c>
      <c r="B102" t="s">
        <v>951</v>
      </c>
      <c r="C102">
        <v>2010</v>
      </c>
      <c r="D102" t="s">
        <v>907</v>
      </c>
      <c r="E102" t="s">
        <v>952</v>
      </c>
      <c r="F102" s="5" t="str">
        <f t="shared" si="1"/>
        <v>https://s3.amazonaws.com/FrackFinder/Tadpole/McKean/2010/2010_X-078.4909_Y0041.6611.png</v>
      </c>
      <c r="G102" t="s">
        <v>19</v>
      </c>
      <c r="I102">
        <v>11</v>
      </c>
      <c r="J102">
        <v>0</v>
      </c>
      <c r="K102">
        <v>100</v>
      </c>
      <c r="L102">
        <v>0</v>
      </c>
      <c r="M102">
        <v>11</v>
      </c>
      <c r="N102">
        <v>10</v>
      </c>
      <c r="O102">
        <v>110</v>
      </c>
      <c r="P102" t="s">
        <v>953</v>
      </c>
      <c r="Q102" t="s">
        <v>954</v>
      </c>
      <c r="S102">
        <v>1</v>
      </c>
      <c r="T102">
        <v>1</v>
      </c>
    </row>
    <row r="103" spans="1:20" x14ac:dyDescent="0.25">
      <c r="A103">
        <v>256898</v>
      </c>
      <c r="B103" t="s">
        <v>923</v>
      </c>
      <c r="C103">
        <v>2010</v>
      </c>
      <c r="D103" t="s">
        <v>907</v>
      </c>
      <c r="E103" t="s">
        <v>924</v>
      </c>
      <c r="F103" s="5" t="str">
        <f t="shared" si="1"/>
        <v>https://s3.amazonaws.com/FrackFinder/Tadpole/McKean/2010/2010_X-078.4982_Y0041.6789.png</v>
      </c>
      <c r="G103" t="s">
        <v>20</v>
      </c>
      <c r="I103">
        <v>10</v>
      </c>
      <c r="J103">
        <v>0</v>
      </c>
      <c r="K103">
        <v>100</v>
      </c>
      <c r="L103">
        <v>0</v>
      </c>
      <c r="M103">
        <v>10</v>
      </c>
      <c r="N103">
        <v>10</v>
      </c>
      <c r="O103">
        <v>100</v>
      </c>
      <c r="P103" t="s">
        <v>925</v>
      </c>
      <c r="Q103" t="s">
        <v>926</v>
      </c>
      <c r="S103">
        <v>1</v>
      </c>
      <c r="T103">
        <v>1</v>
      </c>
    </row>
    <row r="104" spans="1:20" x14ac:dyDescent="0.25">
      <c r="A104">
        <v>256896</v>
      </c>
      <c r="B104" t="s">
        <v>915</v>
      </c>
      <c r="C104">
        <v>2010</v>
      </c>
      <c r="D104" t="s">
        <v>907</v>
      </c>
      <c r="E104" t="s">
        <v>916</v>
      </c>
      <c r="F104" s="5" t="str">
        <f t="shared" si="1"/>
        <v>https://s3.amazonaws.com/FrackFinder/Tadpole/McKean/2010/2010_X-078.5011_Y0041.6704.png</v>
      </c>
      <c r="G104" t="s">
        <v>20</v>
      </c>
      <c r="I104">
        <v>10</v>
      </c>
      <c r="J104">
        <v>0</v>
      </c>
      <c r="K104">
        <v>100</v>
      </c>
      <c r="L104">
        <v>0</v>
      </c>
      <c r="M104">
        <v>10</v>
      </c>
      <c r="N104">
        <v>10</v>
      </c>
      <c r="O104">
        <v>100</v>
      </c>
      <c r="P104" t="s">
        <v>917</v>
      </c>
      <c r="Q104" t="s">
        <v>918</v>
      </c>
      <c r="S104">
        <v>1</v>
      </c>
      <c r="T104">
        <v>1</v>
      </c>
    </row>
    <row r="105" spans="1:20" x14ac:dyDescent="0.25">
      <c r="A105">
        <v>256916</v>
      </c>
      <c r="B105" t="s">
        <v>995</v>
      </c>
      <c r="C105">
        <v>2010</v>
      </c>
      <c r="D105" t="s">
        <v>907</v>
      </c>
      <c r="E105" t="s">
        <v>996</v>
      </c>
      <c r="F105" s="5" t="str">
        <f t="shared" si="1"/>
        <v>https://s3.amazonaws.com/FrackFinder/Tadpole/McKean/2010/2010_X-078.5459_Y0041.7857.png</v>
      </c>
      <c r="G105" t="s">
        <v>20</v>
      </c>
      <c r="I105">
        <v>10</v>
      </c>
      <c r="J105">
        <v>0</v>
      </c>
      <c r="K105">
        <v>100</v>
      </c>
      <c r="L105">
        <v>0</v>
      </c>
      <c r="M105">
        <v>10</v>
      </c>
      <c r="N105">
        <v>10</v>
      </c>
      <c r="O105">
        <v>100</v>
      </c>
      <c r="P105" t="s">
        <v>997</v>
      </c>
      <c r="Q105" t="s">
        <v>998</v>
      </c>
      <c r="S105">
        <v>1</v>
      </c>
      <c r="T105">
        <v>1</v>
      </c>
    </row>
    <row r="106" spans="1:20" x14ac:dyDescent="0.25">
      <c r="A106">
        <v>256922</v>
      </c>
      <c r="B106" t="s">
        <v>1019</v>
      </c>
      <c r="C106">
        <v>2010</v>
      </c>
      <c r="D106" t="s">
        <v>907</v>
      </c>
      <c r="E106" t="s">
        <v>1020</v>
      </c>
      <c r="F106" s="5" t="str">
        <f t="shared" si="1"/>
        <v>https://s3.amazonaws.com/FrackFinder/Tadpole/McKean/2010/2010_X-078.6193_Y0041.6532.png</v>
      </c>
      <c r="G106" t="s">
        <v>19</v>
      </c>
      <c r="I106">
        <v>10</v>
      </c>
      <c r="J106">
        <v>0</v>
      </c>
      <c r="K106">
        <v>100</v>
      </c>
      <c r="L106">
        <v>0</v>
      </c>
      <c r="M106">
        <v>10</v>
      </c>
      <c r="N106">
        <v>10</v>
      </c>
      <c r="O106">
        <v>100</v>
      </c>
      <c r="P106" t="s">
        <v>1021</v>
      </c>
      <c r="Q106" t="s">
        <v>1022</v>
      </c>
      <c r="S106">
        <v>1</v>
      </c>
      <c r="T106">
        <v>1</v>
      </c>
    </row>
    <row r="107" spans="1:20" x14ac:dyDescent="0.25">
      <c r="A107">
        <v>256925</v>
      </c>
      <c r="B107" t="s">
        <v>1031</v>
      </c>
      <c r="C107">
        <v>2010</v>
      </c>
      <c r="D107" t="s">
        <v>907</v>
      </c>
      <c r="E107" t="s">
        <v>1032</v>
      </c>
      <c r="F107" s="5" t="str">
        <f t="shared" si="1"/>
        <v>https://s3.amazonaws.com/FrackFinder/Tadpole/McKean/2010/2010_X-078.7117_Y0041.6264.png</v>
      </c>
      <c r="G107" t="s">
        <v>19</v>
      </c>
      <c r="I107">
        <v>10</v>
      </c>
      <c r="J107">
        <v>0</v>
      </c>
      <c r="K107">
        <v>100</v>
      </c>
      <c r="L107">
        <v>0</v>
      </c>
      <c r="M107">
        <v>10</v>
      </c>
      <c r="N107">
        <v>10</v>
      </c>
      <c r="O107">
        <v>100</v>
      </c>
      <c r="P107" t="s">
        <v>1033</v>
      </c>
      <c r="Q107" t="s">
        <v>1034</v>
      </c>
      <c r="S107">
        <v>1</v>
      </c>
      <c r="T107">
        <v>1</v>
      </c>
    </row>
    <row r="108" spans="1:20" x14ac:dyDescent="0.25">
      <c r="A108">
        <v>256911</v>
      </c>
      <c r="B108" t="s">
        <v>975</v>
      </c>
      <c r="C108">
        <v>2010</v>
      </c>
      <c r="D108" t="s">
        <v>907</v>
      </c>
      <c r="E108" t="s">
        <v>976</v>
      </c>
      <c r="F108" s="5" t="str">
        <f t="shared" si="1"/>
        <v>https://s3.amazonaws.com/FrackFinder/Tadpole/McKean/2010/2010_X-078.8637_Y0041.6379.png</v>
      </c>
      <c r="G108" t="s">
        <v>19</v>
      </c>
      <c r="I108">
        <v>10</v>
      </c>
      <c r="J108">
        <v>0</v>
      </c>
      <c r="K108">
        <v>100</v>
      </c>
      <c r="L108">
        <v>0</v>
      </c>
      <c r="M108">
        <v>10</v>
      </c>
      <c r="N108">
        <v>10</v>
      </c>
      <c r="O108">
        <v>100</v>
      </c>
      <c r="P108" t="s">
        <v>977</v>
      </c>
      <c r="Q108" t="s">
        <v>978</v>
      </c>
      <c r="S108">
        <v>1</v>
      </c>
      <c r="T108">
        <v>1</v>
      </c>
    </row>
    <row r="109" spans="1:20" x14ac:dyDescent="0.25">
      <c r="A109">
        <v>256934</v>
      </c>
      <c r="B109" t="s">
        <v>1068</v>
      </c>
      <c r="C109">
        <v>2010</v>
      </c>
      <c r="D109" t="s">
        <v>1036</v>
      </c>
      <c r="E109" t="s">
        <v>1069</v>
      </c>
      <c r="F109" s="5" t="str">
        <f t="shared" si="1"/>
        <v>https://s3.amazonaws.com/FrackFinder/Tadpole/Mercer/2010/2010_X-080.2175_Y0041.3207.png</v>
      </c>
      <c r="G109" t="s">
        <v>19</v>
      </c>
      <c r="I109">
        <v>10</v>
      </c>
      <c r="J109">
        <v>0</v>
      </c>
      <c r="K109">
        <v>100</v>
      </c>
      <c r="L109">
        <v>0</v>
      </c>
      <c r="M109">
        <v>10</v>
      </c>
      <c r="N109">
        <v>10</v>
      </c>
      <c r="O109">
        <v>100</v>
      </c>
      <c r="P109" t="s">
        <v>1070</v>
      </c>
      <c r="Q109" t="s">
        <v>1071</v>
      </c>
      <c r="S109">
        <v>1</v>
      </c>
      <c r="T109">
        <v>1</v>
      </c>
    </row>
    <row r="110" spans="1:20" x14ac:dyDescent="0.25">
      <c r="A110">
        <v>256946</v>
      </c>
      <c r="B110" t="s">
        <v>1117</v>
      </c>
      <c r="C110">
        <v>2010</v>
      </c>
      <c r="D110" t="s">
        <v>1077</v>
      </c>
      <c r="E110" t="s">
        <v>1118</v>
      </c>
      <c r="F110" s="5" t="str">
        <f t="shared" si="1"/>
        <v>https://s3.amazonaws.com/FrackFinder/Tadpole/Potter/2010/2010_X-077.6827_Y0041.8642.png</v>
      </c>
      <c r="G110" t="s">
        <v>19</v>
      </c>
      <c r="I110">
        <v>10</v>
      </c>
      <c r="J110">
        <v>0</v>
      </c>
      <c r="K110">
        <v>100</v>
      </c>
      <c r="L110">
        <v>0</v>
      </c>
      <c r="M110">
        <v>10</v>
      </c>
      <c r="N110">
        <v>10</v>
      </c>
      <c r="O110">
        <v>100</v>
      </c>
      <c r="P110" t="s">
        <v>1119</v>
      </c>
      <c r="Q110" t="s">
        <v>1120</v>
      </c>
      <c r="S110">
        <v>1</v>
      </c>
      <c r="T110">
        <v>1</v>
      </c>
    </row>
    <row r="111" spans="1:20" x14ac:dyDescent="0.25">
      <c r="A111">
        <v>256956</v>
      </c>
      <c r="B111" t="s">
        <v>1157</v>
      </c>
      <c r="C111">
        <v>2010</v>
      </c>
      <c r="D111" t="s">
        <v>1077</v>
      </c>
      <c r="E111" t="s">
        <v>1158</v>
      </c>
      <c r="F111" s="5" t="str">
        <f t="shared" si="1"/>
        <v>https://s3.amazonaws.com/FrackFinder/Tadpole/Potter/2010/2010_X-077.7023_Y0041.7253.png</v>
      </c>
      <c r="G111" t="s">
        <v>19</v>
      </c>
      <c r="I111">
        <v>10</v>
      </c>
      <c r="J111">
        <v>0</v>
      </c>
      <c r="K111">
        <v>100</v>
      </c>
      <c r="L111">
        <v>0</v>
      </c>
      <c r="M111">
        <v>10</v>
      </c>
      <c r="N111">
        <v>10</v>
      </c>
      <c r="O111">
        <v>100</v>
      </c>
      <c r="P111" t="s">
        <v>1159</v>
      </c>
      <c r="Q111" t="s">
        <v>1160</v>
      </c>
      <c r="S111">
        <v>1</v>
      </c>
      <c r="T111">
        <v>1</v>
      </c>
    </row>
    <row r="112" spans="1:20" x14ac:dyDescent="0.25">
      <c r="A112">
        <v>256963</v>
      </c>
      <c r="B112" t="s">
        <v>1185</v>
      </c>
      <c r="C112">
        <v>2010</v>
      </c>
      <c r="D112" t="s">
        <v>1077</v>
      </c>
      <c r="E112" t="s">
        <v>1186</v>
      </c>
      <c r="F112" s="5" t="str">
        <f t="shared" si="1"/>
        <v>https://s3.amazonaws.com/FrackFinder/Tadpole/Potter/2010/2010_X-077.8665_Y0041.7735.png</v>
      </c>
      <c r="G112" t="s">
        <v>19</v>
      </c>
      <c r="I112">
        <v>10</v>
      </c>
      <c r="J112">
        <v>0</v>
      </c>
      <c r="K112">
        <v>100</v>
      </c>
      <c r="L112">
        <v>0</v>
      </c>
      <c r="M112">
        <v>10</v>
      </c>
      <c r="N112">
        <v>10</v>
      </c>
      <c r="O112">
        <v>100</v>
      </c>
      <c r="P112" t="s">
        <v>1187</v>
      </c>
      <c r="Q112" t="s">
        <v>1188</v>
      </c>
      <c r="S112">
        <v>1</v>
      </c>
      <c r="T112">
        <v>1</v>
      </c>
    </row>
    <row r="113" spans="1:20" x14ac:dyDescent="0.25">
      <c r="A113">
        <v>256962</v>
      </c>
      <c r="B113" t="s">
        <v>1181</v>
      </c>
      <c r="C113">
        <v>2010</v>
      </c>
      <c r="D113" t="s">
        <v>1077</v>
      </c>
      <c r="E113" t="s">
        <v>1182</v>
      </c>
      <c r="F113" s="5" t="str">
        <f t="shared" si="1"/>
        <v>https://s3.amazonaws.com/FrackFinder/Tadpole/Potter/2010/2010_X-077.8684_Y0041.7782.png</v>
      </c>
      <c r="G113" t="s">
        <v>19</v>
      </c>
      <c r="I113">
        <v>10</v>
      </c>
      <c r="J113">
        <v>0</v>
      </c>
      <c r="K113">
        <v>100</v>
      </c>
      <c r="L113">
        <v>0</v>
      </c>
      <c r="M113">
        <v>10</v>
      </c>
      <c r="N113">
        <v>10</v>
      </c>
      <c r="O113">
        <v>100</v>
      </c>
      <c r="P113" t="s">
        <v>1183</v>
      </c>
      <c r="Q113" t="s">
        <v>1184</v>
      </c>
      <c r="S113">
        <v>1</v>
      </c>
      <c r="T113">
        <v>1</v>
      </c>
    </row>
    <row r="114" spans="1:20" x14ac:dyDescent="0.25">
      <c r="A114">
        <v>256950</v>
      </c>
      <c r="B114" t="s">
        <v>1133</v>
      </c>
      <c r="C114">
        <v>2010</v>
      </c>
      <c r="D114" t="s">
        <v>1077</v>
      </c>
      <c r="E114" t="s">
        <v>1134</v>
      </c>
      <c r="F114" s="5" t="str">
        <f t="shared" si="1"/>
        <v>https://s3.amazonaws.com/FrackFinder/Tadpole/Potter/2010/2010_X-077.8765_Y0041.6147.png</v>
      </c>
      <c r="G114" t="s">
        <v>37</v>
      </c>
      <c r="I114">
        <v>10</v>
      </c>
      <c r="J114">
        <v>0</v>
      </c>
      <c r="K114">
        <v>100</v>
      </c>
      <c r="L114">
        <v>0</v>
      </c>
      <c r="M114">
        <v>10</v>
      </c>
      <c r="N114">
        <v>10</v>
      </c>
      <c r="O114">
        <v>100</v>
      </c>
      <c r="P114" t="s">
        <v>1135</v>
      </c>
      <c r="Q114" t="s">
        <v>1136</v>
      </c>
      <c r="S114">
        <v>1</v>
      </c>
      <c r="T114">
        <v>1</v>
      </c>
    </row>
    <row r="115" spans="1:20" x14ac:dyDescent="0.25">
      <c r="A115">
        <v>256961</v>
      </c>
      <c r="B115" t="s">
        <v>1177</v>
      </c>
      <c r="C115">
        <v>2010</v>
      </c>
      <c r="D115" t="s">
        <v>1077</v>
      </c>
      <c r="E115" t="s">
        <v>1178</v>
      </c>
      <c r="F115" s="5" t="str">
        <f t="shared" si="1"/>
        <v>https://s3.amazonaws.com/FrackFinder/Tadpole/Potter/2010/2010_X-077.8992_Y0041.8353.png</v>
      </c>
      <c r="G115" t="s">
        <v>19</v>
      </c>
      <c r="I115">
        <v>10</v>
      </c>
      <c r="J115">
        <v>0</v>
      </c>
      <c r="K115">
        <v>100</v>
      </c>
      <c r="L115">
        <v>0</v>
      </c>
      <c r="M115">
        <v>10</v>
      </c>
      <c r="N115">
        <v>10</v>
      </c>
      <c r="O115">
        <v>100</v>
      </c>
      <c r="P115" t="s">
        <v>1179</v>
      </c>
      <c r="Q115" t="s">
        <v>1180</v>
      </c>
      <c r="S115">
        <v>1</v>
      </c>
      <c r="T115">
        <v>1</v>
      </c>
    </row>
    <row r="116" spans="1:20" x14ac:dyDescent="0.25">
      <c r="A116">
        <v>256943</v>
      </c>
      <c r="B116" t="s">
        <v>1105</v>
      </c>
      <c r="C116">
        <v>2010</v>
      </c>
      <c r="D116" t="s">
        <v>1077</v>
      </c>
      <c r="E116" t="s">
        <v>1106</v>
      </c>
      <c r="F116" s="5" t="str">
        <f t="shared" si="1"/>
        <v>https://s3.amazonaws.com/FrackFinder/Tadpole/Potter/2010/2010_X-077.9168_Y0041.8720.png</v>
      </c>
      <c r="G116" t="s">
        <v>37</v>
      </c>
      <c r="I116">
        <v>10</v>
      </c>
      <c r="J116">
        <v>0</v>
      </c>
      <c r="K116">
        <v>100</v>
      </c>
      <c r="L116">
        <v>0</v>
      </c>
      <c r="M116">
        <v>10</v>
      </c>
      <c r="N116">
        <v>10</v>
      </c>
      <c r="O116">
        <v>100</v>
      </c>
      <c r="P116" t="s">
        <v>1107</v>
      </c>
      <c r="Q116" t="s">
        <v>1108</v>
      </c>
      <c r="S116">
        <v>1</v>
      </c>
      <c r="T116">
        <v>1</v>
      </c>
    </row>
    <row r="117" spans="1:20" x14ac:dyDescent="0.25">
      <c r="A117">
        <v>256965</v>
      </c>
      <c r="B117" t="s">
        <v>1193</v>
      </c>
      <c r="C117">
        <v>2010</v>
      </c>
      <c r="D117" t="s">
        <v>1077</v>
      </c>
      <c r="E117" t="s">
        <v>1194</v>
      </c>
      <c r="F117" s="5" t="str">
        <f t="shared" si="1"/>
        <v>https://s3.amazonaws.com/FrackFinder/Tadpole/Potter/2010/2010_X-078.0335_Y0041.7903.png</v>
      </c>
      <c r="G117" t="s">
        <v>19</v>
      </c>
      <c r="I117">
        <v>10</v>
      </c>
      <c r="J117">
        <v>0</v>
      </c>
      <c r="K117">
        <v>100</v>
      </c>
      <c r="L117">
        <v>0</v>
      </c>
      <c r="M117">
        <v>10</v>
      </c>
      <c r="N117">
        <v>10</v>
      </c>
      <c r="O117">
        <v>100</v>
      </c>
      <c r="P117" t="s">
        <v>1195</v>
      </c>
      <c r="Q117" t="s">
        <v>1196</v>
      </c>
      <c r="S117">
        <v>1</v>
      </c>
      <c r="T117">
        <v>1</v>
      </c>
    </row>
    <row r="118" spans="1:20" x14ac:dyDescent="0.25">
      <c r="A118">
        <v>256960</v>
      </c>
      <c r="B118" t="s">
        <v>1173</v>
      </c>
      <c r="C118">
        <v>2010</v>
      </c>
      <c r="D118" t="s">
        <v>1077</v>
      </c>
      <c r="E118" t="s">
        <v>1174</v>
      </c>
      <c r="F118" s="5" t="str">
        <f t="shared" si="1"/>
        <v>https://s3.amazonaws.com/FrackFinder/Tadpole/Potter/2010/2010_X-078.0808_Y0041.8450.png</v>
      </c>
      <c r="G118" t="s">
        <v>19</v>
      </c>
      <c r="I118">
        <v>10</v>
      </c>
      <c r="J118">
        <v>0</v>
      </c>
      <c r="K118">
        <v>100</v>
      </c>
      <c r="L118">
        <v>0</v>
      </c>
      <c r="M118">
        <v>10</v>
      </c>
      <c r="N118">
        <v>10</v>
      </c>
      <c r="O118">
        <v>100</v>
      </c>
      <c r="P118" t="s">
        <v>1175</v>
      </c>
      <c r="Q118" t="s">
        <v>1176</v>
      </c>
      <c r="S118">
        <v>1</v>
      </c>
      <c r="T118">
        <v>1</v>
      </c>
    </row>
    <row r="119" spans="1:20" x14ac:dyDescent="0.25">
      <c r="A119">
        <v>256948</v>
      </c>
      <c r="B119" t="s">
        <v>1125</v>
      </c>
      <c r="C119">
        <v>2010</v>
      </c>
      <c r="D119" t="s">
        <v>1077</v>
      </c>
      <c r="E119" t="s">
        <v>1126</v>
      </c>
      <c r="F119" s="5" t="str">
        <f t="shared" si="1"/>
        <v>https://s3.amazonaws.com/FrackFinder/Tadpole/Potter/2010/2010_X-078.1447_Y0041.7138.png</v>
      </c>
      <c r="G119" t="s">
        <v>20</v>
      </c>
      <c r="I119">
        <v>10</v>
      </c>
      <c r="J119">
        <v>0</v>
      </c>
      <c r="K119">
        <v>100</v>
      </c>
      <c r="L119">
        <v>0</v>
      </c>
      <c r="M119">
        <v>10</v>
      </c>
      <c r="N119">
        <v>10</v>
      </c>
      <c r="O119">
        <v>100</v>
      </c>
      <c r="P119" t="s">
        <v>1127</v>
      </c>
      <c r="Q119" t="s">
        <v>1128</v>
      </c>
      <c r="S119">
        <v>1</v>
      </c>
      <c r="T119">
        <v>1</v>
      </c>
    </row>
    <row r="120" spans="1:20" x14ac:dyDescent="0.25">
      <c r="A120">
        <v>256944</v>
      </c>
      <c r="B120" t="s">
        <v>1109</v>
      </c>
      <c r="C120">
        <v>2010</v>
      </c>
      <c r="D120" t="s">
        <v>1077</v>
      </c>
      <c r="E120" t="s">
        <v>1110</v>
      </c>
      <c r="F120" s="5" t="str">
        <f t="shared" si="1"/>
        <v>https://s3.amazonaws.com/FrackFinder/Tadpole/Potter/2010/2010_X-078.1462_Y0041.8496.png</v>
      </c>
      <c r="G120" t="s">
        <v>19</v>
      </c>
      <c r="I120">
        <v>10</v>
      </c>
      <c r="J120">
        <v>0</v>
      </c>
      <c r="K120">
        <v>100</v>
      </c>
      <c r="L120">
        <v>0</v>
      </c>
      <c r="M120">
        <v>10</v>
      </c>
      <c r="N120">
        <v>10</v>
      </c>
      <c r="O120">
        <v>100</v>
      </c>
      <c r="P120" t="s">
        <v>1111</v>
      </c>
      <c r="Q120" t="s">
        <v>1112</v>
      </c>
      <c r="S120">
        <v>1</v>
      </c>
      <c r="T120">
        <v>1</v>
      </c>
    </row>
    <row r="121" spans="1:20" x14ac:dyDescent="0.25">
      <c r="A121">
        <v>256952</v>
      </c>
      <c r="B121" t="s">
        <v>1141</v>
      </c>
      <c r="C121">
        <v>2010</v>
      </c>
      <c r="D121" t="s">
        <v>1077</v>
      </c>
      <c r="E121" t="s">
        <v>1142</v>
      </c>
      <c r="F121" s="5" t="str">
        <f t="shared" si="1"/>
        <v>https://s3.amazonaws.com/FrackFinder/Tadpole/Potter/2010/2010_X-078.1562_Y0041.8305.png</v>
      </c>
      <c r="G121" t="s">
        <v>19</v>
      </c>
      <c r="I121">
        <v>10</v>
      </c>
      <c r="J121">
        <v>0</v>
      </c>
      <c r="K121">
        <v>100</v>
      </c>
      <c r="L121">
        <v>0</v>
      </c>
      <c r="M121">
        <v>10</v>
      </c>
      <c r="N121">
        <v>10</v>
      </c>
      <c r="O121">
        <v>100</v>
      </c>
      <c r="P121" t="s">
        <v>1143</v>
      </c>
      <c r="Q121" t="s">
        <v>1144</v>
      </c>
      <c r="S121">
        <v>1</v>
      </c>
      <c r="T121">
        <v>1</v>
      </c>
    </row>
    <row r="122" spans="1:20" x14ac:dyDescent="0.25">
      <c r="A122">
        <v>256970</v>
      </c>
      <c r="B122" t="s">
        <v>1213</v>
      </c>
      <c r="C122">
        <v>2010</v>
      </c>
      <c r="D122" t="s">
        <v>1214</v>
      </c>
      <c r="E122" t="s">
        <v>1215</v>
      </c>
      <c r="F122" s="5" t="str">
        <f t="shared" si="1"/>
        <v>https://s3.amazonaws.com/FrackFinder/Tadpole/Somerset/2010/2010_X-078.8946_Y0039.9450.png</v>
      </c>
      <c r="G122" t="s">
        <v>37</v>
      </c>
      <c r="I122">
        <v>10</v>
      </c>
      <c r="J122">
        <v>0</v>
      </c>
      <c r="K122">
        <v>100</v>
      </c>
      <c r="L122">
        <v>0</v>
      </c>
      <c r="M122">
        <v>10</v>
      </c>
      <c r="N122">
        <v>10</v>
      </c>
      <c r="O122">
        <v>100</v>
      </c>
      <c r="P122" t="s">
        <v>1216</v>
      </c>
      <c r="Q122" t="s">
        <v>1217</v>
      </c>
      <c r="S122">
        <v>1</v>
      </c>
      <c r="T122">
        <v>1</v>
      </c>
    </row>
    <row r="123" spans="1:20" x14ac:dyDescent="0.25">
      <c r="A123">
        <v>256984</v>
      </c>
      <c r="B123" t="s">
        <v>1270</v>
      </c>
      <c r="C123">
        <v>2010</v>
      </c>
      <c r="D123" t="s">
        <v>1214</v>
      </c>
      <c r="E123" t="s">
        <v>1271</v>
      </c>
      <c r="F123" s="5" t="str">
        <f t="shared" si="1"/>
        <v>https://s3.amazonaws.com/FrackFinder/Tadpole/Somerset/2010/2010_X-079.1712_Y0039.8566.png</v>
      </c>
      <c r="G123" t="s">
        <v>19</v>
      </c>
      <c r="I123">
        <v>10</v>
      </c>
      <c r="J123">
        <v>0</v>
      </c>
      <c r="K123">
        <v>100</v>
      </c>
      <c r="L123">
        <v>0</v>
      </c>
      <c r="M123">
        <v>10</v>
      </c>
      <c r="N123">
        <v>10</v>
      </c>
      <c r="O123">
        <v>100</v>
      </c>
      <c r="P123" t="s">
        <v>1272</v>
      </c>
      <c r="Q123" t="s">
        <v>1273</v>
      </c>
      <c r="S123">
        <v>1</v>
      </c>
      <c r="T123">
        <v>1</v>
      </c>
    </row>
    <row r="124" spans="1:20" x14ac:dyDescent="0.25">
      <c r="A124">
        <v>256977</v>
      </c>
      <c r="B124" t="s">
        <v>1242</v>
      </c>
      <c r="C124">
        <v>2010</v>
      </c>
      <c r="D124" t="s">
        <v>1214</v>
      </c>
      <c r="E124" t="s">
        <v>1243</v>
      </c>
      <c r="F124" s="5" t="str">
        <f t="shared" si="1"/>
        <v>https://s3.amazonaws.com/FrackFinder/Tadpole/Somerset/2010/2010_X-079.1856_Y0039.7931.png</v>
      </c>
      <c r="G124" t="s">
        <v>20</v>
      </c>
      <c r="I124">
        <v>10</v>
      </c>
      <c r="J124">
        <v>0</v>
      </c>
      <c r="K124">
        <v>100</v>
      </c>
      <c r="L124">
        <v>0</v>
      </c>
      <c r="M124">
        <v>10</v>
      </c>
      <c r="N124">
        <v>10</v>
      </c>
      <c r="O124">
        <v>100</v>
      </c>
      <c r="P124" t="s">
        <v>1244</v>
      </c>
      <c r="Q124" t="s">
        <v>1245</v>
      </c>
      <c r="S124">
        <v>1</v>
      </c>
      <c r="T124">
        <v>1</v>
      </c>
    </row>
    <row r="125" spans="1:20" x14ac:dyDescent="0.25">
      <c r="A125">
        <v>256973</v>
      </c>
      <c r="B125" t="s">
        <v>1226</v>
      </c>
      <c r="C125">
        <v>2010</v>
      </c>
      <c r="D125" t="s">
        <v>1214</v>
      </c>
      <c r="E125" t="s">
        <v>1227</v>
      </c>
      <c r="F125" s="5" t="str">
        <f t="shared" si="1"/>
        <v>https://s3.amazonaws.com/FrackFinder/Tadpole/Somerset/2010/2010_X-079.2296_Y0039.9414.png</v>
      </c>
      <c r="G125" t="s">
        <v>37</v>
      </c>
      <c r="I125">
        <v>10</v>
      </c>
      <c r="J125">
        <v>0</v>
      </c>
      <c r="K125">
        <v>100</v>
      </c>
      <c r="L125">
        <v>0</v>
      </c>
      <c r="M125">
        <v>10</v>
      </c>
      <c r="N125">
        <v>10</v>
      </c>
      <c r="O125">
        <v>100</v>
      </c>
      <c r="P125" t="s">
        <v>1228</v>
      </c>
      <c r="Q125" t="s">
        <v>1229</v>
      </c>
      <c r="S125">
        <v>1</v>
      </c>
      <c r="T125">
        <v>1</v>
      </c>
    </row>
    <row r="126" spans="1:20" x14ac:dyDescent="0.25">
      <c r="A126">
        <v>256974</v>
      </c>
      <c r="B126" t="s">
        <v>1230</v>
      </c>
      <c r="C126">
        <v>2010</v>
      </c>
      <c r="D126" t="s">
        <v>1214</v>
      </c>
      <c r="E126" t="s">
        <v>1231</v>
      </c>
      <c r="F126" s="5" t="str">
        <f t="shared" si="1"/>
        <v>https://s3.amazonaws.com/FrackFinder/Tadpole/Somerset/2010/2010_X-079.2464_Y0039.9408.png</v>
      </c>
      <c r="G126" t="s">
        <v>20</v>
      </c>
      <c r="I126">
        <v>10</v>
      </c>
      <c r="J126">
        <v>0</v>
      </c>
      <c r="K126">
        <v>100</v>
      </c>
      <c r="L126">
        <v>0</v>
      </c>
      <c r="M126">
        <v>10</v>
      </c>
      <c r="N126">
        <v>10</v>
      </c>
      <c r="O126">
        <v>100</v>
      </c>
      <c r="P126" t="s">
        <v>1232</v>
      </c>
      <c r="Q126" t="s">
        <v>1233</v>
      </c>
      <c r="S126">
        <v>1</v>
      </c>
      <c r="T126">
        <v>1</v>
      </c>
    </row>
    <row r="127" spans="1:20" x14ac:dyDescent="0.25">
      <c r="A127">
        <v>256975</v>
      </c>
      <c r="B127" t="s">
        <v>1234</v>
      </c>
      <c r="C127">
        <v>2010</v>
      </c>
      <c r="D127" t="s">
        <v>1214</v>
      </c>
      <c r="E127" t="s">
        <v>1235</v>
      </c>
      <c r="F127" s="5" t="str">
        <f t="shared" si="1"/>
        <v>https://s3.amazonaws.com/FrackFinder/Tadpole/Somerset/2010/2010_X-079.3347_Y0039.8548.png</v>
      </c>
      <c r="G127" t="s">
        <v>19</v>
      </c>
      <c r="I127">
        <v>10</v>
      </c>
      <c r="J127">
        <v>0</v>
      </c>
      <c r="K127">
        <v>100</v>
      </c>
      <c r="L127">
        <v>0</v>
      </c>
      <c r="M127">
        <v>10</v>
      </c>
      <c r="N127">
        <v>10</v>
      </c>
      <c r="O127">
        <v>100</v>
      </c>
      <c r="P127" t="s">
        <v>1236</v>
      </c>
      <c r="Q127" t="s">
        <v>1237</v>
      </c>
      <c r="S127">
        <v>1</v>
      </c>
      <c r="T127">
        <v>1</v>
      </c>
    </row>
    <row r="128" spans="1:20" x14ac:dyDescent="0.25">
      <c r="A128">
        <v>256978</v>
      </c>
      <c r="B128" t="s">
        <v>1246</v>
      </c>
      <c r="C128">
        <v>2010</v>
      </c>
      <c r="D128" t="s">
        <v>1214</v>
      </c>
      <c r="E128" t="s">
        <v>1247</v>
      </c>
      <c r="F128" s="5" t="str">
        <f t="shared" si="1"/>
        <v>https://s3.amazonaws.com/FrackFinder/Tadpole/Somerset/2010/2010_X-079.3566_Y0039.7577.png</v>
      </c>
      <c r="G128" t="s">
        <v>19</v>
      </c>
      <c r="I128">
        <v>10</v>
      </c>
      <c r="J128">
        <v>0</v>
      </c>
      <c r="K128">
        <v>100</v>
      </c>
      <c r="L128">
        <v>0</v>
      </c>
      <c r="M128">
        <v>10</v>
      </c>
      <c r="N128">
        <v>10</v>
      </c>
      <c r="O128">
        <v>100</v>
      </c>
      <c r="P128" t="s">
        <v>1248</v>
      </c>
      <c r="Q128" t="s">
        <v>1249</v>
      </c>
      <c r="S128">
        <v>1</v>
      </c>
      <c r="T128">
        <v>1</v>
      </c>
    </row>
    <row r="129" spans="1:20" x14ac:dyDescent="0.25">
      <c r="A129">
        <v>256992</v>
      </c>
      <c r="B129" t="s">
        <v>1303</v>
      </c>
      <c r="C129">
        <v>2010</v>
      </c>
      <c r="D129" t="s">
        <v>1275</v>
      </c>
      <c r="E129" t="s">
        <v>1304</v>
      </c>
      <c r="F129" s="5" t="str">
        <f t="shared" si="1"/>
        <v>https://s3.amazonaws.com/FrackFinder/Tadpole/Sullivan/2010/2010_X-076.2453_Y0041.5290.png</v>
      </c>
      <c r="G129" t="s">
        <v>19</v>
      </c>
      <c r="I129">
        <v>10</v>
      </c>
      <c r="J129">
        <v>0</v>
      </c>
      <c r="K129">
        <v>100</v>
      </c>
      <c r="L129">
        <v>0</v>
      </c>
      <c r="M129">
        <v>10</v>
      </c>
      <c r="N129">
        <v>10</v>
      </c>
      <c r="O129">
        <v>100</v>
      </c>
      <c r="P129" t="s">
        <v>1305</v>
      </c>
      <c r="Q129" t="s">
        <v>1306</v>
      </c>
      <c r="S129">
        <v>1</v>
      </c>
      <c r="T129">
        <v>1</v>
      </c>
    </row>
    <row r="130" spans="1:20" x14ac:dyDescent="0.25">
      <c r="A130">
        <v>257021</v>
      </c>
      <c r="B130" t="s">
        <v>1419</v>
      </c>
      <c r="C130">
        <v>2010</v>
      </c>
      <c r="D130" t="s">
        <v>1275</v>
      </c>
      <c r="E130" t="s">
        <v>1420</v>
      </c>
      <c r="F130" s="5" t="str">
        <f t="shared" ref="F130:F193" si="2">HYPERLINK(E130)</f>
        <v>https://s3.amazonaws.com/FrackFinder/Tadpole/Sullivan/2010/2010_X-076.3755_Y0041.5498.png</v>
      </c>
      <c r="G130" t="s">
        <v>19</v>
      </c>
      <c r="I130">
        <v>10</v>
      </c>
      <c r="J130">
        <v>0</v>
      </c>
      <c r="K130">
        <v>100</v>
      </c>
      <c r="L130">
        <v>0</v>
      </c>
      <c r="M130">
        <v>10</v>
      </c>
      <c r="N130">
        <v>10</v>
      </c>
      <c r="O130">
        <v>100</v>
      </c>
      <c r="P130" t="s">
        <v>1421</v>
      </c>
      <c r="Q130" t="s">
        <v>1422</v>
      </c>
      <c r="S130">
        <v>1</v>
      </c>
      <c r="T130">
        <v>1</v>
      </c>
    </row>
    <row r="131" spans="1:20" x14ac:dyDescent="0.25">
      <c r="A131">
        <v>257043</v>
      </c>
      <c r="B131" t="s">
        <v>1507</v>
      </c>
      <c r="C131">
        <v>2010</v>
      </c>
      <c r="D131" t="s">
        <v>1275</v>
      </c>
      <c r="E131" t="s">
        <v>1508</v>
      </c>
      <c r="F131" s="5" t="str">
        <f t="shared" si="2"/>
        <v>https://s3.amazonaws.com/FrackFinder/Tadpole/Sullivan/2010/2010_X-076.4144_Y0041.5221.png</v>
      </c>
      <c r="G131" t="s">
        <v>19</v>
      </c>
      <c r="I131">
        <v>10</v>
      </c>
      <c r="J131">
        <v>0</v>
      </c>
      <c r="K131">
        <v>100</v>
      </c>
      <c r="L131">
        <v>0</v>
      </c>
      <c r="M131">
        <v>10</v>
      </c>
      <c r="N131">
        <v>10</v>
      </c>
      <c r="O131">
        <v>100</v>
      </c>
      <c r="P131" t="s">
        <v>1509</v>
      </c>
      <c r="Q131" t="s">
        <v>1510</v>
      </c>
      <c r="S131">
        <v>1</v>
      </c>
      <c r="T131">
        <v>1</v>
      </c>
    </row>
    <row r="132" spans="1:20" x14ac:dyDescent="0.25">
      <c r="A132">
        <v>256990</v>
      </c>
      <c r="B132" t="s">
        <v>1295</v>
      </c>
      <c r="C132">
        <v>2010</v>
      </c>
      <c r="D132" t="s">
        <v>1275</v>
      </c>
      <c r="E132" t="s">
        <v>1296</v>
      </c>
      <c r="F132" s="5" t="str">
        <f t="shared" si="2"/>
        <v>https://s3.amazonaws.com/FrackFinder/Tadpole/Sullivan/2010/2010_X-076.4202_Y0041.4916.png</v>
      </c>
      <c r="G132" t="s">
        <v>19</v>
      </c>
      <c r="I132">
        <v>10</v>
      </c>
      <c r="J132">
        <v>0</v>
      </c>
      <c r="K132">
        <v>100</v>
      </c>
      <c r="L132">
        <v>0</v>
      </c>
      <c r="M132">
        <v>10</v>
      </c>
      <c r="N132">
        <v>10</v>
      </c>
      <c r="O132">
        <v>100</v>
      </c>
      <c r="P132" t="s">
        <v>1297</v>
      </c>
      <c r="Q132" t="s">
        <v>1298</v>
      </c>
      <c r="S132">
        <v>1</v>
      </c>
      <c r="T132">
        <v>1</v>
      </c>
    </row>
    <row r="133" spans="1:20" x14ac:dyDescent="0.25">
      <c r="A133">
        <v>257041</v>
      </c>
      <c r="B133" t="s">
        <v>1499</v>
      </c>
      <c r="C133">
        <v>2010</v>
      </c>
      <c r="D133" t="s">
        <v>1275</v>
      </c>
      <c r="E133" t="s">
        <v>1500</v>
      </c>
      <c r="F133" s="5" t="str">
        <f t="shared" si="2"/>
        <v>https://s3.amazonaws.com/FrackFinder/Tadpole/Sullivan/2010/2010_X-076.4344_Y0041.3493.png</v>
      </c>
      <c r="G133" t="s">
        <v>19</v>
      </c>
      <c r="I133">
        <v>10</v>
      </c>
      <c r="J133">
        <v>0</v>
      </c>
      <c r="K133">
        <v>100</v>
      </c>
      <c r="L133">
        <v>0</v>
      </c>
      <c r="M133">
        <v>10</v>
      </c>
      <c r="N133">
        <v>10</v>
      </c>
      <c r="O133">
        <v>100</v>
      </c>
      <c r="P133" t="s">
        <v>1501</v>
      </c>
      <c r="Q133" t="s">
        <v>1502</v>
      </c>
      <c r="S133">
        <v>1</v>
      </c>
      <c r="T133">
        <v>1</v>
      </c>
    </row>
    <row r="134" spans="1:20" x14ac:dyDescent="0.25">
      <c r="A134">
        <v>257008</v>
      </c>
      <c r="B134" t="s">
        <v>1367</v>
      </c>
      <c r="C134">
        <v>2010</v>
      </c>
      <c r="D134" t="s">
        <v>1275</v>
      </c>
      <c r="E134" t="s">
        <v>1368</v>
      </c>
      <c r="F134" s="5" t="str">
        <f t="shared" si="2"/>
        <v>https://s3.amazonaws.com/FrackFinder/Tadpole/Sullivan/2010/2010_X-076.4453_Y0041.5222.png</v>
      </c>
      <c r="G134" t="s">
        <v>19</v>
      </c>
      <c r="I134">
        <v>10</v>
      </c>
      <c r="J134">
        <v>0</v>
      </c>
      <c r="K134">
        <v>100</v>
      </c>
      <c r="L134">
        <v>0</v>
      </c>
      <c r="M134">
        <v>10</v>
      </c>
      <c r="N134">
        <v>10</v>
      </c>
      <c r="O134">
        <v>100</v>
      </c>
      <c r="P134" t="s">
        <v>1369</v>
      </c>
      <c r="Q134" t="s">
        <v>1370</v>
      </c>
      <c r="S134">
        <v>1</v>
      </c>
      <c r="T134">
        <v>1</v>
      </c>
    </row>
    <row r="135" spans="1:20" x14ac:dyDescent="0.25">
      <c r="A135">
        <v>257017</v>
      </c>
      <c r="B135" t="s">
        <v>1403</v>
      </c>
      <c r="C135">
        <v>2010</v>
      </c>
      <c r="D135" t="s">
        <v>1275</v>
      </c>
      <c r="E135" t="s">
        <v>1404</v>
      </c>
      <c r="F135" s="5" t="str">
        <f t="shared" si="2"/>
        <v>https://s3.amazonaws.com/FrackFinder/Tadpole/Sullivan/2010/2010_X-076.4630_Y0041.5313.png</v>
      </c>
      <c r="G135" t="s">
        <v>19</v>
      </c>
      <c r="I135">
        <v>10</v>
      </c>
      <c r="J135">
        <v>0</v>
      </c>
      <c r="K135">
        <v>100</v>
      </c>
      <c r="L135">
        <v>0</v>
      </c>
      <c r="M135">
        <v>10</v>
      </c>
      <c r="N135">
        <v>10</v>
      </c>
      <c r="O135">
        <v>100</v>
      </c>
      <c r="P135" t="s">
        <v>1405</v>
      </c>
      <c r="Q135" t="s">
        <v>1406</v>
      </c>
      <c r="S135">
        <v>1</v>
      </c>
      <c r="T135">
        <v>1</v>
      </c>
    </row>
    <row r="136" spans="1:20" x14ac:dyDescent="0.25">
      <c r="A136">
        <v>257019</v>
      </c>
      <c r="B136" t="s">
        <v>1411</v>
      </c>
      <c r="C136">
        <v>2010</v>
      </c>
      <c r="D136" t="s">
        <v>1275</v>
      </c>
      <c r="E136" t="s">
        <v>1412</v>
      </c>
      <c r="F136" s="5" t="str">
        <f t="shared" si="2"/>
        <v>https://s3.amazonaws.com/FrackFinder/Tadpole/Sullivan/2010/2010_X-076.4664_Y0041.5171.png</v>
      </c>
      <c r="G136" t="s">
        <v>19</v>
      </c>
      <c r="I136">
        <v>10</v>
      </c>
      <c r="J136">
        <v>0</v>
      </c>
      <c r="K136">
        <v>100</v>
      </c>
      <c r="L136">
        <v>0</v>
      </c>
      <c r="M136">
        <v>10</v>
      </c>
      <c r="N136">
        <v>10</v>
      </c>
      <c r="O136">
        <v>100</v>
      </c>
      <c r="P136" t="s">
        <v>1413</v>
      </c>
      <c r="Q136" t="s">
        <v>1414</v>
      </c>
      <c r="S136">
        <v>1</v>
      </c>
      <c r="T136">
        <v>1</v>
      </c>
    </row>
    <row r="137" spans="1:20" x14ac:dyDescent="0.25">
      <c r="A137">
        <v>256998</v>
      </c>
      <c r="B137" t="s">
        <v>1327</v>
      </c>
      <c r="C137">
        <v>2010</v>
      </c>
      <c r="D137" t="s">
        <v>1275</v>
      </c>
      <c r="E137" t="s">
        <v>1328</v>
      </c>
      <c r="F137" s="5" t="str">
        <f t="shared" si="2"/>
        <v>https://s3.amazonaws.com/FrackFinder/Tadpole/Sullivan/2010/2010_X-076.4800_Y0041.5177.png</v>
      </c>
      <c r="G137" t="s">
        <v>19</v>
      </c>
      <c r="I137">
        <v>10</v>
      </c>
      <c r="J137">
        <v>0</v>
      </c>
      <c r="K137">
        <v>100</v>
      </c>
      <c r="L137">
        <v>0</v>
      </c>
      <c r="M137">
        <v>10</v>
      </c>
      <c r="N137">
        <v>10</v>
      </c>
      <c r="O137">
        <v>100</v>
      </c>
      <c r="P137" t="s">
        <v>1329</v>
      </c>
      <c r="Q137" t="s">
        <v>1330</v>
      </c>
      <c r="S137">
        <v>1</v>
      </c>
      <c r="T137">
        <v>1</v>
      </c>
    </row>
    <row r="138" spans="1:20" x14ac:dyDescent="0.25">
      <c r="A138">
        <v>256989</v>
      </c>
      <c r="B138" t="s">
        <v>1291</v>
      </c>
      <c r="C138">
        <v>2010</v>
      </c>
      <c r="D138" t="s">
        <v>1275</v>
      </c>
      <c r="E138" t="s">
        <v>1292</v>
      </c>
      <c r="F138" s="5" t="str">
        <f t="shared" si="2"/>
        <v>https://s3.amazonaws.com/FrackFinder/Tadpole/Sullivan/2010/2010_X-076.4914_Y0041.5509.png</v>
      </c>
      <c r="G138" t="s">
        <v>19</v>
      </c>
      <c r="I138">
        <v>10</v>
      </c>
      <c r="J138">
        <v>0</v>
      </c>
      <c r="K138">
        <v>100</v>
      </c>
      <c r="L138">
        <v>0</v>
      </c>
      <c r="M138">
        <v>10</v>
      </c>
      <c r="N138">
        <v>10</v>
      </c>
      <c r="O138">
        <v>100</v>
      </c>
      <c r="P138" t="s">
        <v>1293</v>
      </c>
      <c r="Q138" t="s">
        <v>1294</v>
      </c>
      <c r="S138">
        <v>1</v>
      </c>
      <c r="T138">
        <v>1</v>
      </c>
    </row>
    <row r="139" spans="1:20" x14ac:dyDescent="0.25">
      <c r="A139">
        <v>257000</v>
      </c>
      <c r="B139" t="s">
        <v>1335</v>
      </c>
      <c r="C139">
        <v>2010</v>
      </c>
      <c r="D139" t="s">
        <v>1275</v>
      </c>
      <c r="E139" t="s">
        <v>1336</v>
      </c>
      <c r="F139" s="5" t="str">
        <f t="shared" si="2"/>
        <v>https://s3.amazonaws.com/FrackFinder/Tadpole/Sullivan/2010/2010_X-076.4930_Y0041.5457.png</v>
      </c>
      <c r="G139" t="s">
        <v>19</v>
      </c>
      <c r="I139">
        <v>10</v>
      </c>
      <c r="J139">
        <v>0</v>
      </c>
      <c r="K139">
        <v>100</v>
      </c>
      <c r="L139">
        <v>0</v>
      </c>
      <c r="M139">
        <v>10</v>
      </c>
      <c r="N139">
        <v>10</v>
      </c>
      <c r="O139">
        <v>100</v>
      </c>
      <c r="P139" t="s">
        <v>1337</v>
      </c>
      <c r="Q139" t="s">
        <v>1338</v>
      </c>
      <c r="S139">
        <v>1</v>
      </c>
      <c r="T139">
        <v>1</v>
      </c>
    </row>
    <row r="140" spans="1:20" x14ac:dyDescent="0.25">
      <c r="A140">
        <v>257037</v>
      </c>
      <c r="B140" t="s">
        <v>1483</v>
      </c>
      <c r="C140">
        <v>2010</v>
      </c>
      <c r="D140" t="s">
        <v>1275</v>
      </c>
      <c r="E140" t="s">
        <v>1484</v>
      </c>
      <c r="F140" s="5" t="str">
        <f t="shared" si="2"/>
        <v>https://s3.amazonaws.com/FrackFinder/Tadpole/Sullivan/2010/2010_X-076.5387_Y0041.5256.png</v>
      </c>
      <c r="G140" t="s">
        <v>20</v>
      </c>
      <c r="I140">
        <v>10</v>
      </c>
      <c r="J140">
        <v>0</v>
      </c>
      <c r="K140">
        <v>100</v>
      </c>
      <c r="L140">
        <v>0</v>
      </c>
      <c r="M140">
        <v>10</v>
      </c>
      <c r="N140">
        <v>10</v>
      </c>
      <c r="O140">
        <v>100</v>
      </c>
      <c r="P140" t="s">
        <v>1485</v>
      </c>
      <c r="Q140" t="s">
        <v>1486</v>
      </c>
      <c r="S140">
        <v>1</v>
      </c>
      <c r="T140">
        <v>1</v>
      </c>
    </row>
    <row r="141" spans="1:20" x14ac:dyDescent="0.25">
      <c r="A141">
        <v>257035</v>
      </c>
      <c r="B141" t="s">
        <v>1475</v>
      </c>
      <c r="C141">
        <v>2010</v>
      </c>
      <c r="D141" t="s">
        <v>1275</v>
      </c>
      <c r="E141" t="s">
        <v>1476</v>
      </c>
      <c r="F141" s="5" t="str">
        <f t="shared" si="2"/>
        <v>https://s3.amazonaws.com/FrackFinder/Tadpole/Sullivan/2010/2010_X-076.5765_Y0041.5447.png</v>
      </c>
      <c r="G141" t="s">
        <v>19</v>
      </c>
      <c r="I141">
        <v>10</v>
      </c>
      <c r="J141">
        <v>0</v>
      </c>
      <c r="K141">
        <v>100</v>
      </c>
      <c r="L141">
        <v>0</v>
      </c>
      <c r="M141">
        <v>10</v>
      </c>
      <c r="N141">
        <v>10</v>
      </c>
      <c r="O141">
        <v>100</v>
      </c>
      <c r="P141" t="s">
        <v>1477</v>
      </c>
      <c r="Q141" t="s">
        <v>1478</v>
      </c>
      <c r="S141">
        <v>1</v>
      </c>
      <c r="T141">
        <v>1</v>
      </c>
    </row>
    <row r="142" spans="1:20" x14ac:dyDescent="0.25">
      <c r="A142">
        <v>257010</v>
      </c>
      <c r="B142" t="s">
        <v>1375</v>
      </c>
      <c r="C142">
        <v>2010</v>
      </c>
      <c r="D142" t="s">
        <v>1275</v>
      </c>
      <c r="E142" t="s">
        <v>1376</v>
      </c>
      <c r="F142" s="5" t="str">
        <f t="shared" si="2"/>
        <v>https://s3.amazonaws.com/FrackFinder/Tadpole/Sullivan/2010/2010_X-076.5999_Y0041.3220.png</v>
      </c>
      <c r="G142" t="s">
        <v>19</v>
      </c>
      <c r="I142">
        <v>10</v>
      </c>
      <c r="J142">
        <v>0</v>
      </c>
      <c r="K142">
        <v>100</v>
      </c>
      <c r="L142">
        <v>0</v>
      </c>
      <c r="M142">
        <v>10</v>
      </c>
      <c r="N142">
        <v>10</v>
      </c>
      <c r="O142">
        <v>100</v>
      </c>
      <c r="P142" t="s">
        <v>1377</v>
      </c>
      <c r="Q142" t="s">
        <v>1378</v>
      </c>
      <c r="S142">
        <v>1</v>
      </c>
      <c r="T142">
        <v>1</v>
      </c>
    </row>
    <row r="143" spans="1:20" x14ac:dyDescent="0.25">
      <c r="A143">
        <v>257025</v>
      </c>
      <c r="B143" t="s">
        <v>1435</v>
      </c>
      <c r="C143">
        <v>2010</v>
      </c>
      <c r="D143" t="s">
        <v>1275</v>
      </c>
      <c r="E143" t="s">
        <v>1436</v>
      </c>
      <c r="F143" s="5" t="str">
        <f t="shared" si="2"/>
        <v>https://s3.amazonaws.com/FrackFinder/Tadpole/Sullivan/2010/2010_X-076.6005_Y0041.5069.png</v>
      </c>
      <c r="G143" t="s">
        <v>19</v>
      </c>
      <c r="I143">
        <v>10</v>
      </c>
      <c r="J143">
        <v>0</v>
      </c>
      <c r="K143">
        <v>100</v>
      </c>
      <c r="L143">
        <v>0</v>
      </c>
      <c r="M143">
        <v>10</v>
      </c>
      <c r="N143">
        <v>10</v>
      </c>
      <c r="O143">
        <v>100</v>
      </c>
      <c r="P143" t="s">
        <v>1437</v>
      </c>
      <c r="Q143" t="s">
        <v>1438</v>
      </c>
      <c r="S143">
        <v>1</v>
      </c>
      <c r="T143">
        <v>1</v>
      </c>
    </row>
    <row r="144" spans="1:20" x14ac:dyDescent="0.25">
      <c r="A144">
        <v>256997</v>
      </c>
      <c r="B144" t="s">
        <v>1323</v>
      </c>
      <c r="C144">
        <v>2010</v>
      </c>
      <c r="D144" t="s">
        <v>1275</v>
      </c>
      <c r="E144" t="s">
        <v>1324</v>
      </c>
      <c r="F144" s="5" t="str">
        <f t="shared" si="2"/>
        <v>https://s3.amazonaws.com/FrackFinder/Tadpole/Sullivan/2010/2010_X-076.6144_Y0041.3716.png</v>
      </c>
      <c r="G144" t="s">
        <v>19</v>
      </c>
      <c r="I144">
        <v>10</v>
      </c>
      <c r="J144">
        <v>0</v>
      </c>
      <c r="K144">
        <v>100</v>
      </c>
      <c r="L144">
        <v>0</v>
      </c>
      <c r="M144">
        <v>10</v>
      </c>
      <c r="N144">
        <v>10</v>
      </c>
      <c r="O144">
        <v>100</v>
      </c>
      <c r="P144" t="s">
        <v>1325</v>
      </c>
      <c r="Q144" t="s">
        <v>1326</v>
      </c>
      <c r="S144">
        <v>1</v>
      </c>
      <c r="T144">
        <v>1</v>
      </c>
    </row>
    <row r="145" spans="1:20" x14ac:dyDescent="0.25">
      <c r="A145">
        <v>256986</v>
      </c>
      <c r="B145" t="s">
        <v>1279</v>
      </c>
      <c r="C145">
        <v>2010</v>
      </c>
      <c r="D145" t="s">
        <v>1275</v>
      </c>
      <c r="E145" t="s">
        <v>1280</v>
      </c>
      <c r="F145" s="5" t="str">
        <f t="shared" si="2"/>
        <v>https://s3.amazonaws.com/FrackFinder/Tadpole/Sullivan/2010/2010_X-076.6145_Y0041.5607.png</v>
      </c>
      <c r="G145" t="s">
        <v>19</v>
      </c>
      <c r="I145">
        <v>10</v>
      </c>
      <c r="J145">
        <v>0</v>
      </c>
      <c r="K145">
        <v>100</v>
      </c>
      <c r="L145">
        <v>0</v>
      </c>
      <c r="M145">
        <v>10</v>
      </c>
      <c r="N145">
        <v>10</v>
      </c>
      <c r="O145">
        <v>100</v>
      </c>
      <c r="P145" t="s">
        <v>1281</v>
      </c>
      <c r="Q145" t="s">
        <v>1282</v>
      </c>
      <c r="S145">
        <v>1</v>
      </c>
      <c r="T145">
        <v>1</v>
      </c>
    </row>
    <row r="146" spans="1:20" x14ac:dyDescent="0.25">
      <c r="A146">
        <v>257027</v>
      </c>
      <c r="B146" t="s">
        <v>1443</v>
      </c>
      <c r="C146">
        <v>2010</v>
      </c>
      <c r="D146" t="s">
        <v>1275</v>
      </c>
      <c r="E146" t="s">
        <v>1444</v>
      </c>
      <c r="F146" s="5" t="str">
        <f t="shared" si="2"/>
        <v>https://s3.amazonaws.com/FrackFinder/Tadpole/Sullivan/2010/2010_X-076.6253_Y0041.5691.png</v>
      </c>
      <c r="G146" t="s">
        <v>19</v>
      </c>
      <c r="I146">
        <v>10</v>
      </c>
      <c r="J146">
        <v>0</v>
      </c>
      <c r="K146">
        <v>100</v>
      </c>
      <c r="L146">
        <v>0</v>
      </c>
      <c r="M146">
        <v>10</v>
      </c>
      <c r="N146">
        <v>10</v>
      </c>
      <c r="O146">
        <v>100</v>
      </c>
      <c r="P146" t="s">
        <v>1445</v>
      </c>
      <c r="Q146" t="s">
        <v>1446</v>
      </c>
      <c r="S146">
        <v>1</v>
      </c>
      <c r="T146">
        <v>1</v>
      </c>
    </row>
    <row r="147" spans="1:20" x14ac:dyDescent="0.25">
      <c r="A147">
        <v>257022</v>
      </c>
      <c r="B147" t="s">
        <v>1423</v>
      </c>
      <c r="C147">
        <v>2010</v>
      </c>
      <c r="D147" t="s">
        <v>1275</v>
      </c>
      <c r="E147" t="s">
        <v>1424</v>
      </c>
      <c r="F147" s="5" t="str">
        <f t="shared" si="2"/>
        <v>https://s3.amazonaws.com/FrackFinder/Tadpole/Sullivan/2010/2010_X-076.6300_Y0041.3465.png</v>
      </c>
      <c r="G147" t="s">
        <v>19</v>
      </c>
      <c r="I147">
        <v>10</v>
      </c>
      <c r="J147">
        <v>0</v>
      </c>
      <c r="K147">
        <v>100</v>
      </c>
      <c r="L147">
        <v>0</v>
      </c>
      <c r="M147">
        <v>10</v>
      </c>
      <c r="N147">
        <v>10</v>
      </c>
      <c r="O147">
        <v>100</v>
      </c>
      <c r="P147" t="s">
        <v>1425</v>
      </c>
      <c r="Q147" t="s">
        <v>1426</v>
      </c>
      <c r="S147">
        <v>1</v>
      </c>
      <c r="T147">
        <v>1</v>
      </c>
    </row>
    <row r="148" spans="1:20" x14ac:dyDescent="0.25">
      <c r="A148">
        <v>256995</v>
      </c>
      <c r="B148" t="s">
        <v>1315</v>
      </c>
      <c r="C148">
        <v>2010</v>
      </c>
      <c r="D148" t="s">
        <v>1275</v>
      </c>
      <c r="E148" t="s">
        <v>1316</v>
      </c>
      <c r="F148" s="5" t="str">
        <f t="shared" si="2"/>
        <v>https://s3.amazonaws.com/FrackFinder/Tadpole/Sullivan/2010/2010_X-076.6740_Y0041.5622.png</v>
      </c>
      <c r="G148" t="s">
        <v>19</v>
      </c>
      <c r="I148">
        <v>10</v>
      </c>
      <c r="J148">
        <v>0</v>
      </c>
      <c r="K148">
        <v>100</v>
      </c>
      <c r="L148">
        <v>0</v>
      </c>
      <c r="M148">
        <v>10</v>
      </c>
      <c r="N148">
        <v>10</v>
      </c>
      <c r="O148">
        <v>100</v>
      </c>
      <c r="P148" t="s">
        <v>1317</v>
      </c>
      <c r="Q148" t="s">
        <v>1318</v>
      </c>
      <c r="S148">
        <v>1</v>
      </c>
      <c r="T148">
        <v>1</v>
      </c>
    </row>
    <row r="149" spans="1:20" x14ac:dyDescent="0.25">
      <c r="A149">
        <v>257024</v>
      </c>
      <c r="B149" t="s">
        <v>1431</v>
      </c>
      <c r="C149">
        <v>2010</v>
      </c>
      <c r="D149" t="s">
        <v>1275</v>
      </c>
      <c r="E149" t="s">
        <v>1432</v>
      </c>
      <c r="F149" s="5" t="str">
        <f t="shared" si="2"/>
        <v>https://s3.amazonaws.com/FrackFinder/Tadpole/Sullivan/2010/2010_X-076.6769_Y0041.3621.png</v>
      </c>
      <c r="G149" t="s">
        <v>19</v>
      </c>
      <c r="I149">
        <v>10</v>
      </c>
      <c r="J149">
        <v>0</v>
      </c>
      <c r="K149">
        <v>100</v>
      </c>
      <c r="L149">
        <v>0</v>
      </c>
      <c r="M149">
        <v>10</v>
      </c>
      <c r="N149">
        <v>10</v>
      </c>
      <c r="O149">
        <v>100</v>
      </c>
      <c r="P149" t="s">
        <v>1433</v>
      </c>
      <c r="Q149" t="s">
        <v>1434</v>
      </c>
      <c r="S149">
        <v>1</v>
      </c>
      <c r="T149">
        <v>1</v>
      </c>
    </row>
    <row r="150" spans="1:20" x14ac:dyDescent="0.25">
      <c r="A150">
        <v>256994</v>
      </c>
      <c r="B150" t="s">
        <v>1311</v>
      </c>
      <c r="C150">
        <v>2010</v>
      </c>
      <c r="D150" t="s">
        <v>1275</v>
      </c>
      <c r="E150" t="s">
        <v>1312</v>
      </c>
      <c r="F150" s="5" t="str">
        <f t="shared" si="2"/>
        <v>https://s3.amazonaws.com/FrackFinder/Tadpole/Sullivan/2010/2010_X-076.6832_Y0041.5294.png</v>
      </c>
      <c r="G150" t="s">
        <v>20</v>
      </c>
      <c r="I150">
        <v>10</v>
      </c>
      <c r="J150">
        <v>0</v>
      </c>
      <c r="K150">
        <v>100</v>
      </c>
      <c r="L150">
        <v>0</v>
      </c>
      <c r="M150">
        <v>10</v>
      </c>
      <c r="N150">
        <v>10</v>
      </c>
      <c r="O150">
        <v>100</v>
      </c>
      <c r="P150" t="s">
        <v>1313</v>
      </c>
      <c r="Q150" t="s">
        <v>1314</v>
      </c>
      <c r="S150">
        <v>1</v>
      </c>
      <c r="T150">
        <v>1</v>
      </c>
    </row>
    <row r="151" spans="1:20" x14ac:dyDescent="0.25">
      <c r="A151">
        <v>257072</v>
      </c>
      <c r="B151" t="s">
        <v>77</v>
      </c>
      <c r="C151">
        <v>2005</v>
      </c>
      <c r="D151" t="s">
        <v>49</v>
      </c>
      <c r="E151" t="s">
        <v>1552</v>
      </c>
      <c r="F151" s="5" t="str">
        <f t="shared" si="2"/>
        <v>https://s3.amazonaws.com/FrackFinder/Tadpole/Beaver/2005/2005_X-080.4528_Y0040.7300.png</v>
      </c>
      <c r="G151" t="s">
        <v>19</v>
      </c>
      <c r="H151" t="s">
        <v>20</v>
      </c>
      <c r="I151">
        <v>9</v>
      </c>
      <c r="J151">
        <v>1</v>
      </c>
      <c r="K151">
        <v>90</v>
      </c>
      <c r="L151">
        <v>10</v>
      </c>
      <c r="M151">
        <v>10</v>
      </c>
      <c r="N151">
        <v>10</v>
      </c>
      <c r="O151">
        <v>100</v>
      </c>
      <c r="P151" t="s">
        <v>1553</v>
      </c>
      <c r="Q151" t="s">
        <v>1554</v>
      </c>
      <c r="S151">
        <v>1</v>
      </c>
      <c r="T151">
        <v>1</v>
      </c>
    </row>
    <row r="152" spans="1:20" x14ac:dyDescent="0.25">
      <c r="A152">
        <v>257073</v>
      </c>
      <c r="B152" t="s">
        <v>81</v>
      </c>
      <c r="C152">
        <v>2005</v>
      </c>
      <c r="D152" t="s">
        <v>49</v>
      </c>
      <c r="E152" t="s">
        <v>1555</v>
      </c>
      <c r="F152" s="5" t="str">
        <f t="shared" si="2"/>
        <v>https://s3.amazonaws.com/FrackFinder/Tadpole/Beaver/2005/2005_X-080.4650_Y0040.7885.png</v>
      </c>
      <c r="G152" t="s">
        <v>19</v>
      </c>
      <c r="H152" t="s">
        <v>20</v>
      </c>
      <c r="I152">
        <v>9</v>
      </c>
      <c r="J152">
        <v>1</v>
      </c>
      <c r="K152">
        <v>90</v>
      </c>
      <c r="L152">
        <v>10</v>
      </c>
      <c r="M152">
        <v>10</v>
      </c>
      <c r="N152">
        <v>10</v>
      </c>
      <c r="O152">
        <v>100</v>
      </c>
      <c r="P152" t="s">
        <v>1556</v>
      </c>
      <c r="Q152" t="s">
        <v>1557</v>
      </c>
      <c r="S152">
        <v>1</v>
      </c>
      <c r="T152">
        <v>1</v>
      </c>
    </row>
    <row r="153" spans="1:20" x14ac:dyDescent="0.25">
      <c r="A153">
        <v>257070</v>
      </c>
      <c r="B153" t="s">
        <v>69</v>
      </c>
      <c r="C153">
        <v>2005</v>
      </c>
      <c r="D153" t="s">
        <v>49</v>
      </c>
      <c r="E153" t="s">
        <v>1546</v>
      </c>
      <c r="F153" s="5" t="str">
        <f t="shared" si="2"/>
        <v>https://s3.amazonaws.com/FrackFinder/Tadpole/Beaver/2005/2005_X-080.4706_Y0040.7778.png</v>
      </c>
      <c r="G153" t="s">
        <v>19</v>
      </c>
      <c r="H153" t="s">
        <v>20</v>
      </c>
      <c r="I153">
        <v>9</v>
      </c>
      <c r="J153">
        <v>1</v>
      </c>
      <c r="K153">
        <v>90</v>
      </c>
      <c r="L153">
        <v>10</v>
      </c>
      <c r="M153">
        <v>10</v>
      </c>
      <c r="N153">
        <v>10</v>
      </c>
      <c r="O153">
        <v>100</v>
      </c>
      <c r="P153" t="s">
        <v>1547</v>
      </c>
      <c r="Q153" t="s">
        <v>1548</v>
      </c>
      <c r="S153">
        <v>1</v>
      </c>
      <c r="T153">
        <v>1</v>
      </c>
    </row>
    <row r="154" spans="1:20" x14ac:dyDescent="0.25">
      <c r="A154">
        <v>257069</v>
      </c>
      <c r="B154" t="s">
        <v>65</v>
      </c>
      <c r="C154">
        <v>2005</v>
      </c>
      <c r="D154" t="s">
        <v>49</v>
      </c>
      <c r="E154" t="s">
        <v>1544</v>
      </c>
      <c r="F154" s="5" t="str">
        <f t="shared" si="2"/>
        <v>https://s3.amazonaws.com/FrackFinder/Tadpole/Beaver/2005/2005_X-080.4934_Y0040.7711.png</v>
      </c>
      <c r="G154" t="s">
        <v>19</v>
      </c>
      <c r="H154" t="s">
        <v>20</v>
      </c>
      <c r="I154">
        <v>9</v>
      </c>
      <c r="J154">
        <v>1</v>
      </c>
      <c r="K154">
        <v>90</v>
      </c>
      <c r="L154">
        <v>10</v>
      </c>
      <c r="M154">
        <v>10</v>
      </c>
      <c r="N154">
        <v>10</v>
      </c>
      <c r="O154">
        <v>100</v>
      </c>
      <c r="P154" t="s">
        <v>1542</v>
      </c>
      <c r="Q154" t="s">
        <v>1545</v>
      </c>
      <c r="S154">
        <v>1</v>
      </c>
      <c r="T154">
        <v>1</v>
      </c>
    </row>
    <row r="155" spans="1:20" x14ac:dyDescent="0.25">
      <c r="A155">
        <v>256728</v>
      </c>
      <c r="B155" t="s">
        <v>233</v>
      </c>
      <c r="C155">
        <v>2010</v>
      </c>
      <c r="D155" t="s">
        <v>197</v>
      </c>
      <c r="E155" t="s">
        <v>234</v>
      </c>
      <c r="F155" s="5" t="str">
        <f t="shared" si="2"/>
        <v>https://s3.amazonaws.com/FrackFinder/Tadpole/Centre/2010/2010_X-077.8268_Y0041.0597.png</v>
      </c>
      <c r="G155" t="s">
        <v>37</v>
      </c>
      <c r="H155" t="s">
        <v>20</v>
      </c>
      <c r="I155">
        <v>9</v>
      </c>
      <c r="J155">
        <v>1</v>
      </c>
      <c r="K155">
        <v>90</v>
      </c>
      <c r="L155">
        <v>10</v>
      </c>
      <c r="M155">
        <v>10</v>
      </c>
      <c r="N155">
        <v>10</v>
      </c>
      <c r="O155">
        <v>100</v>
      </c>
      <c r="P155" t="s">
        <v>235</v>
      </c>
      <c r="Q155" t="s">
        <v>236</v>
      </c>
      <c r="S155">
        <v>1</v>
      </c>
      <c r="T155">
        <v>1</v>
      </c>
    </row>
    <row r="156" spans="1:20" x14ac:dyDescent="0.25">
      <c r="A156">
        <v>256738</v>
      </c>
      <c r="B156" t="s">
        <v>274</v>
      </c>
      <c r="C156">
        <v>2010</v>
      </c>
      <c r="D156" t="s">
        <v>197</v>
      </c>
      <c r="E156" t="s">
        <v>275</v>
      </c>
      <c r="F156" s="5" t="str">
        <f t="shared" si="2"/>
        <v>https://s3.amazonaws.com/FrackFinder/Tadpole/Centre/2010/2010_X-077.8887_Y0041.1309.png</v>
      </c>
      <c r="G156" t="s">
        <v>37</v>
      </c>
      <c r="H156" t="s">
        <v>20</v>
      </c>
      <c r="I156">
        <v>9</v>
      </c>
      <c r="J156">
        <v>1</v>
      </c>
      <c r="K156">
        <v>90</v>
      </c>
      <c r="L156">
        <v>10</v>
      </c>
      <c r="M156">
        <v>10</v>
      </c>
      <c r="N156">
        <v>10</v>
      </c>
      <c r="O156">
        <v>100</v>
      </c>
      <c r="P156" t="s">
        <v>276</v>
      </c>
      <c r="Q156" t="s">
        <v>277</v>
      </c>
      <c r="S156">
        <v>1</v>
      </c>
      <c r="T156">
        <v>1</v>
      </c>
    </row>
    <row r="157" spans="1:20" x14ac:dyDescent="0.25">
      <c r="A157">
        <v>256739</v>
      </c>
      <c r="B157" t="s">
        <v>278</v>
      </c>
      <c r="C157">
        <v>2010</v>
      </c>
      <c r="D157" t="s">
        <v>197</v>
      </c>
      <c r="E157" t="s">
        <v>279</v>
      </c>
      <c r="F157" s="5" t="str">
        <f t="shared" si="2"/>
        <v>https://s3.amazonaws.com/FrackFinder/Tadpole/Centre/2010/2010_X-077.9043_Y0041.0663.png</v>
      </c>
      <c r="G157" t="s">
        <v>20</v>
      </c>
      <c r="H157" t="s">
        <v>239</v>
      </c>
      <c r="I157">
        <v>9</v>
      </c>
      <c r="J157">
        <v>1</v>
      </c>
      <c r="K157">
        <v>90</v>
      </c>
      <c r="L157">
        <v>10</v>
      </c>
      <c r="M157">
        <v>10</v>
      </c>
      <c r="N157">
        <v>10</v>
      </c>
      <c r="O157">
        <v>100</v>
      </c>
      <c r="P157" t="s">
        <v>280</v>
      </c>
      <c r="Q157" t="s">
        <v>281</v>
      </c>
      <c r="S157">
        <v>1</v>
      </c>
      <c r="T157">
        <v>1</v>
      </c>
    </row>
    <row r="158" spans="1:20" x14ac:dyDescent="0.25">
      <c r="A158">
        <v>256732</v>
      </c>
      <c r="B158" t="s">
        <v>250</v>
      </c>
      <c r="C158">
        <v>2010</v>
      </c>
      <c r="D158" t="s">
        <v>197</v>
      </c>
      <c r="E158" t="s">
        <v>251</v>
      </c>
      <c r="F158" s="5" t="str">
        <f t="shared" si="2"/>
        <v>https://s3.amazonaws.com/FrackFinder/Tadpole/Centre/2010/2010_X-077.9085_Y0041.0506.png</v>
      </c>
      <c r="G158" t="s">
        <v>19</v>
      </c>
      <c r="H158" t="s">
        <v>20</v>
      </c>
      <c r="I158">
        <v>9</v>
      </c>
      <c r="J158">
        <v>1</v>
      </c>
      <c r="K158">
        <v>90</v>
      </c>
      <c r="L158">
        <v>10</v>
      </c>
      <c r="M158">
        <v>10</v>
      </c>
      <c r="N158">
        <v>10</v>
      </c>
      <c r="O158">
        <v>100</v>
      </c>
      <c r="P158" t="s">
        <v>252</v>
      </c>
      <c r="Q158" t="s">
        <v>253</v>
      </c>
      <c r="S158">
        <v>1</v>
      </c>
      <c r="T158">
        <v>1</v>
      </c>
    </row>
    <row r="159" spans="1:20" x14ac:dyDescent="0.25">
      <c r="A159">
        <v>256736</v>
      </c>
      <c r="B159" t="s">
        <v>266</v>
      </c>
      <c r="C159">
        <v>2010</v>
      </c>
      <c r="D159" t="s">
        <v>197</v>
      </c>
      <c r="E159" t="s">
        <v>267</v>
      </c>
      <c r="F159" s="5" t="str">
        <f t="shared" si="2"/>
        <v>https://s3.amazonaws.com/FrackFinder/Tadpole/Centre/2010/2010_X-078.0199_Y0041.0845.png</v>
      </c>
      <c r="G159" t="s">
        <v>37</v>
      </c>
      <c r="H159" t="s">
        <v>20</v>
      </c>
      <c r="I159">
        <v>9</v>
      </c>
      <c r="J159">
        <v>1</v>
      </c>
      <c r="K159">
        <v>90</v>
      </c>
      <c r="L159">
        <v>10</v>
      </c>
      <c r="M159">
        <v>10</v>
      </c>
      <c r="N159">
        <v>10</v>
      </c>
      <c r="O159">
        <v>100</v>
      </c>
      <c r="P159" t="s">
        <v>268</v>
      </c>
      <c r="Q159" t="s">
        <v>269</v>
      </c>
      <c r="S159">
        <v>1</v>
      </c>
      <c r="T159">
        <v>1</v>
      </c>
    </row>
    <row r="160" spans="1:20" x14ac:dyDescent="0.25">
      <c r="A160">
        <v>256727</v>
      </c>
      <c r="B160" t="s">
        <v>229</v>
      </c>
      <c r="C160">
        <v>2010</v>
      </c>
      <c r="D160" t="s">
        <v>197</v>
      </c>
      <c r="E160" t="s">
        <v>230</v>
      </c>
      <c r="F160" s="5" t="str">
        <f t="shared" si="2"/>
        <v>https://s3.amazonaws.com/FrackFinder/Tadpole/Centre/2010/2010_X-078.0566_Y0041.0205.png</v>
      </c>
      <c r="G160" t="s">
        <v>19</v>
      </c>
      <c r="H160" t="s">
        <v>20</v>
      </c>
      <c r="I160">
        <v>9</v>
      </c>
      <c r="J160">
        <v>1</v>
      </c>
      <c r="K160">
        <v>90</v>
      </c>
      <c r="L160">
        <v>10</v>
      </c>
      <c r="M160">
        <v>10</v>
      </c>
      <c r="N160">
        <v>10</v>
      </c>
      <c r="O160">
        <v>100</v>
      </c>
      <c r="P160" t="s">
        <v>231</v>
      </c>
      <c r="Q160" t="s">
        <v>232</v>
      </c>
      <c r="S160">
        <v>1</v>
      </c>
      <c r="T160">
        <v>1</v>
      </c>
    </row>
    <row r="161" spans="1:20" x14ac:dyDescent="0.25">
      <c r="A161">
        <v>256746</v>
      </c>
      <c r="B161" t="s">
        <v>307</v>
      </c>
      <c r="C161">
        <v>2010</v>
      </c>
      <c r="D161" t="s">
        <v>287</v>
      </c>
      <c r="E161" t="s">
        <v>308</v>
      </c>
      <c r="F161" s="5" t="str">
        <f t="shared" si="2"/>
        <v>https://s3.amazonaws.com/FrackFinder/Tadpole/Clarion/2010/2010_X-079.3765_Y0041.0935.png</v>
      </c>
      <c r="G161" t="s">
        <v>19</v>
      </c>
      <c r="H161" t="s">
        <v>20</v>
      </c>
      <c r="I161">
        <v>10</v>
      </c>
      <c r="J161">
        <v>1</v>
      </c>
      <c r="K161">
        <v>90</v>
      </c>
      <c r="L161">
        <v>9</v>
      </c>
      <c r="M161">
        <v>11</v>
      </c>
      <c r="N161">
        <v>10</v>
      </c>
      <c r="O161">
        <v>110</v>
      </c>
      <c r="P161" t="s">
        <v>309</v>
      </c>
      <c r="Q161" t="s">
        <v>310</v>
      </c>
      <c r="S161">
        <v>1</v>
      </c>
      <c r="T161">
        <v>1</v>
      </c>
    </row>
    <row r="162" spans="1:20" x14ac:dyDescent="0.25">
      <c r="A162">
        <v>256783</v>
      </c>
      <c r="B162" t="s">
        <v>456</v>
      </c>
      <c r="C162">
        <v>2010</v>
      </c>
      <c r="D162" t="s">
        <v>356</v>
      </c>
      <c r="E162" t="s">
        <v>457</v>
      </c>
      <c r="F162" s="5" t="str">
        <f t="shared" si="2"/>
        <v>https://s3.amazonaws.com/FrackFinder/Tadpole/Clinton/2010/2010_X-077.4677_Y0041.2307.png</v>
      </c>
      <c r="G162" t="s">
        <v>20</v>
      </c>
      <c r="H162" t="s">
        <v>19</v>
      </c>
      <c r="I162">
        <v>9</v>
      </c>
      <c r="J162">
        <v>1</v>
      </c>
      <c r="K162">
        <v>90</v>
      </c>
      <c r="L162">
        <v>10</v>
      </c>
      <c r="M162">
        <v>10</v>
      </c>
      <c r="N162">
        <v>10</v>
      </c>
      <c r="O162">
        <v>100</v>
      </c>
      <c r="P162" t="s">
        <v>458</v>
      </c>
      <c r="Q162" t="s">
        <v>459</v>
      </c>
      <c r="S162">
        <v>1</v>
      </c>
      <c r="T162">
        <v>1</v>
      </c>
    </row>
    <row r="163" spans="1:20" x14ac:dyDescent="0.25">
      <c r="A163">
        <v>256758</v>
      </c>
      <c r="B163" t="s">
        <v>355</v>
      </c>
      <c r="C163">
        <v>2010</v>
      </c>
      <c r="D163" t="s">
        <v>356</v>
      </c>
      <c r="E163" t="s">
        <v>357</v>
      </c>
      <c r="F163" s="5" t="str">
        <f t="shared" si="2"/>
        <v>https://s3.amazonaws.com/FrackFinder/Tadpole/Clinton/2010/2010_X-077.4747_Y0041.2467.png</v>
      </c>
      <c r="G163" t="s">
        <v>20</v>
      </c>
      <c r="H163" t="s">
        <v>37</v>
      </c>
      <c r="I163">
        <v>9</v>
      </c>
      <c r="J163">
        <v>1</v>
      </c>
      <c r="K163">
        <v>90</v>
      </c>
      <c r="L163">
        <v>10</v>
      </c>
      <c r="M163">
        <v>10</v>
      </c>
      <c r="N163">
        <v>10</v>
      </c>
      <c r="O163">
        <v>100</v>
      </c>
      <c r="P163" t="s">
        <v>358</v>
      </c>
      <c r="Q163" t="s">
        <v>359</v>
      </c>
      <c r="S163">
        <v>1</v>
      </c>
      <c r="T163">
        <v>1</v>
      </c>
    </row>
    <row r="164" spans="1:20" x14ac:dyDescent="0.25">
      <c r="A164">
        <v>256780</v>
      </c>
      <c r="B164" t="s">
        <v>444</v>
      </c>
      <c r="C164">
        <v>2010</v>
      </c>
      <c r="D164" t="s">
        <v>356</v>
      </c>
      <c r="E164" t="s">
        <v>445</v>
      </c>
      <c r="F164" s="5" t="str">
        <f t="shared" si="2"/>
        <v>https://s3.amazonaws.com/FrackFinder/Tadpole/Clinton/2010/2010_X-077.5880_Y0041.3698.png</v>
      </c>
      <c r="G164" t="s">
        <v>19</v>
      </c>
      <c r="H164" t="s">
        <v>20</v>
      </c>
      <c r="I164">
        <v>9</v>
      </c>
      <c r="J164">
        <v>1</v>
      </c>
      <c r="K164">
        <v>90</v>
      </c>
      <c r="L164">
        <v>10</v>
      </c>
      <c r="M164">
        <v>10</v>
      </c>
      <c r="N164">
        <v>10</v>
      </c>
      <c r="O164">
        <v>100</v>
      </c>
      <c r="P164" t="s">
        <v>446</v>
      </c>
      <c r="Q164" t="s">
        <v>447</v>
      </c>
      <c r="S164">
        <v>1</v>
      </c>
      <c r="T164">
        <v>1</v>
      </c>
    </row>
    <row r="165" spans="1:20" x14ac:dyDescent="0.25">
      <c r="A165">
        <v>256777</v>
      </c>
      <c r="B165" t="s">
        <v>432</v>
      </c>
      <c r="C165">
        <v>2010</v>
      </c>
      <c r="D165" t="s">
        <v>356</v>
      </c>
      <c r="E165" t="s">
        <v>433</v>
      </c>
      <c r="F165" s="5" t="str">
        <f t="shared" si="2"/>
        <v>https://s3.amazonaws.com/FrackFinder/Tadpole/Clinton/2010/2010_X-077.5964_Y0041.1925.png</v>
      </c>
      <c r="G165" t="s">
        <v>37</v>
      </c>
      <c r="H165" t="s">
        <v>20</v>
      </c>
      <c r="I165">
        <v>9</v>
      </c>
      <c r="J165">
        <v>1</v>
      </c>
      <c r="K165">
        <v>90</v>
      </c>
      <c r="L165">
        <v>10</v>
      </c>
      <c r="M165">
        <v>10</v>
      </c>
      <c r="N165">
        <v>10</v>
      </c>
      <c r="O165">
        <v>100</v>
      </c>
      <c r="P165" t="s">
        <v>434</v>
      </c>
      <c r="Q165" t="s">
        <v>435</v>
      </c>
      <c r="S165">
        <v>1</v>
      </c>
      <c r="T165">
        <v>1</v>
      </c>
    </row>
    <row r="166" spans="1:20" x14ac:dyDescent="0.25">
      <c r="A166">
        <v>256775</v>
      </c>
      <c r="B166" t="s">
        <v>424</v>
      </c>
      <c r="C166">
        <v>2010</v>
      </c>
      <c r="D166" t="s">
        <v>356</v>
      </c>
      <c r="E166" t="s">
        <v>425</v>
      </c>
      <c r="F166" s="5" t="str">
        <f t="shared" si="2"/>
        <v>https://s3.amazonaws.com/FrackFinder/Tadpole/Clinton/2010/2010_X-077.6882_Y0041.1981.png</v>
      </c>
      <c r="G166" t="s">
        <v>37</v>
      </c>
      <c r="H166" t="s">
        <v>20</v>
      </c>
      <c r="I166">
        <v>9</v>
      </c>
      <c r="J166">
        <v>1</v>
      </c>
      <c r="K166">
        <v>90</v>
      </c>
      <c r="L166">
        <v>10</v>
      </c>
      <c r="M166">
        <v>10</v>
      </c>
      <c r="N166">
        <v>10</v>
      </c>
      <c r="O166">
        <v>100</v>
      </c>
      <c r="P166" t="s">
        <v>426</v>
      </c>
      <c r="Q166" t="s">
        <v>427</v>
      </c>
      <c r="S166">
        <v>1</v>
      </c>
      <c r="T166">
        <v>1</v>
      </c>
    </row>
    <row r="167" spans="1:20" x14ac:dyDescent="0.25">
      <c r="A167">
        <v>256822</v>
      </c>
      <c r="B167" t="s">
        <v>614</v>
      </c>
      <c r="C167">
        <v>2010</v>
      </c>
      <c r="D167" t="s">
        <v>494</v>
      </c>
      <c r="E167" t="s">
        <v>615</v>
      </c>
      <c r="F167" s="5" t="str">
        <f t="shared" si="2"/>
        <v>https://s3.amazonaws.com/FrackFinder/Tadpole/Elk/2010/2010_X-078.6157_Y0041.2928.png</v>
      </c>
      <c r="G167" t="s">
        <v>20</v>
      </c>
      <c r="H167" t="s">
        <v>19</v>
      </c>
      <c r="I167">
        <v>9</v>
      </c>
      <c r="J167">
        <v>1</v>
      </c>
      <c r="K167">
        <v>90</v>
      </c>
      <c r="L167">
        <v>10</v>
      </c>
      <c r="M167">
        <v>10</v>
      </c>
      <c r="N167">
        <v>10</v>
      </c>
      <c r="O167">
        <v>100</v>
      </c>
      <c r="P167" t="s">
        <v>616</v>
      </c>
      <c r="Q167" t="s">
        <v>617</v>
      </c>
      <c r="S167">
        <v>1</v>
      </c>
      <c r="T167">
        <v>1</v>
      </c>
    </row>
    <row r="168" spans="1:20" x14ac:dyDescent="0.25">
      <c r="A168">
        <v>256826</v>
      </c>
      <c r="B168" t="s">
        <v>630</v>
      </c>
      <c r="C168">
        <v>2010</v>
      </c>
      <c r="D168" t="s">
        <v>494</v>
      </c>
      <c r="E168" t="s">
        <v>631</v>
      </c>
      <c r="F168" s="5" t="str">
        <f t="shared" si="2"/>
        <v>https://s3.amazonaws.com/FrackFinder/Tadpole/Elk/2010/2010_X-078.6185_Y0041.5735.png</v>
      </c>
      <c r="G168" t="s">
        <v>20</v>
      </c>
      <c r="H168" t="s">
        <v>19</v>
      </c>
      <c r="I168">
        <v>9</v>
      </c>
      <c r="J168">
        <v>1</v>
      </c>
      <c r="K168">
        <v>90</v>
      </c>
      <c r="L168">
        <v>10</v>
      </c>
      <c r="M168">
        <v>10</v>
      </c>
      <c r="N168">
        <v>10</v>
      </c>
      <c r="O168">
        <v>100</v>
      </c>
      <c r="P168" t="s">
        <v>632</v>
      </c>
      <c r="Q168" t="s">
        <v>633</v>
      </c>
      <c r="S168">
        <v>1</v>
      </c>
      <c r="T168">
        <v>1</v>
      </c>
    </row>
    <row r="169" spans="1:20" x14ac:dyDescent="0.25">
      <c r="A169">
        <v>256825</v>
      </c>
      <c r="B169" t="s">
        <v>626</v>
      </c>
      <c r="C169">
        <v>2010</v>
      </c>
      <c r="D169" t="s">
        <v>494</v>
      </c>
      <c r="E169" t="s">
        <v>627</v>
      </c>
      <c r="F169" s="5" t="str">
        <f t="shared" si="2"/>
        <v>https://s3.amazonaws.com/FrackFinder/Tadpole/Elk/2010/2010_X-078.6288_Y0041.5727.png</v>
      </c>
      <c r="G169" t="s">
        <v>20</v>
      </c>
      <c r="H169" t="s">
        <v>19</v>
      </c>
      <c r="I169">
        <v>9</v>
      </c>
      <c r="J169">
        <v>1</v>
      </c>
      <c r="K169">
        <v>90</v>
      </c>
      <c r="L169">
        <v>10</v>
      </c>
      <c r="M169">
        <v>10</v>
      </c>
      <c r="N169">
        <v>10</v>
      </c>
      <c r="O169">
        <v>100</v>
      </c>
      <c r="P169" t="s">
        <v>628</v>
      </c>
      <c r="Q169" t="s">
        <v>629</v>
      </c>
      <c r="S169">
        <v>1</v>
      </c>
      <c r="T169">
        <v>1</v>
      </c>
    </row>
    <row r="170" spans="1:20" x14ac:dyDescent="0.25">
      <c r="A170">
        <v>256810</v>
      </c>
      <c r="B170" t="s">
        <v>566</v>
      </c>
      <c r="C170">
        <v>2010</v>
      </c>
      <c r="D170" t="s">
        <v>494</v>
      </c>
      <c r="E170" t="s">
        <v>567</v>
      </c>
      <c r="F170" s="5" t="str">
        <f t="shared" si="2"/>
        <v>https://s3.amazonaws.com/FrackFinder/Tadpole/Elk/2010/2010_X-078.6846_Y0041.2172.png</v>
      </c>
      <c r="G170" t="s">
        <v>20</v>
      </c>
      <c r="H170" t="s">
        <v>37</v>
      </c>
      <c r="I170">
        <v>9</v>
      </c>
      <c r="J170">
        <v>1</v>
      </c>
      <c r="K170">
        <v>90</v>
      </c>
      <c r="L170">
        <v>10</v>
      </c>
      <c r="M170">
        <v>10</v>
      </c>
      <c r="N170">
        <v>10</v>
      </c>
      <c r="O170">
        <v>100</v>
      </c>
      <c r="P170" t="s">
        <v>568</v>
      </c>
      <c r="Q170" t="s">
        <v>569</v>
      </c>
      <c r="S170">
        <v>1</v>
      </c>
      <c r="T170">
        <v>1</v>
      </c>
    </row>
    <row r="171" spans="1:20" x14ac:dyDescent="0.25">
      <c r="A171">
        <v>256817</v>
      </c>
      <c r="B171" t="s">
        <v>594</v>
      </c>
      <c r="C171">
        <v>2010</v>
      </c>
      <c r="D171" t="s">
        <v>494</v>
      </c>
      <c r="E171" t="s">
        <v>595</v>
      </c>
      <c r="F171" s="5" t="str">
        <f t="shared" si="2"/>
        <v>https://s3.amazonaws.com/FrackFinder/Tadpole/Elk/2010/2010_X-078.6889_Y0041.2216.png</v>
      </c>
      <c r="G171" t="s">
        <v>37</v>
      </c>
      <c r="H171" t="s">
        <v>20</v>
      </c>
      <c r="I171">
        <v>9</v>
      </c>
      <c r="J171">
        <v>1</v>
      </c>
      <c r="K171">
        <v>90</v>
      </c>
      <c r="L171">
        <v>10</v>
      </c>
      <c r="M171">
        <v>10</v>
      </c>
      <c r="N171">
        <v>10</v>
      </c>
      <c r="O171">
        <v>100</v>
      </c>
      <c r="P171" t="s">
        <v>596</v>
      </c>
      <c r="Q171" t="s">
        <v>597</v>
      </c>
      <c r="S171">
        <v>1</v>
      </c>
      <c r="T171">
        <v>1</v>
      </c>
    </row>
    <row r="172" spans="1:20" x14ac:dyDescent="0.25">
      <c r="A172">
        <v>256837</v>
      </c>
      <c r="B172" t="s">
        <v>675</v>
      </c>
      <c r="C172">
        <v>2010</v>
      </c>
      <c r="D172" t="s">
        <v>639</v>
      </c>
      <c r="E172" t="s">
        <v>676</v>
      </c>
      <c r="F172" s="5" t="str">
        <f t="shared" si="2"/>
        <v>https://s3.amazonaws.com/FrackFinder/Tadpole/Forest/2010/2010_X-079.0904_Y0041.5873.png</v>
      </c>
      <c r="G172" t="s">
        <v>19</v>
      </c>
      <c r="H172" t="s">
        <v>20</v>
      </c>
      <c r="I172">
        <v>9</v>
      </c>
      <c r="J172">
        <v>1</v>
      </c>
      <c r="K172">
        <v>90</v>
      </c>
      <c r="L172">
        <v>10</v>
      </c>
      <c r="M172">
        <v>10</v>
      </c>
      <c r="N172">
        <v>10</v>
      </c>
      <c r="O172">
        <v>100</v>
      </c>
      <c r="P172" t="s">
        <v>677</v>
      </c>
      <c r="Q172" t="s">
        <v>678</v>
      </c>
      <c r="S172">
        <v>1</v>
      </c>
      <c r="T172">
        <v>1</v>
      </c>
    </row>
    <row r="173" spans="1:20" x14ac:dyDescent="0.25">
      <c r="A173">
        <v>256833</v>
      </c>
      <c r="B173" t="s">
        <v>659</v>
      </c>
      <c r="C173">
        <v>2010</v>
      </c>
      <c r="D173" t="s">
        <v>639</v>
      </c>
      <c r="E173" t="s">
        <v>660</v>
      </c>
      <c r="F173" s="5" t="str">
        <f t="shared" si="2"/>
        <v>https://s3.amazonaws.com/FrackFinder/Tadpole/Forest/2010/2010_X-079.1843_Y0041.5302.png</v>
      </c>
      <c r="G173" t="s">
        <v>19</v>
      </c>
      <c r="H173" t="s">
        <v>20</v>
      </c>
      <c r="I173">
        <v>9</v>
      </c>
      <c r="J173">
        <v>1</v>
      </c>
      <c r="K173">
        <v>90</v>
      </c>
      <c r="L173">
        <v>10</v>
      </c>
      <c r="M173">
        <v>10</v>
      </c>
      <c r="N173">
        <v>10</v>
      </c>
      <c r="O173">
        <v>100</v>
      </c>
      <c r="P173" t="s">
        <v>661</v>
      </c>
      <c r="Q173" t="s">
        <v>662</v>
      </c>
      <c r="S173">
        <v>1</v>
      </c>
      <c r="T173">
        <v>1</v>
      </c>
    </row>
    <row r="174" spans="1:20" x14ac:dyDescent="0.25">
      <c r="A174">
        <v>256847</v>
      </c>
      <c r="B174" t="s">
        <v>716</v>
      </c>
      <c r="C174">
        <v>2010</v>
      </c>
      <c r="D174" t="s">
        <v>688</v>
      </c>
      <c r="E174" t="s">
        <v>717</v>
      </c>
      <c r="F174" s="5" t="str">
        <f t="shared" si="2"/>
        <v>https://s3.amazonaws.com/FrackFinder/Tadpole/Indiana/2010/2010_X-079.0785_Y0040.8608.png</v>
      </c>
      <c r="G174" t="s">
        <v>19</v>
      </c>
      <c r="H174" t="s">
        <v>20</v>
      </c>
      <c r="I174">
        <v>9</v>
      </c>
      <c r="J174">
        <v>1</v>
      </c>
      <c r="K174">
        <v>90</v>
      </c>
      <c r="L174">
        <v>10</v>
      </c>
      <c r="M174">
        <v>10</v>
      </c>
      <c r="N174">
        <v>10</v>
      </c>
      <c r="O174">
        <v>100</v>
      </c>
      <c r="P174" t="s">
        <v>718</v>
      </c>
      <c r="Q174" t="s">
        <v>719</v>
      </c>
      <c r="S174">
        <v>1</v>
      </c>
      <c r="T174">
        <v>1</v>
      </c>
    </row>
    <row r="175" spans="1:20" x14ac:dyDescent="0.25">
      <c r="A175">
        <v>256858</v>
      </c>
      <c r="B175" t="s">
        <v>760</v>
      </c>
      <c r="C175">
        <v>2010</v>
      </c>
      <c r="D175" t="s">
        <v>688</v>
      </c>
      <c r="E175" t="s">
        <v>761</v>
      </c>
      <c r="F175" s="5" t="str">
        <f t="shared" si="2"/>
        <v>https://s3.amazonaws.com/FrackFinder/Tadpole/Indiana/2010/2010_X-079.1012_Y0040.6294.png</v>
      </c>
      <c r="G175" t="s">
        <v>20</v>
      </c>
      <c r="H175" t="s">
        <v>37</v>
      </c>
      <c r="I175">
        <v>9</v>
      </c>
      <c r="J175">
        <v>1</v>
      </c>
      <c r="K175">
        <v>90</v>
      </c>
      <c r="L175">
        <v>10</v>
      </c>
      <c r="M175">
        <v>10</v>
      </c>
      <c r="N175">
        <v>10</v>
      </c>
      <c r="O175">
        <v>100</v>
      </c>
      <c r="P175" t="s">
        <v>762</v>
      </c>
      <c r="Q175" t="s">
        <v>763</v>
      </c>
      <c r="S175">
        <v>1</v>
      </c>
      <c r="T175">
        <v>1</v>
      </c>
    </row>
    <row r="176" spans="1:20" x14ac:dyDescent="0.25">
      <c r="A176">
        <v>256845</v>
      </c>
      <c r="B176" t="s">
        <v>708</v>
      </c>
      <c r="C176">
        <v>2010</v>
      </c>
      <c r="D176" t="s">
        <v>688</v>
      </c>
      <c r="E176" t="s">
        <v>709</v>
      </c>
      <c r="F176" s="5" t="str">
        <f t="shared" si="2"/>
        <v>https://s3.amazonaws.com/FrackFinder/Tadpole/Indiana/2010/2010_X-079.1130_Y0040.6992.png</v>
      </c>
      <c r="G176" t="s">
        <v>19</v>
      </c>
      <c r="H176" t="s">
        <v>20</v>
      </c>
      <c r="I176">
        <v>9</v>
      </c>
      <c r="J176">
        <v>1</v>
      </c>
      <c r="K176">
        <v>90</v>
      </c>
      <c r="L176">
        <v>10</v>
      </c>
      <c r="M176">
        <v>10</v>
      </c>
      <c r="N176">
        <v>10</v>
      </c>
      <c r="O176">
        <v>100</v>
      </c>
      <c r="P176" t="s">
        <v>710</v>
      </c>
      <c r="Q176" t="s">
        <v>711</v>
      </c>
      <c r="S176">
        <v>1</v>
      </c>
      <c r="T176">
        <v>1</v>
      </c>
    </row>
    <row r="177" spans="1:20" x14ac:dyDescent="0.25">
      <c r="A177">
        <v>256844</v>
      </c>
      <c r="B177" t="s">
        <v>704</v>
      </c>
      <c r="C177">
        <v>2010</v>
      </c>
      <c r="D177" t="s">
        <v>688</v>
      </c>
      <c r="E177" t="s">
        <v>705</v>
      </c>
      <c r="F177" s="5" t="str">
        <f t="shared" si="2"/>
        <v>https://s3.amazonaws.com/FrackFinder/Tadpole/Indiana/2010/2010_X-079.1835_Y0040.8849.png</v>
      </c>
      <c r="G177" t="s">
        <v>19</v>
      </c>
      <c r="H177" t="s">
        <v>20</v>
      </c>
      <c r="I177">
        <v>9</v>
      </c>
      <c r="J177">
        <v>1</v>
      </c>
      <c r="K177">
        <v>90</v>
      </c>
      <c r="L177">
        <v>10</v>
      </c>
      <c r="M177">
        <v>10</v>
      </c>
      <c r="N177">
        <v>10</v>
      </c>
      <c r="O177">
        <v>100</v>
      </c>
      <c r="P177" t="s">
        <v>706</v>
      </c>
      <c r="Q177" t="s">
        <v>707</v>
      </c>
      <c r="S177">
        <v>1</v>
      </c>
      <c r="T177">
        <v>1</v>
      </c>
    </row>
    <row r="178" spans="1:20" x14ac:dyDescent="0.25">
      <c r="A178">
        <v>256860</v>
      </c>
      <c r="B178" t="s">
        <v>768</v>
      </c>
      <c r="C178">
        <v>2010</v>
      </c>
      <c r="D178" t="s">
        <v>688</v>
      </c>
      <c r="E178" t="s">
        <v>769</v>
      </c>
      <c r="F178" s="5" t="str">
        <f t="shared" si="2"/>
        <v>https://s3.amazonaws.com/FrackFinder/Tadpole/Indiana/2010/2010_X-079.1879_Y0040.5977.png</v>
      </c>
      <c r="G178" t="s">
        <v>20</v>
      </c>
      <c r="H178" t="s">
        <v>239</v>
      </c>
      <c r="I178">
        <v>9</v>
      </c>
      <c r="J178">
        <v>1</v>
      </c>
      <c r="K178">
        <v>90</v>
      </c>
      <c r="L178">
        <v>10</v>
      </c>
      <c r="M178">
        <v>10</v>
      </c>
      <c r="N178">
        <v>10</v>
      </c>
      <c r="O178">
        <v>100</v>
      </c>
      <c r="P178" t="s">
        <v>770</v>
      </c>
      <c r="Q178" t="s">
        <v>771</v>
      </c>
      <c r="S178">
        <v>1</v>
      </c>
      <c r="T178">
        <v>1</v>
      </c>
    </row>
    <row r="179" spans="1:20" x14ac:dyDescent="0.25">
      <c r="A179">
        <v>256855</v>
      </c>
      <c r="B179" t="s">
        <v>748</v>
      </c>
      <c r="C179">
        <v>2010</v>
      </c>
      <c r="D179" t="s">
        <v>688</v>
      </c>
      <c r="E179" t="s">
        <v>749</v>
      </c>
      <c r="F179" s="5" t="str">
        <f t="shared" si="2"/>
        <v>https://s3.amazonaws.com/FrackFinder/Tadpole/Indiana/2010/2010_X-079.2566_Y0040.5504.png</v>
      </c>
      <c r="G179" t="s">
        <v>19</v>
      </c>
      <c r="H179" t="s">
        <v>20</v>
      </c>
      <c r="I179">
        <v>9</v>
      </c>
      <c r="J179">
        <v>1</v>
      </c>
      <c r="K179">
        <v>90</v>
      </c>
      <c r="L179">
        <v>10</v>
      </c>
      <c r="M179">
        <v>10</v>
      </c>
      <c r="N179">
        <v>10</v>
      </c>
      <c r="O179">
        <v>100</v>
      </c>
      <c r="P179" t="s">
        <v>750</v>
      </c>
      <c r="Q179" t="s">
        <v>751</v>
      </c>
      <c r="S179">
        <v>1</v>
      </c>
      <c r="T179">
        <v>1</v>
      </c>
    </row>
    <row r="180" spans="1:20" x14ac:dyDescent="0.25">
      <c r="A180">
        <v>256873</v>
      </c>
      <c r="B180" t="s">
        <v>821</v>
      </c>
      <c r="C180">
        <v>2010</v>
      </c>
      <c r="D180" t="s">
        <v>801</v>
      </c>
      <c r="E180" t="s">
        <v>822</v>
      </c>
      <c r="F180" s="5" t="str">
        <f t="shared" si="2"/>
        <v>https://s3.amazonaws.com/FrackFinder/Tadpole/Jefferson/2010/2010_X-078.7116_Y0041.2153.png</v>
      </c>
      <c r="G180" t="s">
        <v>37</v>
      </c>
      <c r="H180" t="s">
        <v>20</v>
      </c>
      <c r="I180">
        <v>9</v>
      </c>
      <c r="J180">
        <v>1</v>
      </c>
      <c r="K180">
        <v>90</v>
      </c>
      <c r="L180">
        <v>10</v>
      </c>
      <c r="M180">
        <v>10</v>
      </c>
      <c r="N180">
        <v>10</v>
      </c>
      <c r="O180">
        <v>100</v>
      </c>
      <c r="P180" t="s">
        <v>823</v>
      </c>
      <c r="Q180" t="s">
        <v>824</v>
      </c>
      <c r="S180">
        <v>1</v>
      </c>
      <c r="T180">
        <v>1</v>
      </c>
    </row>
    <row r="181" spans="1:20" x14ac:dyDescent="0.25">
      <c r="A181">
        <v>256883</v>
      </c>
      <c r="B181" t="s">
        <v>861</v>
      </c>
      <c r="C181">
        <v>2010</v>
      </c>
      <c r="D181" t="s">
        <v>801</v>
      </c>
      <c r="E181" t="s">
        <v>862</v>
      </c>
      <c r="F181" s="5" t="str">
        <f t="shared" si="2"/>
        <v>https://s3.amazonaws.com/FrackFinder/Tadpole/Jefferson/2010/2010_X-078.8122_Y0041.0859.png</v>
      </c>
      <c r="G181" t="s">
        <v>19</v>
      </c>
      <c r="H181" t="s">
        <v>20</v>
      </c>
      <c r="I181">
        <v>9</v>
      </c>
      <c r="J181">
        <v>1</v>
      </c>
      <c r="K181">
        <v>90</v>
      </c>
      <c r="L181">
        <v>10</v>
      </c>
      <c r="M181">
        <v>10</v>
      </c>
      <c r="N181">
        <v>10</v>
      </c>
      <c r="O181">
        <v>100</v>
      </c>
      <c r="P181" t="s">
        <v>863</v>
      </c>
      <c r="Q181" t="s">
        <v>864</v>
      </c>
      <c r="S181">
        <v>1</v>
      </c>
      <c r="T181">
        <v>1</v>
      </c>
    </row>
    <row r="182" spans="1:20" x14ac:dyDescent="0.25">
      <c r="A182">
        <v>256881</v>
      </c>
      <c r="B182" t="s">
        <v>853</v>
      </c>
      <c r="C182">
        <v>2010</v>
      </c>
      <c r="D182" t="s">
        <v>801</v>
      </c>
      <c r="E182" t="s">
        <v>854</v>
      </c>
      <c r="F182" s="5" t="str">
        <f t="shared" si="2"/>
        <v>https://s3.amazonaws.com/FrackFinder/Tadpole/Jefferson/2010/2010_X-078.8479_Y0040.9745.png</v>
      </c>
      <c r="G182" t="s">
        <v>19</v>
      </c>
      <c r="H182" t="s">
        <v>239</v>
      </c>
      <c r="I182">
        <v>9</v>
      </c>
      <c r="J182">
        <v>1</v>
      </c>
      <c r="K182">
        <v>90</v>
      </c>
      <c r="L182">
        <v>10</v>
      </c>
      <c r="M182">
        <v>10</v>
      </c>
      <c r="N182">
        <v>10</v>
      </c>
      <c r="O182">
        <v>100</v>
      </c>
      <c r="P182" t="s">
        <v>855</v>
      </c>
      <c r="Q182" t="s">
        <v>856</v>
      </c>
      <c r="S182">
        <v>1</v>
      </c>
      <c r="T182">
        <v>1</v>
      </c>
    </row>
    <row r="183" spans="1:20" x14ac:dyDescent="0.25">
      <c r="A183">
        <v>256878</v>
      </c>
      <c r="B183" t="s">
        <v>841</v>
      </c>
      <c r="C183">
        <v>2010</v>
      </c>
      <c r="D183" t="s">
        <v>801</v>
      </c>
      <c r="E183" t="s">
        <v>842</v>
      </c>
      <c r="F183" s="5" t="str">
        <f t="shared" si="2"/>
        <v>https://s3.amazonaws.com/FrackFinder/Tadpole/Jefferson/2010/2010_X-078.8574_Y0040.9558.png</v>
      </c>
      <c r="G183" t="s">
        <v>19</v>
      </c>
      <c r="H183" t="s">
        <v>239</v>
      </c>
      <c r="I183">
        <v>9</v>
      </c>
      <c r="J183">
        <v>1</v>
      </c>
      <c r="K183">
        <v>90</v>
      </c>
      <c r="L183">
        <v>10</v>
      </c>
      <c r="M183">
        <v>10</v>
      </c>
      <c r="N183">
        <v>10</v>
      </c>
      <c r="O183">
        <v>100</v>
      </c>
      <c r="P183" t="s">
        <v>843</v>
      </c>
      <c r="Q183" t="s">
        <v>844</v>
      </c>
      <c r="S183">
        <v>1</v>
      </c>
      <c r="T183">
        <v>1</v>
      </c>
    </row>
    <row r="184" spans="1:20" x14ac:dyDescent="0.25">
      <c r="A184">
        <v>256874</v>
      </c>
      <c r="B184" t="s">
        <v>825</v>
      </c>
      <c r="C184">
        <v>2010</v>
      </c>
      <c r="D184" t="s">
        <v>801</v>
      </c>
      <c r="E184" t="s">
        <v>826</v>
      </c>
      <c r="F184" s="5" t="str">
        <f t="shared" si="2"/>
        <v>https://s3.amazonaws.com/FrackFinder/Tadpole/Jefferson/2010/2010_X-078.9045_Y0041.2907.png</v>
      </c>
      <c r="G184" t="s">
        <v>19</v>
      </c>
      <c r="H184" t="s">
        <v>20</v>
      </c>
      <c r="I184">
        <v>9</v>
      </c>
      <c r="J184">
        <v>1</v>
      </c>
      <c r="K184">
        <v>90</v>
      </c>
      <c r="L184">
        <v>10</v>
      </c>
      <c r="M184">
        <v>10</v>
      </c>
      <c r="N184">
        <v>10</v>
      </c>
      <c r="O184">
        <v>100</v>
      </c>
      <c r="P184" t="s">
        <v>827</v>
      </c>
      <c r="Q184" t="s">
        <v>828</v>
      </c>
      <c r="S184">
        <v>1</v>
      </c>
      <c r="T184">
        <v>1</v>
      </c>
    </row>
    <row r="185" spans="1:20" x14ac:dyDescent="0.25">
      <c r="A185">
        <v>256884</v>
      </c>
      <c r="B185" t="s">
        <v>865</v>
      </c>
      <c r="C185">
        <v>2010</v>
      </c>
      <c r="D185" t="s">
        <v>801</v>
      </c>
      <c r="E185" t="s">
        <v>866</v>
      </c>
      <c r="F185" s="5" t="str">
        <f t="shared" si="2"/>
        <v>https://s3.amazonaws.com/FrackFinder/Tadpole/Jefferson/2010/2010_X-078.9139_Y0041.2950.png</v>
      </c>
      <c r="G185" t="s">
        <v>20</v>
      </c>
      <c r="H185" t="s">
        <v>239</v>
      </c>
      <c r="I185">
        <v>9</v>
      </c>
      <c r="J185">
        <v>1</v>
      </c>
      <c r="K185">
        <v>90</v>
      </c>
      <c r="L185">
        <v>10</v>
      </c>
      <c r="M185">
        <v>10</v>
      </c>
      <c r="N185">
        <v>10</v>
      </c>
      <c r="O185">
        <v>100</v>
      </c>
      <c r="P185" t="s">
        <v>867</v>
      </c>
      <c r="Q185" t="s">
        <v>868</v>
      </c>
      <c r="S185">
        <v>1</v>
      </c>
      <c r="T185">
        <v>1</v>
      </c>
    </row>
    <row r="186" spans="1:20" x14ac:dyDescent="0.25">
      <c r="A186">
        <v>256875</v>
      </c>
      <c r="B186" t="s">
        <v>829</v>
      </c>
      <c r="C186">
        <v>2010</v>
      </c>
      <c r="D186" t="s">
        <v>801</v>
      </c>
      <c r="E186" t="s">
        <v>830</v>
      </c>
      <c r="F186" s="5" t="str">
        <f t="shared" si="2"/>
        <v>https://s3.amazonaws.com/FrackFinder/Tadpole/Jefferson/2010/2010_X-079.1652_Y0040.9773.png</v>
      </c>
      <c r="G186" t="s">
        <v>19</v>
      </c>
      <c r="H186" t="s">
        <v>20</v>
      </c>
      <c r="I186">
        <v>9</v>
      </c>
      <c r="J186">
        <v>1</v>
      </c>
      <c r="K186">
        <v>90</v>
      </c>
      <c r="L186">
        <v>10</v>
      </c>
      <c r="M186">
        <v>10</v>
      </c>
      <c r="N186">
        <v>10</v>
      </c>
      <c r="O186">
        <v>100</v>
      </c>
      <c r="P186" t="s">
        <v>831</v>
      </c>
      <c r="Q186" t="s">
        <v>832</v>
      </c>
      <c r="S186">
        <v>1</v>
      </c>
      <c r="T186">
        <v>1</v>
      </c>
    </row>
    <row r="187" spans="1:20" x14ac:dyDescent="0.25">
      <c r="A187">
        <v>256915</v>
      </c>
      <c r="B187" t="s">
        <v>991</v>
      </c>
      <c r="C187">
        <v>2010</v>
      </c>
      <c r="D187" t="s">
        <v>907</v>
      </c>
      <c r="E187" t="s">
        <v>992</v>
      </c>
      <c r="F187" s="5" t="str">
        <f t="shared" si="2"/>
        <v>https://s3.amazonaws.com/FrackFinder/Tadpole/McKean/2010/2010_X-078.2537_Y0041.6712.png</v>
      </c>
      <c r="G187" t="s">
        <v>37</v>
      </c>
      <c r="H187" t="s">
        <v>20</v>
      </c>
      <c r="I187">
        <v>9</v>
      </c>
      <c r="J187">
        <v>1</v>
      </c>
      <c r="K187">
        <v>90</v>
      </c>
      <c r="L187">
        <v>10</v>
      </c>
      <c r="M187">
        <v>10</v>
      </c>
      <c r="N187">
        <v>10</v>
      </c>
      <c r="O187">
        <v>100</v>
      </c>
      <c r="P187" t="s">
        <v>993</v>
      </c>
      <c r="Q187" t="s">
        <v>994</v>
      </c>
      <c r="S187">
        <v>1</v>
      </c>
      <c r="T187">
        <v>1</v>
      </c>
    </row>
    <row r="188" spans="1:20" x14ac:dyDescent="0.25">
      <c r="A188">
        <v>256903</v>
      </c>
      <c r="B188" t="s">
        <v>943</v>
      </c>
      <c r="C188">
        <v>2010</v>
      </c>
      <c r="D188" t="s">
        <v>907</v>
      </c>
      <c r="E188" t="s">
        <v>944</v>
      </c>
      <c r="F188" s="5" t="str">
        <f t="shared" si="2"/>
        <v>https://s3.amazonaws.com/FrackFinder/Tadpole/McKean/2010/2010_X-078.2976_Y0041.6366.png</v>
      </c>
      <c r="G188" t="s">
        <v>20</v>
      </c>
      <c r="H188" t="s">
        <v>37</v>
      </c>
      <c r="I188">
        <v>10</v>
      </c>
      <c r="J188">
        <v>1</v>
      </c>
      <c r="K188">
        <v>90</v>
      </c>
      <c r="L188">
        <v>9</v>
      </c>
      <c r="M188">
        <v>11</v>
      </c>
      <c r="N188">
        <v>10</v>
      </c>
      <c r="O188">
        <v>110</v>
      </c>
      <c r="P188" t="s">
        <v>945</v>
      </c>
      <c r="Q188" t="s">
        <v>946</v>
      </c>
      <c r="S188">
        <v>1</v>
      </c>
      <c r="T188">
        <v>1</v>
      </c>
    </row>
    <row r="189" spans="1:20" x14ac:dyDescent="0.25">
      <c r="A189">
        <v>256894</v>
      </c>
      <c r="B189" t="s">
        <v>906</v>
      </c>
      <c r="C189">
        <v>2010</v>
      </c>
      <c r="D189" t="s">
        <v>907</v>
      </c>
      <c r="E189" t="s">
        <v>908</v>
      </c>
      <c r="F189" s="5" t="str">
        <f t="shared" si="2"/>
        <v>https://s3.amazonaws.com/FrackFinder/Tadpole/McKean/2010/2010_X-078.3700_Y0041.6373.png</v>
      </c>
      <c r="G189" t="s">
        <v>37</v>
      </c>
      <c r="H189" t="s">
        <v>20</v>
      </c>
      <c r="I189">
        <v>9</v>
      </c>
      <c r="J189">
        <v>1</v>
      </c>
      <c r="K189">
        <v>90</v>
      </c>
      <c r="L189">
        <v>10</v>
      </c>
      <c r="M189">
        <v>10</v>
      </c>
      <c r="N189">
        <v>10</v>
      </c>
      <c r="O189">
        <v>100</v>
      </c>
      <c r="P189" t="s">
        <v>909</v>
      </c>
      <c r="Q189" t="s">
        <v>910</v>
      </c>
      <c r="S189">
        <v>1</v>
      </c>
      <c r="T189">
        <v>1</v>
      </c>
    </row>
    <row r="190" spans="1:20" x14ac:dyDescent="0.25">
      <c r="A190">
        <v>256920</v>
      </c>
      <c r="B190" t="s">
        <v>1011</v>
      </c>
      <c r="C190">
        <v>2010</v>
      </c>
      <c r="D190" t="s">
        <v>907</v>
      </c>
      <c r="E190" t="s">
        <v>1012</v>
      </c>
      <c r="F190" s="5" t="str">
        <f t="shared" si="2"/>
        <v>https://s3.amazonaws.com/FrackFinder/Tadpole/McKean/2010/2010_X-078.5022_Y0041.6794.png</v>
      </c>
      <c r="G190" t="s">
        <v>20</v>
      </c>
      <c r="H190" t="s">
        <v>19</v>
      </c>
      <c r="I190">
        <v>9</v>
      </c>
      <c r="J190">
        <v>1</v>
      </c>
      <c r="K190">
        <v>90</v>
      </c>
      <c r="L190">
        <v>10</v>
      </c>
      <c r="M190">
        <v>10</v>
      </c>
      <c r="N190">
        <v>10</v>
      </c>
      <c r="O190">
        <v>100</v>
      </c>
      <c r="P190" t="s">
        <v>1013</v>
      </c>
      <c r="Q190" t="s">
        <v>1014</v>
      </c>
      <c r="S190">
        <v>1</v>
      </c>
      <c r="T190">
        <v>1</v>
      </c>
    </row>
    <row r="191" spans="1:20" x14ac:dyDescent="0.25">
      <c r="A191">
        <v>256923</v>
      </c>
      <c r="B191" t="s">
        <v>1023</v>
      </c>
      <c r="C191">
        <v>2010</v>
      </c>
      <c r="D191" t="s">
        <v>907</v>
      </c>
      <c r="E191" t="s">
        <v>1024</v>
      </c>
      <c r="F191" s="5" t="str">
        <f t="shared" si="2"/>
        <v>https://s3.amazonaws.com/FrackFinder/Tadpole/McKean/2010/2010_X-078.5451_Y0041.7904.png</v>
      </c>
      <c r="G191" t="s">
        <v>20</v>
      </c>
      <c r="H191" t="s">
        <v>19</v>
      </c>
      <c r="I191">
        <v>9</v>
      </c>
      <c r="J191">
        <v>1</v>
      </c>
      <c r="K191">
        <v>90</v>
      </c>
      <c r="L191">
        <v>10</v>
      </c>
      <c r="M191">
        <v>10</v>
      </c>
      <c r="N191">
        <v>10</v>
      </c>
      <c r="O191">
        <v>100</v>
      </c>
      <c r="P191" t="s">
        <v>1025</v>
      </c>
      <c r="Q191" t="s">
        <v>1026</v>
      </c>
      <c r="S191">
        <v>1</v>
      </c>
      <c r="T191">
        <v>1</v>
      </c>
    </row>
    <row r="192" spans="1:20" x14ac:dyDescent="0.25">
      <c r="A192">
        <v>256904</v>
      </c>
      <c r="B192" t="s">
        <v>947</v>
      </c>
      <c r="C192">
        <v>2010</v>
      </c>
      <c r="D192" t="s">
        <v>907</v>
      </c>
      <c r="E192" t="s">
        <v>948</v>
      </c>
      <c r="F192" s="5" t="str">
        <f t="shared" si="2"/>
        <v>https://s3.amazonaws.com/FrackFinder/Tadpole/McKean/2010/2010_X-078.6134_Y0041.8827.png</v>
      </c>
      <c r="G192" t="s">
        <v>19</v>
      </c>
      <c r="H192" t="s">
        <v>239</v>
      </c>
      <c r="I192">
        <v>10</v>
      </c>
      <c r="J192">
        <v>1</v>
      </c>
      <c r="K192">
        <v>90</v>
      </c>
      <c r="L192">
        <v>9</v>
      </c>
      <c r="M192">
        <v>11</v>
      </c>
      <c r="N192">
        <v>10</v>
      </c>
      <c r="O192">
        <v>110</v>
      </c>
      <c r="P192" t="s">
        <v>949</v>
      </c>
      <c r="Q192" t="s">
        <v>950</v>
      </c>
      <c r="S192">
        <v>1</v>
      </c>
      <c r="T192">
        <v>1</v>
      </c>
    </row>
    <row r="193" spans="1:20" x14ac:dyDescent="0.25">
      <c r="A193">
        <v>256919</v>
      </c>
      <c r="B193" t="s">
        <v>1007</v>
      </c>
      <c r="C193">
        <v>2010</v>
      </c>
      <c r="D193" t="s">
        <v>907</v>
      </c>
      <c r="E193" t="s">
        <v>1008</v>
      </c>
      <c r="F193" s="5" t="str">
        <f t="shared" si="2"/>
        <v>https://s3.amazonaws.com/FrackFinder/Tadpole/McKean/2010/2010_X-078.7245_Y0041.6393.png</v>
      </c>
      <c r="G193" t="s">
        <v>19</v>
      </c>
      <c r="H193" t="s">
        <v>20</v>
      </c>
      <c r="I193">
        <v>9</v>
      </c>
      <c r="J193">
        <v>1</v>
      </c>
      <c r="K193">
        <v>90</v>
      </c>
      <c r="L193">
        <v>10</v>
      </c>
      <c r="M193">
        <v>10</v>
      </c>
      <c r="N193">
        <v>10</v>
      </c>
      <c r="O193">
        <v>100</v>
      </c>
      <c r="P193" t="s">
        <v>1009</v>
      </c>
      <c r="Q193" t="s">
        <v>1010</v>
      </c>
      <c r="S193">
        <v>1</v>
      </c>
      <c r="T193">
        <v>1</v>
      </c>
    </row>
    <row r="194" spans="1:20" x14ac:dyDescent="0.25">
      <c r="A194">
        <v>256926</v>
      </c>
      <c r="B194" t="s">
        <v>1035</v>
      </c>
      <c r="C194">
        <v>2010</v>
      </c>
      <c r="D194" t="s">
        <v>1036</v>
      </c>
      <c r="E194" t="s">
        <v>1037</v>
      </c>
      <c r="F194" s="5" t="str">
        <f t="shared" ref="F194:F257" si="3">HYPERLINK(E194)</f>
        <v>https://s3.amazonaws.com/FrackFinder/Tadpole/Mercer/2010/2010_X-080.2657_Y0041.3687.png</v>
      </c>
      <c r="G194" t="s">
        <v>19</v>
      </c>
      <c r="H194" t="s">
        <v>20</v>
      </c>
      <c r="I194">
        <v>9</v>
      </c>
      <c r="J194">
        <v>1</v>
      </c>
      <c r="K194">
        <v>90</v>
      </c>
      <c r="L194">
        <v>10</v>
      </c>
      <c r="M194">
        <v>10</v>
      </c>
      <c r="N194">
        <v>10</v>
      </c>
      <c r="O194">
        <v>100</v>
      </c>
      <c r="P194" t="s">
        <v>1038</v>
      </c>
      <c r="Q194" t="s">
        <v>1039</v>
      </c>
      <c r="S194">
        <v>1</v>
      </c>
      <c r="T194">
        <v>1</v>
      </c>
    </row>
    <row r="195" spans="1:20" x14ac:dyDescent="0.25">
      <c r="A195">
        <v>256930</v>
      </c>
      <c r="B195" t="s">
        <v>1052</v>
      </c>
      <c r="C195">
        <v>2010</v>
      </c>
      <c r="D195" t="s">
        <v>1036</v>
      </c>
      <c r="E195" t="s">
        <v>1053</v>
      </c>
      <c r="F195" s="5" t="str">
        <f t="shared" si="3"/>
        <v>https://s3.amazonaws.com/FrackFinder/Tadpole/Mercer/2010/2010_X-080.2816_Y0041.4686.png</v>
      </c>
      <c r="G195" t="s">
        <v>19</v>
      </c>
      <c r="H195" t="s">
        <v>20</v>
      </c>
      <c r="I195">
        <v>9</v>
      </c>
      <c r="J195">
        <v>1</v>
      </c>
      <c r="K195">
        <v>90</v>
      </c>
      <c r="L195">
        <v>10</v>
      </c>
      <c r="M195">
        <v>10</v>
      </c>
      <c r="N195">
        <v>10</v>
      </c>
      <c r="O195">
        <v>100</v>
      </c>
      <c r="P195" t="s">
        <v>1054</v>
      </c>
      <c r="Q195" t="s">
        <v>1055</v>
      </c>
      <c r="S195">
        <v>1</v>
      </c>
      <c r="T195">
        <v>1</v>
      </c>
    </row>
    <row r="196" spans="1:20" x14ac:dyDescent="0.25">
      <c r="A196">
        <v>256933</v>
      </c>
      <c r="B196" t="s">
        <v>1064</v>
      </c>
      <c r="C196">
        <v>2010</v>
      </c>
      <c r="D196" t="s">
        <v>1036</v>
      </c>
      <c r="E196" t="s">
        <v>1065</v>
      </c>
      <c r="F196" s="5" t="str">
        <f t="shared" si="3"/>
        <v>https://s3.amazonaws.com/FrackFinder/Tadpole/Mercer/2010/2010_X-080.2831_Y0041.3664.png</v>
      </c>
      <c r="G196" t="s">
        <v>19</v>
      </c>
      <c r="H196" t="s">
        <v>20</v>
      </c>
      <c r="I196">
        <v>9</v>
      </c>
      <c r="J196">
        <v>1</v>
      </c>
      <c r="K196">
        <v>90</v>
      </c>
      <c r="L196">
        <v>10</v>
      </c>
      <c r="M196">
        <v>10</v>
      </c>
      <c r="N196">
        <v>10</v>
      </c>
      <c r="O196">
        <v>100</v>
      </c>
      <c r="P196" t="s">
        <v>1066</v>
      </c>
      <c r="Q196" t="s">
        <v>1067</v>
      </c>
      <c r="S196">
        <v>1</v>
      </c>
      <c r="T196">
        <v>1</v>
      </c>
    </row>
    <row r="197" spans="1:20" x14ac:dyDescent="0.25">
      <c r="A197">
        <v>256935</v>
      </c>
      <c r="B197" t="s">
        <v>1072</v>
      </c>
      <c r="C197">
        <v>2010</v>
      </c>
      <c r="D197" t="s">
        <v>1036</v>
      </c>
      <c r="E197" t="s">
        <v>1073</v>
      </c>
      <c r="F197" s="5" t="str">
        <f t="shared" si="3"/>
        <v>https://s3.amazonaws.com/FrackFinder/Tadpole/Mercer/2010/2010_X-080.3097_Y0041.3210.png</v>
      </c>
      <c r="G197" t="s">
        <v>19</v>
      </c>
      <c r="H197" t="s">
        <v>239</v>
      </c>
      <c r="I197">
        <v>9</v>
      </c>
      <c r="J197">
        <v>1</v>
      </c>
      <c r="K197">
        <v>90</v>
      </c>
      <c r="L197">
        <v>10</v>
      </c>
      <c r="M197">
        <v>10</v>
      </c>
      <c r="N197">
        <v>10</v>
      </c>
      <c r="O197">
        <v>100</v>
      </c>
      <c r="P197" t="s">
        <v>1074</v>
      </c>
      <c r="Q197" t="s">
        <v>1075</v>
      </c>
      <c r="S197">
        <v>1</v>
      </c>
      <c r="T197">
        <v>1</v>
      </c>
    </row>
    <row r="198" spans="1:20" x14ac:dyDescent="0.25">
      <c r="A198">
        <v>256928</v>
      </c>
      <c r="B198" t="s">
        <v>1044</v>
      </c>
      <c r="C198">
        <v>2010</v>
      </c>
      <c r="D198" t="s">
        <v>1036</v>
      </c>
      <c r="E198" t="s">
        <v>1045</v>
      </c>
      <c r="F198" s="5" t="str">
        <f t="shared" si="3"/>
        <v>https://s3.amazonaws.com/FrackFinder/Tadpole/Mercer/2010/2010_X-080.5127_Y0041.3877.png</v>
      </c>
      <c r="G198" t="s">
        <v>19</v>
      </c>
      <c r="H198" t="s">
        <v>20</v>
      </c>
      <c r="I198">
        <v>9</v>
      </c>
      <c r="J198">
        <v>1</v>
      </c>
      <c r="K198">
        <v>90</v>
      </c>
      <c r="L198">
        <v>10</v>
      </c>
      <c r="M198">
        <v>10</v>
      </c>
      <c r="N198">
        <v>10</v>
      </c>
      <c r="O198">
        <v>100</v>
      </c>
      <c r="P198" t="s">
        <v>1046</v>
      </c>
      <c r="Q198" t="s">
        <v>1047</v>
      </c>
      <c r="S198">
        <v>1</v>
      </c>
      <c r="T198">
        <v>1</v>
      </c>
    </row>
    <row r="199" spans="1:20" x14ac:dyDescent="0.25">
      <c r="A199">
        <v>256941</v>
      </c>
      <c r="B199" t="s">
        <v>1097</v>
      </c>
      <c r="C199">
        <v>2010</v>
      </c>
      <c r="D199" t="s">
        <v>1077</v>
      </c>
      <c r="E199" t="s">
        <v>1098</v>
      </c>
      <c r="F199" s="5" t="str">
        <f t="shared" si="3"/>
        <v>https://s3.amazonaws.com/FrackFinder/Tadpole/Potter/2010/2010_X-077.6034_Y0041.6853.png</v>
      </c>
      <c r="G199" t="s">
        <v>37</v>
      </c>
      <c r="H199" t="s">
        <v>20</v>
      </c>
      <c r="I199">
        <v>9</v>
      </c>
      <c r="J199">
        <v>1</v>
      </c>
      <c r="K199">
        <v>90</v>
      </c>
      <c r="L199">
        <v>10</v>
      </c>
      <c r="M199">
        <v>10</v>
      </c>
      <c r="N199">
        <v>10</v>
      </c>
      <c r="O199">
        <v>100</v>
      </c>
      <c r="P199" t="s">
        <v>1099</v>
      </c>
      <c r="Q199" t="s">
        <v>1100</v>
      </c>
      <c r="S199">
        <v>1</v>
      </c>
      <c r="T199">
        <v>1</v>
      </c>
    </row>
    <row r="200" spans="1:20" x14ac:dyDescent="0.25">
      <c r="A200">
        <v>256936</v>
      </c>
      <c r="B200" t="s">
        <v>1076</v>
      </c>
      <c r="C200">
        <v>2010</v>
      </c>
      <c r="D200" t="s">
        <v>1077</v>
      </c>
      <c r="E200" t="s">
        <v>1078</v>
      </c>
      <c r="F200" s="5" t="str">
        <f t="shared" si="3"/>
        <v>https://s3.amazonaws.com/FrackFinder/Tadpole/Potter/2010/2010_X-077.6061_Y0041.6734.png</v>
      </c>
      <c r="G200" t="s">
        <v>37</v>
      </c>
      <c r="H200" t="s">
        <v>20</v>
      </c>
      <c r="I200">
        <v>9</v>
      </c>
      <c r="J200">
        <v>1</v>
      </c>
      <c r="K200">
        <v>90</v>
      </c>
      <c r="L200">
        <v>10</v>
      </c>
      <c r="M200">
        <v>10</v>
      </c>
      <c r="N200">
        <v>10</v>
      </c>
      <c r="O200">
        <v>100</v>
      </c>
      <c r="P200" t="s">
        <v>1079</v>
      </c>
      <c r="Q200" t="s">
        <v>1080</v>
      </c>
      <c r="S200">
        <v>1</v>
      </c>
      <c r="T200">
        <v>1</v>
      </c>
    </row>
    <row r="201" spans="1:20" x14ac:dyDescent="0.25">
      <c r="A201">
        <v>256958</v>
      </c>
      <c r="B201" t="s">
        <v>1165</v>
      </c>
      <c r="C201">
        <v>2010</v>
      </c>
      <c r="D201" t="s">
        <v>1077</v>
      </c>
      <c r="E201" t="s">
        <v>1166</v>
      </c>
      <c r="F201" s="5" t="str">
        <f t="shared" si="3"/>
        <v>https://s3.amazonaws.com/FrackFinder/Tadpole/Potter/2010/2010_X-077.6146_Y0041.6682.png</v>
      </c>
      <c r="G201" t="s">
        <v>37</v>
      </c>
      <c r="H201" t="s">
        <v>20</v>
      </c>
      <c r="I201">
        <v>9</v>
      </c>
      <c r="J201">
        <v>1</v>
      </c>
      <c r="K201">
        <v>90</v>
      </c>
      <c r="L201">
        <v>10</v>
      </c>
      <c r="M201">
        <v>10</v>
      </c>
      <c r="N201">
        <v>10</v>
      </c>
      <c r="O201">
        <v>100</v>
      </c>
      <c r="P201" t="s">
        <v>1167</v>
      </c>
      <c r="Q201" t="s">
        <v>1168</v>
      </c>
      <c r="S201">
        <v>1</v>
      </c>
      <c r="T201">
        <v>1</v>
      </c>
    </row>
    <row r="202" spans="1:20" x14ac:dyDescent="0.25">
      <c r="A202">
        <v>256968</v>
      </c>
      <c r="B202" t="s">
        <v>1205</v>
      </c>
      <c r="C202">
        <v>2010</v>
      </c>
      <c r="D202" t="s">
        <v>1077</v>
      </c>
      <c r="E202" t="s">
        <v>1206</v>
      </c>
      <c r="F202" s="5" t="str">
        <f t="shared" si="3"/>
        <v>https://s3.amazonaws.com/FrackFinder/Tadpole/Potter/2010/2010_X-077.6306_Y0041.9495.png</v>
      </c>
      <c r="G202" t="s">
        <v>19</v>
      </c>
      <c r="H202" t="s">
        <v>20</v>
      </c>
      <c r="I202">
        <v>9</v>
      </c>
      <c r="J202">
        <v>1</v>
      </c>
      <c r="K202">
        <v>90</v>
      </c>
      <c r="L202">
        <v>10</v>
      </c>
      <c r="M202">
        <v>10</v>
      </c>
      <c r="N202">
        <v>10</v>
      </c>
      <c r="O202">
        <v>100</v>
      </c>
      <c r="P202" t="s">
        <v>1207</v>
      </c>
      <c r="Q202" t="s">
        <v>1208</v>
      </c>
      <c r="S202">
        <v>1</v>
      </c>
      <c r="T202">
        <v>1</v>
      </c>
    </row>
    <row r="203" spans="1:20" x14ac:dyDescent="0.25">
      <c r="A203">
        <v>256959</v>
      </c>
      <c r="B203" t="s">
        <v>1169</v>
      </c>
      <c r="C203">
        <v>2010</v>
      </c>
      <c r="D203" t="s">
        <v>1077</v>
      </c>
      <c r="E203" t="s">
        <v>1170</v>
      </c>
      <c r="F203" s="5" t="str">
        <f t="shared" si="3"/>
        <v>https://s3.amazonaws.com/FrackFinder/Tadpole/Potter/2010/2010_X-077.6319_Y0041.6905.png</v>
      </c>
      <c r="G203" t="s">
        <v>19</v>
      </c>
      <c r="H203" t="s">
        <v>20</v>
      </c>
      <c r="I203">
        <v>9</v>
      </c>
      <c r="J203">
        <v>1</v>
      </c>
      <c r="K203">
        <v>90</v>
      </c>
      <c r="L203">
        <v>10</v>
      </c>
      <c r="M203">
        <v>10</v>
      </c>
      <c r="N203">
        <v>10</v>
      </c>
      <c r="O203">
        <v>100</v>
      </c>
      <c r="P203" t="s">
        <v>1171</v>
      </c>
      <c r="Q203" t="s">
        <v>1172</v>
      </c>
      <c r="S203">
        <v>1</v>
      </c>
      <c r="T203">
        <v>1</v>
      </c>
    </row>
    <row r="204" spans="1:20" x14ac:dyDescent="0.25">
      <c r="A204">
        <v>256947</v>
      </c>
      <c r="B204" t="s">
        <v>1121</v>
      </c>
      <c r="C204">
        <v>2010</v>
      </c>
      <c r="D204" t="s">
        <v>1077</v>
      </c>
      <c r="E204" t="s">
        <v>1122</v>
      </c>
      <c r="F204" s="5" t="str">
        <f t="shared" si="3"/>
        <v>https://s3.amazonaws.com/FrackFinder/Tadpole/Potter/2010/2010_X-077.6615_Y0041.6890.png</v>
      </c>
      <c r="G204" t="s">
        <v>20</v>
      </c>
      <c r="H204" t="s">
        <v>239</v>
      </c>
      <c r="I204">
        <v>9</v>
      </c>
      <c r="J204">
        <v>1</v>
      </c>
      <c r="K204">
        <v>90</v>
      </c>
      <c r="L204">
        <v>10</v>
      </c>
      <c r="M204">
        <v>10</v>
      </c>
      <c r="N204">
        <v>10</v>
      </c>
      <c r="O204">
        <v>100</v>
      </c>
      <c r="P204" t="s">
        <v>1123</v>
      </c>
      <c r="Q204" t="s">
        <v>1124</v>
      </c>
      <c r="S204">
        <v>1</v>
      </c>
      <c r="T204">
        <v>1</v>
      </c>
    </row>
    <row r="205" spans="1:20" x14ac:dyDescent="0.25">
      <c r="A205">
        <v>256940</v>
      </c>
      <c r="B205" t="s">
        <v>1093</v>
      </c>
      <c r="C205">
        <v>2010</v>
      </c>
      <c r="D205" t="s">
        <v>1077</v>
      </c>
      <c r="E205" t="s">
        <v>1094</v>
      </c>
      <c r="F205" s="5" t="str">
        <f t="shared" si="3"/>
        <v>https://s3.amazonaws.com/FrackFinder/Tadpole/Potter/2010/2010_X-077.6649_Y0041.8743.png</v>
      </c>
      <c r="G205" t="s">
        <v>20</v>
      </c>
      <c r="H205" t="s">
        <v>19</v>
      </c>
      <c r="I205">
        <v>9</v>
      </c>
      <c r="J205">
        <v>1</v>
      </c>
      <c r="K205">
        <v>90</v>
      </c>
      <c r="L205">
        <v>10</v>
      </c>
      <c r="M205">
        <v>10</v>
      </c>
      <c r="N205">
        <v>10</v>
      </c>
      <c r="O205">
        <v>100</v>
      </c>
      <c r="P205" t="s">
        <v>1095</v>
      </c>
      <c r="Q205" t="s">
        <v>1096</v>
      </c>
      <c r="S205">
        <v>1</v>
      </c>
      <c r="T205">
        <v>1</v>
      </c>
    </row>
    <row r="206" spans="1:20" x14ac:dyDescent="0.25">
      <c r="A206">
        <v>256942</v>
      </c>
      <c r="B206" t="s">
        <v>1101</v>
      </c>
      <c r="C206">
        <v>2010</v>
      </c>
      <c r="D206" t="s">
        <v>1077</v>
      </c>
      <c r="E206" t="s">
        <v>1102</v>
      </c>
      <c r="F206" s="5" t="str">
        <f t="shared" si="3"/>
        <v>https://s3.amazonaws.com/FrackFinder/Tadpole/Potter/2010/2010_X-077.8799_Y0041.8401.png</v>
      </c>
      <c r="G206" t="s">
        <v>19</v>
      </c>
      <c r="H206" t="s">
        <v>20</v>
      </c>
      <c r="I206">
        <v>9</v>
      </c>
      <c r="J206">
        <v>1</v>
      </c>
      <c r="K206">
        <v>90</v>
      </c>
      <c r="L206">
        <v>10</v>
      </c>
      <c r="M206">
        <v>10</v>
      </c>
      <c r="N206">
        <v>10</v>
      </c>
      <c r="O206">
        <v>100</v>
      </c>
      <c r="P206" t="s">
        <v>1103</v>
      </c>
      <c r="Q206" t="s">
        <v>1104</v>
      </c>
      <c r="S206">
        <v>1</v>
      </c>
      <c r="T206">
        <v>1</v>
      </c>
    </row>
    <row r="207" spans="1:20" x14ac:dyDescent="0.25">
      <c r="A207">
        <v>256937</v>
      </c>
      <c r="B207" t="s">
        <v>1081</v>
      </c>
      <c r="C207">
        <v>2010</v>
      </c>
      <c r="D207" t="s">
        <v>1077</v>
      </c>
      <c r="E207" t="s">
        <v>1082</v>
      </c>
      <c r="F207" s="5" t="str">
        <f t="shared" si="3"/>
        <v>https://s3.amazonaws.com/FrackFinder/Tadpole/Potter/2010/2010_X-077.9332_Y0041.7655.png</v>
      </c>
      <c r="G207" t="s">
        <v>19</v>
      </c>
      <c r="H207" t="s">
        <v>20</v>
      </c>
      <c r="I207">
        <v>9</v>
      </c>
      <c r="J207">
        <v>1</v>
      </c>
      <c r="K207">
        <v>90</v>
      </c>
      <c r="L207">
        <v>10</v>
      </c>
      <c r="M207">
        <v>10</v>
      </c>
      <c r="N207">
        <v>10</v>
      </c>
      <c r="O207">
        <v>100</v>
      </c>
      <c r="P207" t="s">
        <v>1083</v>
      </c>
      <c r="Q207" t="s">
        <v>1084</v>
      </c>
      <c r="S207">
        <v>1</v>
      </c>
      <c r="T207">
        <v>1</v>
      </c>
    </row>
    <row r="208" spans="1:20" x14ac:dyDescent="0.25">
      <c r="A208">
        <v>256957</v>
      </c>
      <c r="B208" t="s">
        <v>1161</v>
      </c>
      <c r="C208">
        <v>2010</v>
      </c>
      <c r="D208" t="s">
        <v>1077</v>
      </c>
      <c r="E208" t="s">
        <v>1162</v>
      </c>
      <c r="F208" s="5" t="str">
        <f t="shared" si="3"/>
        <v>https://s3.amazonaws.com/FrackFinder/Tadpole/Potter/2010/2010_X-078.1430_Y0041.7801.png</v>
      </c>
      <c r="G208" t="s">
        <v>20</v>
      </c>
      <c r="H208" t="s">
        <v>239</v>
      </c>
      <c r="I208">
        <v>9</v>
      </c>
      <c r="J208">
        <v>1</v>
      </c>
      <c r="K208">
        <v>90</v>
      </c>
      <c r="L208">
        <v>10</v>
      </c>
      <c r="M208">
        <v>10</v>
      </c>
      <c r="N208">
        <v>10</v>
      </c>
      <c r="O208">
        <v>100</v>
      </c>
      <c r="P208" t="s">
        <v>1163</v>
      </c>
      <c r="Q208" t="s">
        <v>1164</v>
      </c>
      <c r="S208">
        <v>1</v>
      </c>
      <c r="T208">
        <v>1</v>
      </c>
    </row>
    <row r="209" spans="1:20" x14ac:dyDescent="0.25">
      <c r="A209">
        <v>256938</v>
      </c>
      <c r="B209" t="s">
        <v>1085</v>
      </c>
      <c r="C209">
        <v>2010</v>
      </c>
      <c r="D209" t="s">
        <v>1077</v>
      </c>
      <c r="E209" t="s">
        <v>1086</v>
      </c>
      <c r="F209" s="5" t="str">
        <f t="shared" si="3"/>
        <v>https://s3.amazonaws.com/FrackFinder/Tadpole/Potter/2010/2010_X-078.1560_Y0041.8783.png</v>
      </c>
      <c r="G209" t="s">
        <v>20</v>
      </c>
      <c r="H209" t="s">
        <v>19</v>
      </c>
      <c r="I209">
        <v>9</v>
      </c>
      <c r="J209">
        <v>1</v>
      </c>
      <c r="K209">
        <v>90</v>
      </c>
      <c r="L209">
        <v>10</v>
      </c>
      <c r="M209">
        <v>10</v>
      </c>
      <c r="N209">
        <v>10</v>
      </c>
      <c r="O209">
        <v>100</v>
      </c>
      <c r="P209" t="s">
        <v>1087</v>
      </c>
      <c r="Q209" t="s">
        <v>1088</v>
      </c>
      <c r="S209">
        <v>1</v>
      </c>
      <c r="T209">
        <v>1</v>
      </c>
    </row>
    <row r="210" spans="1:20" x14ac:dyDescent="0.25">
      <c r="A210">
        <v>256969</v>
      </c>
      <c r="B210" t="s">
        <v>1209</v>
      </c>
      <c r="C210">
        <v>2010</v>
      </c>
      <c r="D210" t="s">
        <v>1077</v>
      </c>
      <c r="E210" t="s">
        <v>1210</v>
      </c>
      <c r="F210" s="5" t="str">
        <f t="shared" si="3"/>
        <v>https://s3.amazonaws.com/FrackFinder/Tadpole/Potter/2010/2010_X-078.1573_Y0041.8477.png</v>
      </c>
      <c r="G210" t="s">
        <v>20</v>
      </c>
      <c r="H210" t="s">
        <v>37</v>
      </c>
      <c r="I210">
        <v>9</v>
      </c>
      <c r="J210">
        <v>1</v>
      </c>
      <c r="K210">
        <v>90</v>
      </c>
      <c r="L210">
        <v>10</v>
      </c>
      <c r="M210">
        <v>10</v>
      </c>
      <c r="N210">
        <v>10</v>
      </c>
      <c r="O210">
        <v>100</v>
      </c>
      <c r="P210" t="s">
        <v>1211</v>
      </c>
      <c r="Q210" t="s">
        <v>1212</v>
      </c>
      <c r="S210">
        <v>1</v>
      </c>
      <c r="T210">
        <v>1</v>
      </c>
    </row>
    <row r="211" spans="1:20" x14ac:dyDescent="0.25">
      <c r="A211">
        <v>256967</v>
      </c>
      <c r="B211" t="s">
        <v>1201</v>
      </c>
      <c r="C211">
        <v>2010</v>
      </c>
      <c r="D211" t="s">
        <v>1077</v>
      </c>
      <c r="E211" t="s">
        <v>1202</v>
      </c>
      <c r="F211" s="5" t="str">
        <f t="shared" si="3"/>
        <v>https://s3.amazonaws.com/FrackFinder/Tadpole/Potter/2010/2010_X-078.1683_Y0041.8519.png</v>
      </c>
      <c r="G211" t="s">
        <v>19</v>
      </c>
      <c r="H211" t="s">
        <v>20</v>
      </c>
      <c r="I211">
        <v>9</v>
      </c>
      <c r="J211">
        <v>1</v>
      </c>
      <c r="K211">
        <v>90</v>
      </c>
      <c r="L211">
        <v>10</v>
      </c>
      <c r="M211">
        <v>10</v>
      </c>
      <c r="N211">
        <v>10</v>
      </c>
      <c r="O211">
        <v>100</v>
      </c>
      <c r="P211" t="s">
        <v>1203</v>
      </c>
      <c r="Q211" t="s">
        <v>1204</v>
      </c>
      <c r="S211">
        <v>1</v>
      </c>
      <c r="T211">
        <v>1</v>
      </c>
    </row>
    <row r="212" spans="1:20" x14ac:dyDescent="0.25">
      <c r="A212">
        <v>256966</v>
      </c>
      <c r="B212" t="s">
        <v>1197</v>
      </c>
      <c r="C212">
        <v>2010</v>
      </c>
      <c r="D212" t="s">
        <v>1077</v>
      </c>
      <c r="E212" t="s">
        <v>1198</v>
      </c>
      <c r="F212" s="5" t="str">
        <f t="shared" si="3"/>
        <v>https://s3.amazonaws.com/FrackFinder/Tadpole/Potter/2010/2010_X-078.1684_Y0041.7279.png</v>
      </c>
      <c r="G212" t="s">
        <v>20</v>
      </c>
      <c r="H212" t="s">
        <v>37</v>
      </c>
      <c r="I212">
        <v>9</v>
      </c>
      <c r="J212">
        <v>1</v>
      </c>
      <c r="K212">
        <v>90</v>
      </c>
      <c r="L212">
        <v>10</v>
      </c>
      <c r="M212">
        <v>10</v>
      </c>
      <c r="N212">
        <v>10</v>
      </c>
      <c r="O212">
        <v>100</v>
      </c>
      <c r="P212" t="s">
        <v>1199</v>
      </c>
      <c r="Q212" t="s">
        <v>1200</v>
      </c>
      <c r="S212">
        <v>1</v>
      </c>
      <c r="T212">
        <v>1</v>
      </c>
    </row>
    <row r="213" spans="1:20" x14ac:dyDescent="0.25">
      <c r="A213">
        <v>256980</v>
      </c>
      <c r="B213" t="s">
        <v>1254</v>
      </c>
      <c r="C213">
        <v>2010</v>
      </c>
      <c r="D213" t="s">
        <v>1214</v>
      </c>
      <c r="E213" t="s">
        <v>1255</v>
      </c>
      <c r="F213" s="5" t="str">
        <f t="shared" si="3"/>
        <v>https://s3.amazonaws.com/FrackFinder/Tadpole/Somerset/2010/2010_X-078.7620_Y0040.1314.png</v>
      </c>
      <c r="G213" t="s">
        <v>20</v>
      </c>
      <c r="H213" t="s">
        <v>37</v>
      </c>
      <c r="I213">
        <v>9</v>
      </c>
      <c r="J213">
        <v>1</v>
      </c>
      <c r="K213">
        <v>90</v>
      </c>
      <c r="L213">
        <v>10</v>
      </c>
      <c r="M213">
        <v>10</v>
      </c>
      <c r="N213">
        <v>10</v>
      </c>
      <c r="O213">
        <v>100</v>
      </c>
      <c r="P213" t="s">
        <v>1256</v>
      </c>
      <c r="Q213" t="s">
        <v>1257</v>
      </c>
      <c r="S213">
        <v>1</v>
      </c>
      <c r="T213">
        <v>1</v>
      </c>
    </row>
    <row r="214" spans="1:20" x14ac:dyDescent="0.25">
      <c r="A214">
        <v>256972</v>
      </c>
      <c r="B214" t="s">
        <v>1222</v>
      </c>
      <c r="C214">
        <v>2010</v>
      </c>
      <c r="D214" t="s">
        <v>1214</v>
      </c>
      <c r="E214" t="s">
        <v>1223</v>
      </c>
      <c r="F214" s="5" t="str">
        <f t="shared" si="3"/>
        <v>https://s3.amazonaws.com/FrackFinder/Tadpole/Somerset/2010/2010_X-078.8422_Y0039.7547.png</v>
      </c>
      <c r="G214" t="s">
        <v>20</v>
      </c>
      <c r="H214" t="s">
        <v>19</v>
      </c>
      <c r="I214">
        <v>9</v>
      </c>
      <c r="J214">
        <v>1</v>
      </c>
      <c r="K214">
        <v>90</v>
      </c>
      <c r="L214">
        <v>10</v>
      </c>
      <c r="M214">
        <v>10</v>
      </c>
      <c r="N214">
        <v>10</v>
      </c>
      <c r="O214">
        <v>100</v>
      </c>
      <c r="P214" t="s">
        <v>1224</v>
      </c>
      <c r="Q214" t="s">
        <v>1225</v>
      </c>
      <c r="S214">
        <v>1</v>
      </c>
      <c r="T214">
        <v>1</v>
      </c>
    </row>
    <row r="215" spans="1:20" x14ac:dyDescent="0.25">
      <c r="A215">
        <v>256983</v>
      </c>
      <c r="B215" t="s">
        <v>1266</v>
      </c>
      <c r="C215">
        <v>2010</v>
      </c>
      <c r="D215" t="s">
        <v>1214</v>
      </c>
      <c r="E215" t="s">
        <v>1267</v>
      </c>
      <c r="F215" s="5" t="str">
        <f t="shared" si="3"/>
        <v>https://s3.amazonaws.com/FrackFinder/Tadpole/Somerset/2010/2010_X-078.9718_Y0039.7766.png</v>
      </c>
      <c r="G215" t="s">
        <v>20</v>
      </c>
      <c r="H215" t="s">
        <v>37</v>
      </c>
      <c r="I215">
        <v>9</v>
      </c>
      <c r="J215">
        <v>1</v>
      </c>
      <c r="K215">
        <v>90</v>
      </c>
      <c r="L215">
        <v>10</v>
      </c>
      <c r="M215">
        <v>10</v>
      </c>
      <c r="N215">
        <v>10</v>
      </c>
      <c r="O215">
        <v>100</v>
      </c>
      <c r="P215" t="s">
        <v>1268</v>
      </c>
      <c r="Q215" t="s">
        <v>1269</v>
      </c>
      <c r="S215">
        <v>1</v>
      </c>
      <c r="T215">
        <v>1</v>
      </c>
    </row>
    <row r="216" spans="1:20" x14ac:dyDescent="0.25">
      <c r="A216">
        <v>256971</v>
      </c>
      <c r="B216" t="s">
        <v>1218</v>
      </c>
      <c r="C216">
        <v>2010</v>
      </c>
      <c r="D216" t="s">
        <v>1214</v>
      </c>
      <c r="E216" t="s">
        <v>1219</v>
      </c>
      <c r="F216" s="5" t="str">
        <f t="shared" si="3"/>
        <v>https://s3.amazonaws.com/FrackFinder/Tadpole/Somerset/2010/2010_X-079.3425_Y0039.7881.png</v>
      </c>
      <c r="G216" t="s">
        <v>19</v>
      </c>
      <c r="H216" t="s">
        <v>20</v>
      </c>
      <c r="I216">
        <v>9</v>
      </c>
      <c r="J216">
        <v>1</v>
      </c>
      <c r="K216">
        <v>90</v>
      </c>
      <c r="L216">
        <v>10</v>
      </c>
      <c r="M216">
        <v>10</v>
      </c>
      <c r="N216">
        <v>10</v>
      </c>
      <c r="O216">
        <v>100</v>
      </c>
      <c r="P216" t="s">
        <v>1220</v>
      </c>
      <c r="Q216" t="s">
        <v>1221</v>
      </c>
      <c r="S216">
        <v>1</v>
      </c>
      <c r="T216">
        <v>1</v>
      </c>
    </row>
    <row r="217" spans="1:20" x14ac:dyDescent="0.25">
      <c r="A217">
        <v>257011</v>
      </c>
      <c r="B217" t="s">
        <v>1379</v>
      </c>
      <c r="C217">
        <v>2010</v>
      </c>
      <c r="D217" t="s">
        <v>1275</v>
      </c>
      <c r="E217" t="s">
        <v>1380</v>
      </c>
      <c r="F217" s="5" t="str">
        <f t="shared" si="3"/>
        <v>https://s3.amazonaws.com/FrackFinder/Tadpole/Sullivan/2010/2010_X-076.2301_Y0041.5333.png</v>
      </c>
      <c r="G217" t="s">
        <v>19</v>
      </c>
      <c r="H217" t="s">
        <v>239</v>
      </c>
      <c r="I217">
        <v>9</v>
      </c>
      <c r="J217">
        <v>1</v>
      </c>
      <c r="K217">
        <v>90</v>
      </c>
      <c r="L217">
        <v>10</v>
      </c>
      <c r="M217">
        <v>10</v>
      </c>
      <c r="N217">
        <v>10</v>
      </c>
      <c r="O217">
        <v>100</v>
      </c>
      <c r="P217" t="s">
        <v>1381</v>
      </c>
      <c r="Q217" t="s">
        <v>1382</v>
      </c>
      <c r="S217">
        <v>1</v>
      </c>
      <c r="T217">
        <v>1</v>
      </c>
    </row>
    <row r="218" spans="1:20" x14ac:dyDescent="0.25">
      <c r="A218">
        <v>256996</v>
      </c>
      <c r="B218" t="s">
        <v>1319</v>
      </c>
      <c r="C218">
        <v>2010</v>
      </c>
      <c r="D218" t="s">
        <v>1275</v>
      </c>
      <c r="E218" t="s">
        <v>1320</v>
      </c>
      <c r="F218" s="5" t="str">
        <f t="shared" si="3"/>
        <v>https://s3.amazonaws.com/FrackFinder/Tadpole/Sullivan/2010/2010_X-076.2959_Y0041.5445.png</v>
      </c>
      <c r="G218" t="s">
        <v>19</v>
      </c>
      <c r="H218" t="s">
        <v>20</v>
      </c>
      <c r="I218">
        <v>9</v>
      </c>
      <c r="J218">
        <v>1</v>
      </c>
      <c r="K218">
        <v>90</v>
      </c>
      <c r="L218">
        <v>10</v>
      </c>
      <c r="M218">
        <v>10</v>
      </c>
      <c r="N218">
        <v>10</v>
      </c>
      <c r="O218">
        <v>100</v>
      </c>
      <c r="P218" t="s">
        <v>1321</v>
      </c>
      <c r="Q218" t="s">
        <v>1322</v>
      </c>
      <c r="S218">
        <v>1</v>
      </c>
      <c r="T218">
        <v>1</v>
      </c>
    </row>
    <row r="219" spans="1:20" x14ac:dyDescent="0.25">
      <c r="A219">
        <v>257040</v>
      </c>
      <c r="B219" t="s">
        <v>1495</v>
      </c>
      <c r="C219">
        <v>2010</v>
      </c>
      <c r="D219" t="s">
        <v>1275</v>
      </c>
      <c r="E219" t="s">
        <v>1496</v>
      </c>
      <c r="F219" s="5" t="str">
        <f t="shared" si="3"/>
        <v>https://s3.amazonaws.com/FrackFinder/Tadpole/Sullivan/2010/2010_X-076.3304_Y0041.5337.png</v>
      </c>
      <c r="G219" t="s">
        <v>19</v>
      </c>
      <c r="H219" t="s">
        <v>20</v>
      </c>
      <c r="I219">
        <v>9</v>
      </c>
      <c r="J219">
        <v>1</v>
      </c>
      <c r="K219">
        <v>90</v>
      </c>
      <c r="L219">
        <v>10</v>
      </c>
      <c r="M219">
        <v>10</v>
      </c>
      <c r="N219">
        <v>10</v>
      </c>
      <c r="O219">
        <v>100</v>
      </c>
      <c r="P219" t="s">
        <v>1497</v>
      </c>
      <c r="Q219" t="s">
        <v>1498</v>
      </c>
      <c r="S219">
        <v>1</v>
      </c>
      <c r="T219">
        <v>1</v>
      </c>
    </row>
    <row r="220" spans="1:20" x14ac:dyDescent="0.25">
      <c r="A220">
        <v>257014</v>
      </c>
      <c r="B220" t="s">
        <v>1391</v>
      </c>
      <c r="C220">
        <v>2010</v>
      </c>
      <c r="D220" t="s">
        <v>1275</v>
      </c>
      <c r="E220" t="s">
        <v>1392</v>
      </c>
      <c r="F220" s="5" t="str">
        <f t="shared" si="3"/>
        <v>https://s3.amazonaws.com/FrackFinder/Tadpole/Sullivan/2010/2010_X-076.3495_Y0041.5265.png</v>
      </c>
      <c r="G220" t="s">
        <v>20</v>
      </c>
      <c r="H220" t="s">
        <v>37</v>
      </c>
      <c r="I220">
        <v>9</v>
      </c>
      <c r="J220">
        <v>1</v>
      </c>
      <c r="K220">
        <v>90</v>
      </c>
      <c r="L220">
        <v>10</v>
      </c>
      <c r="M220">
        <v>10</v>
      </c>
      <c r="N220">
        <v>10</v>
      </c>
      <c r="O220">
        <v>100</v>
      </c>
      <c r="P220" t="s">
        <v>1393</v>
      </c>
      <c r="Q220" t="s">
        <v>1394</v>
      </c>
      <c r="S220">
        <v>1</v>
      </c>
      <c r="T220">
        <v>1</v>
      </c>
    </row>
    <row r="221" spans="1:20" x14ac:dyDescent="0.25">
      <c r="A221">
        <v>257039</v>
      </c>
      <c r="B221" t="s">
        <v>1491</v>
      </c>
      <c r="C221">
        <v>2010</v>
      </c>
      <c r="D221" t="s">
        <v>1275</v>
      </c>
      <c r="E221" t="s">
        <v>1492</v>
      </c>
      <c r="F221" s="5" t="str">
        <f t="shared" si="3"/>
        <v>https://s3.amazonaws.com/FrackFinder/Tadpole/Sullivan/2010/2010_X-076.3506_Y0041.5064.png</v>
      </c>
      <c r="G221" t="s">
        <v>19</v>
      </c>
      <c r="H221" t="s">
        <v>20</v>
      </c>
      <c r="I221">
        <v>9</v>
      </c>
      <c r="J221">
        <v>1</v>
      </c>
      <c r="K221">
        <v>90</v>
      </c>
      <c r="L221">
        <v>10</v>
      </c>
      <c r="M221">
        <v>10</v>
      </c>
      <c r="N221">
        <v>10</v>
      </c>
      <c r="O221">
        <v>100</v>
      </c>
      <c r="P221" t="s">
        <v>1493</v>
      </c>
      <c r="Q221" t="s">
        <v>1494</v>
      </c>
      <c r="S221">
        <v>1</v>
      </c>
      <c r="T221">
        <v>1</v>
      </c>
    </row>
    <row r="222" spans="1:20" x14ac:dyDescent="0.25">
      <c r="A222">
        <v>256987</v>
      </c>
      <c r="B222" t="s">
        <v>1283</v>
      </c>
      <c r="C222">
        <v>2010</v>
      </c>
      <c r="D222" t="s">
        <v>1275</v>
      </c>
      <c r="E222" t="s">
        <v>1284</v>
      </c>
      <c r="F222" s="5" t="str">
        <f t="shared" si="3"/>
        <v>https://s3.amazonaws.com/FrackFinder/Tadpole/Sullivan/2010/2010_X-076.3704_Y0041.5223.png</v>
      </c>
      <c r="G222" t="s">
        <v>19</v>
      </c>
      <c r="H222" t="s">
        <v>20</v>
      </c>
      <c r="I222">
        <v>9</v>
      </c>
      <c r="J222">
        <v>1</v>
      </c>
      <c r="K222">
        <v>90</v>
      </c>
      <c r="L222">
        <v>10</v>
      </c>
      <c r="M222">
        <v>10</v>
      </c>
      <c r="N222">
        <v>10</v>
      </c>
      <c r="O222">
        <v>100</v>
      </c>
      <c r="P222" t="s">
        <v>1285</v>
      </c>
      <c r="Q222" t="s">
        <v>1286</v>
      </c>
      <c r="S222">
        <v>1</v>
      </c>
      <c r="T222">
        <v>1</v>
      </c>
    </row>
    <row r="223" spans="1:20" x14ac:dyDescent="0.25">
      <c r="A223">
        <v>257003</v>
      </c>
      <c r="B223" t="s">
        <v>1347</v>
      </c>
      <c r="C223">
        <v>2010</v>
      </c>
      <c r="D223" t="s">
        <v>1275</v>
      </c>
      <c r="E223" t="s">
        <v>1348</v>
      </c>
      <c r="F223" s="5" t="str">
        <f t="shared" si="3"/>
        <v>https://s3.amazonaws.com/FrackFinder/Tadpole/Sullivan/2010/2010_X-076.3853_Y0041.5452.png</v>
      </c>
      <c r="G223" t="s">
        <v>19</v>
      </c>
      <c r="H223" t="s">
        <v>20</v>
      </c>
      <c r="I223">
        <v>9</v>
      </c>
      <c r="J223">
        <v>1</v>
      </c>
      <c r="K223">
        <v>90</v>
      </c>
      <c r="L223">
        <v>10</v>
      </c>
      <c r="M223">
        <v>10</v>
      </c>
      <c r="N223">
        <v>10</v>
      </c>
      <c r="O223">
        <v>100</v>
      </c>
      <c r="P223" t="s">
        <v>1349</v>
      </c>
      <c r="Q223" t="s">
        <v>1350</v>
      </c>
      <c r="S223">
        <v>1</v>
      </c>
      <c r="T223">
        <v>1</v>
      </c>
    </row>
    <row r="224" spans="1:20" x14ac:dyDescent="0.25">
      <c r="A224">
        <v>257002</v>
      </c>
      <c r="B224" t="s">
        <v>1343</v>
      </c>
      <c r="C224">
        <v>2010</v>
      </c>
      <c r="D224" t="s">
        <v>1275</v>
      </c>
      <c r="E224" t="s">
        <v>1344</v>
      </c>
      <c r="F224" s="5" t="str">
        <f t="shared" si="3"/>
        <v>https://s3.amazonaws.com/FrackFinder/Tadpole/Sullivan/2010/2010_X-076.4013_Y0041.4619.png</v>
      </c>
      <c r="G224" t="s">
        <v>19</v>
      </c>
      <c r="H224" t="s">
        <v>20</v>
      </c>
      <c r="I224">
        <v>9</v>
      </c>
      <c r="J224">
        <v>1</v>
      </c>
      <c r="K224">
        <v>90</v>
      </c>
      <c r="L224">
        <v>10</v>
      </c>
      <c r="M224">
        <v>10</v>
      </c>
      <c r="N224">
        <v>10</v>
      </c>
      <c r="O224">
        <v>100</v>
      </c>
      <c r="P224" t="s">
        <v>1345</v>
      </c>
      <c r="Q224" t="s">
        <v>1346</v>
      </c>
      <c r="S224">
        <v>1</v>
      </c>
      <c r="T224">
        <v>1</v>
      </c>
    </row>
    <row r="225" spans="1:20" x14ac:dyDescent="0.25">
      <c r="A225">
        <v>257012</v>
      </c>
      <c r="B225" t="s">
        <v>1383</v>
      </c>
      <c r="C225">
        <v>2010</v>
      </c>
      <c r="D225" t="s">
        <v>1275</v>
      </c>
      <c r="E225" t="s">
        <v>1384</v>
      </c>
      <c r="F225" s="5" t="str">
        <f t="shared" si="3"/>
        <v>https://s3.amazonaws.com/FrackFinder/Tadpole/Sullivan/2010/2010_X-076.4037_Y0041.5424.png</v>
      </c>
      <c r="G225" t="s">
        <v>19</v>
      </c>
      <c r="H225" t="s">
        <v>37</v>
      </c>
      <c r="I225">
        <v>9</v>
      </c>
      <c r="J225">
        <v>1</v>
      </c>
      <c r="K225">
        <v>90</v>
      </c>
      <c r="L225">
        <v>10</v>
      </c>
      <c r="M225">
        <v>10</v>
      </c>
      <c r="N225">
        <v>10</v>
      </c>
      <c r="O225">
        <v>100</v>
      </c>
      <c r="P225" t="s">
        <v>1385</v>
      </c>
      <c r="Q225" t="s">
        <v>1386</v>
      </c>
      <c r="S225">
        <v>1</v>
      </c>
      <c r="T225">
        <v>1</v>
      </c>
    </row>
    <row r="226" spans="1:20" x14ac:dyDescent="0.25">
      <c r="A226">
        <v>256999</v>
      </c>
      <c r="B226" t="s">
        <v>1331</v>
      </c>
      <c r="C226">
        <v>2010</v>
      </c>
      <c r="D226" t="s">
        <v>1275</v>
      </c>
      <c r="E226" t="s">
        <v>1332</v>
      </c>
      <c r="F226" s="5" t="str">
        <f t="shared" si="3"/>
        <v>https://s3.amazonaws.com/FrackFinder/Tadpole/Sullivan/2010/2010_X-076.4269_Y0041.5459.png</v>
      </c>
      <c r="G226" t="s">
        <v>19</v>
      </c>
      <c r="H226" t="s">
        <v>20</v>
      </c>
      <c r="I226">
        <v>9</v>
      </c>
      <c r="J226">
        <v>1</v>
      </c>
      <c r="K226">
        <v>90</v>
      </c>
      <c r="L226">
        <v>10</v>
      </c>
      <c r="M226">
        <v>10</v>
      </c>
      <c r="N226">
        <v>10</v>
      </c>
      <c r="O226">
        <v>100</v>
      </c>
      <c r="P226" t="s">
        <v>1333</v>
      </c>
      <c r="Q226" t="s">
        <v>1334</v>
      </c>
      <c r="S226">
        <v>1</v>
      </c>
      <c r="T226">
        <v>1</v>
      </c>
    </row>
    <row r="227" spans="1:20" x14ac:dyDescent="0.25">
      <c r="A227">
        <v>256991</v>
      </c>
      <c r="B227" t="s">
        <v>1299</v>
      </c>
      <c r="C227">
        <v>2010</v>
      </c>
      <c r="D227" t="s">
        <v>1275</v>
      </c>
      <c r="E227" t="s">
        <v>1300</v>
      </c>
      <c r="F227" s="5" t="str">
        <f t="shared" si="3"/>
        <v>https://s3.amazonaws.com/FrackFinder/Tadpole/Sullivan/2010/2010_X-076.4290_Y0041.5309.png</v>
      </c>
      <c r="G227" t="s">
        <v>19</v>
      </c>
      <c r="H227" t="s">
        <v>37</v>
      </c>
      <c r="I227">
        <v>9</v>
      </c>
      <c r="J227">
        <v>1</v>
      </c>
      <c r="K227">
        <v>90</v>
      </c>
      <c r="L227">
        <v>10</v>
      </c>
      <c r="M227">
        <v>10</v>
      </c>
      <c r="N227">
        <v>10</v>
      </c>
      <c r="O227">
        <v>100</v>
      </c>
      <c r="P227" t="s">
        <v>1301</v>
      </c>
      <c r="Q227" t="s">
        <v>1302</v>
      </c>
      <c r="S227">
        <v>1</v>
      </c>
      <c r="T227">
        <v>1</v>
      </c>
    </row>
    <row r="228" spans="1:20" x14ac:dyDescent="0.25">
      <c r="A228">
        <v>257042</v>
      </c>
      <c r="B228" t="s">
        <v>1503</v>
      </c>
      <c r="C228">
        <v>2010</v>
      </c>
      <c r="D228" t="s">
        <v>1275</v>
      </c>
      <c r="E228" t="s">
        <v>1504</v>
      </c>
      <c r="F228" s="5" t="str">
        <f t="shared" si="3"/>
        <v>https://s3.amazonaws.com/FrackFinder/Tadpole/Sullivan/2010/2010_X-076.4499_Y0041.5589.png</v>
      </c>
      <c r="G228" t="s">
        <v>19</v>
      </c>
      <c r="H228" t="s">
        <v>20</v>
      </c>
      <c r="I228">
        <v>9</v>
      </c>
      <c r="J228">
        <v>1</v>
      </c>
      <c r="K228">
        <v>90</v>
      </c>
      <c r="L228">
        <v>10</v>
      </c>
      <c r="M228">
        <v>10</v>
      </c>
      <c r="N228">
        <v>10</v>
      </c>
      <c r="O228">
        <v>100</v>
      </c>
      <c r="P228" t="s">
        <v>1505</v>
      </c>
      <c r="Q228" t="s">
        <v>1506</v>
      </c>
      <c r="S228">
        <v>1</v>
      </c>
      <c r="T228">
        <v>1</v>
      </c>
    </row>
    <row r="229" spans="1:20" x14ac:dyDescent="0.25">
      <c r="A229">
        <v>257016</v>
      </c>
      <c r="B229" t="s">
        <v>1399</v>
      </c>
      <c r="C229">
        <v>2010</v>
      </c>
      <c r="D229" t="s">
        <v>1275</v>
      </c>
      <c r="E229" t="s">
        <v>1400</v>
      </c>
      <c r="F229" s="5" t="str">
        <f t="shared" si="3"/>
        <v>https://s3.amazonaws.com/FrackFinder/Tadpole/Sullivan/2010/2010_X-076.4678_Y0041.5550.png</v>
      </c>
      <c r="G229" t="s">
        <v>20</v>
      </c>
      <c r="H229" t="s">
        <v>37</v>
      </c>
      <c r="I229">
        <v>9</v>
      </c>
      <c r="J229">
        <v>1</v>
      </c>
      <c r="K229">
        <v>90</v>
      </c>
      <c r="L229">
        <v>10</v>
      </c>
      <c r="M229">
        <v>10</v>
      </c>
      <c r="N229">
        <v>10</v>
      </c>
      <c r="O229">
        <v>100</v>
      </c>
      <c r="P229" t="s">
        <v>1401</v>
      </c>
      <c r="Q229" t="s">
        <v>1402</v>
      </c>
      <c r="S229">
        <v>1</v>
      </c>
      <c r="T229">
        <v>1</v>
      </c>
    </row>
    <row r="230" spans="1:20" x14ac:dyDescent="0.25">
      <c r="A230">
        <v>257036</v>
      </c>
      <c r="B230" t="s">
        <v>1479</v>
      </c>
      <c r="C230">
        <v>2010</v>
      </c>
      <c r="D230" t="s">
        <v>1275</v>
      </c>
      <c r="E230" t="s">
        <v>1480</v>
      </c>
      <c r="F230" s="5" t="str">
        <f t="shared" si="3"/>
        <v>https://s3.amazonaws.com/FrackFinder/Tadpole/Sullivan/2010/2010_X-076.4844_Y0041.5477.png</v>
      </c>
      <c r="G230" t="s">
        <v>20</v>
      </c>
      <c r="H230" t="s">
        <v>37</v>
      </c>
      <c r="I230">
        <v>9</v>
      </c>
      <c r="J230">
        <v>1</v>
      </c>
      <c r="K230">
        <v>90</v>
      </c>
      <c r="L230">
        <v>10</v>
      </c>
      <c r="M230">
        <v>10</v>
      </c>
      <c r="N230">
        <v>10</v>
      </c>
      <c r="O230">
        <v>100</v>
      </c>
      <c r="P230" t="s">
        <v>1481</v>
      </c>
      <c r="Q230" t="s">
        <v>1482</v>
      </c>
      <c r="S230">
        <v>1</v>
      </c>
      <c r="T230">
        <v>1</v>
      </c>
    </row>
    <row r="231" spans="1:20" x14ac:dyDescent="0.25">
      <c r="A231">
        <v>256988</v>
      </c>
      <c r="B231" t="s">
        <v>1287</v>
      </c>
      <c r="C231">
        <v>2010</v>
      </c>
      <c r="D231" t="s">
        <v>1275</v>
      </c>
      <c r="E231" t="s">
        <v>1288</v>
      </c>
      <c r="F231" s="5" t="str">
        <f t="shared" si="3"/>
        <v>https://s3.amazonaws.com/FrackFinder/Tadpole/Sullivan/2010/2010_X-076.5112_Y0041.5318.png</v>
      </c>
      <c r="G231" t="s">
        <v>19</v>
      </c>
      <c r="H231" t="s">
        <v>20</v>
      </c>
      <c r="I231">
        <v>9</v>
      </c>
      <c r="J231">
        <v>1</v>
      </c>
      <c r="K231">
        <v>90</v>
      </c>
      <c r="L231">
        <v>10</v>
      </c>
      <c r="M231">
        <v>10</v>
      </c>
      <c r="N231">
        <v>10</v>
      </c>
      <c r="O231">
        <v>100</v>
      </c>
      <c r="P231" t="s">
        <v>1289</v>
      </c>
      <c r="Q231" t="s">
        <v>1290</v>
      </c>
      <c r="S231">
        <v>1</v>
      </c>
      <c r="T231">
        <v>1</v>
      </c>
    </row>
    <row r="232" spans="1:20" x14ac:dyDescent="0.25">
      <c r="A232">
        <v>256993</v>
      </c>
      <c r="B232" t="s">
        <v>1307</v>
      </c>
      <c r="C232">
        <v>2010</v>
      </c>
      <c r="D232" t="s">
        <v>1275</v>
      </c>
      <c r="E232" t="s">
        <v>1308</v>
      </c>
      <c r="F232" s="5" t="str">
        <f t="shared" si="3"/>
        <v>https://s3.amazonaws.com/FrackFinder/Tadpole/Sullivan/2010/2010_X-076.5146_Y0041.5478.png</v>
      </c>
      <c r="G232" t="s">
        <v>19</v>
      </c>
      <c r="H232" t="s">
        <v>20</v>
      </c>
      <c r="I232">
        <v>9</v>
      </c>
      <c r="J232">
        <v>1</v>
      </c>
      <c r="K232">
        <v>90</v>
      </c>
      <c r="L232">
        <v>10</v>
      </c>
      <c r="M232">
        <v>10</v>
      </c>
      <c r="N232">
        <v>10</v>
      </c>
      <c r="O232">
        <v>100</v>
      </c>
      <c r="P232" t="s">
        <v>1309</v>
      </c>
      <c r="Q232" t="s">
        <v>1310</v>
      </c>
      <c r="S232">
        <v>1</v>
      </c>
      <c r="T232">
        <v>1</v>
      </c>
    </row>
    <row r="233" spans="1:20" x14ac:dyDescent="0.25">
      <c r="A233">
        <v>257023</v>
      </c>
      <c r="B233" t="s">
        <v>1427</v>
      </c>
      <c r="C233">
        <v>2010</v>
      </c>
      <c r="D233" t="s">
        <v>1275</v>
      </c>
      <c r="E233" t="s">
        <v>1428</v>
      </c>
      <c r="F233" s="5" t="str">
        <f t="shared" si="3"/>
        <v>https://s3.amazonaws.com/FrackFinder/Tadpole/Sullivan/2010/2010_X-076.5306_Y0041.5567.png</v>
      </c>
      <c r="G233" t="s">
        <v>20</v>
      </c>
      <c r="H233" t="s">
        <v>37</v>
      </c>
      <c r="I233">
        <v>9</v>
      </c>
      <c r="J233">
        <v>1</v>
      </c>
      <c r="K233">
        <v>90</v>
      </c>
      <c r="L233">
        <v>10</v>
      </c>
      <c r="M233">
        <v>10</v>
      </c>
      <c r="N233">
        <v>10</v>
      </c>
      <c r="O233">
        <v>100</v>
      </c>
      <c r="P233" t="s">
        <v>1429</v>
      </c>
      <c r="Q233" t="s">
        <v>1430</v>
      </c>
      <c r="S233">
        <v>1</v>
      </c>
      <c r="T233">
        <v>1</v>
      </c>
    </row>
    <row r="234" spans="1:20" x14ac:dyDescent="0.25">
      <c r="A234">
        <v>257015</v>
      </c>
      <c r="B234" t="s">
        <v>1395</v>
      </c>
      <c r="C234">
        <v>2010</v>
      </c>
      <c r="D234" t="s">
        <v>1275</v>
      </c>
      <c r="E234" t="s">
        <v>1396</v>
      </c>
      <c r="F234" s="5" t="str">
        <f t="shared" si="3"/>
        <v>https://s3.amazonaws.com/FrackFinder/Tadpole/Sullivan/2010/2010_X-076.5690_Y0041.3240.png</v>
      </c>
      <c r="G234" t="s">
        <v>19</v>
      </c>
      <c r="H234" t="s">
        <v>20</v>
      </c>
      <c r="I234">
        <v>9</v>
      </c>
      <c r="J234">
        <v>1</v>
      </c>
      <c r="K234">
        <v>90</v>
      </c>
      <c r="L234">
        <v>10</v>
      </c>
      <c r="M234">
        <v>10</v>
      </c>
      <c r="N234">
        <v>10</v>
      </c>
      <c r="O234">
        <v>100</v>
      </c>
      <c r="P234" t="s">
        <v>1397</v>
      </c>
      <c r="Q234" t="s">
        <v>1398</v>
      </c>
      <c r="S234">
        <v>1</v>
      </c>
      <c r="T234">
        <v>1</v>
      </c>
    </row>
    <row r="235" spans="1:20" x14ac:dyDescent="0.25">
      <c r="A235">
        <v>257032</v>
      </c>
      <c r="B235" t="s">
        <v>1463</v>
      </c>
      <c r="C235">
        <v>2010</v>
      </c>
      <c r="D235" t="s">
        <v>1275</v>
      </c>
      <c r="E235" t="s">
        <v>1464</v>
      </c>
      <c r="F235" s="5" t="str">
        <f t="shared" si="3"/>
        <v>https://s3.amazonaws.com/FrackFinder/Tadpole/Sullivan/2010/2010_X-076.5705_Y0041.5589.png</v>
      </c>
      <c r="G235" t="s">
        <v>19</v>
      </c>
      <c r="H235" t="s">
        <v>37</v>
      </c>
      <c r="I235">
        <v>9</v>
      </c>
      <c r="J235">
        <v>1</v>
      </c>
      <c r="K235">
        <v>90</v>
      </c>
      <c r="L235">
        <v>10</v>
      </c>
      <c r="M235">
        <v>10</v>
      </c>
      <c r="N235">
        <v>10</v>
      </c>
      <c r="O235">
        <v>100</v>
      </c>
      <c r="P235" t="s">
        <v>1465</v>
      </c>
      <c r="Q235" t="s">
        <v>1466</v>
      </c>
      <c r="S235">
        <v>1</v>
      </c>
      <c r="T235">
        <v>1</v>
      </c>
    </row>
    <row r="236" spans="1:20" x14ac:dyDescent="0.25">
      <c r="A236">
        <v>257013</v>
      </c>
      <c r="B236" t="s">
        <v>1387</v>
      </c>
      <c r="C236">
        <v>2010</v>
      </c>
      <c r="D236" t="s">
        <v>1275</v>
      </c>
      <c r="E236" t="s">
        <v>1388</v>
      </c>
      <c r="F236" s="5" t="str">
        <f t="shared" si="3"/>
        <v>https://s3.amazonaws.com/FrackFinder/Tadpole/Sullivan/2010/2010_X-076.5919_Y0041.5353.png</v>
      </c>
      <c r="G236" t="s">
        <v>19</v>
      </c>
      <c r="H236" t="s">
        <v>20</v>
      </c>
      <c r="I236">
        <v>9</v>
      </c>
      <c r="J236">
        <v>1</v>
      </c>
      <c r="K236">
        <v>90</v>
      </c>
      <c r="L236">
        <v>10</v>
      </c>
      <c r="M236">
        <v>10</v>
      </c>
      <c r="N236">
        <v>10</v>
      </c>
      <c r="O236">
        <v>100</v>
      </c>
      <c r="P236" t="s">
        <v>1389</v>
      </c>
      <c r="Q236" t="s">
        <v>1390</v>
      </c>
      <c r="S236">
        <v>1</v>
      </c>
      <c r="T236">
        <v>1</v>
      </c>
    </row>
    <row r="237" spans="1:20" x14ac:dyDescent="0.25">
      <c r="A237">
        <v>257004</v>
      </c>
      <c r="B237" t="s">
        <v>1351</v>
      </c>
      <c r="C237">
        <v>2010</v>
      </c>
      <c r="D237" t="s">
        <v>1275</v>
      </c>
      <c r="E237" t="s">
        <v>1352</v>
      </c>
      <c r="F237" s="5" t="str">
        <f t="shared" si="3"/>
        <v>https://s3.amazonaws.com/FrackFinder/Tadpole/Sullivan/2010/2010_X-076.6069_Y0041.5643.png</v>
      </c>
      <c r="G237" t="s">
        <v>19</v>
      </c>
      <c r="H237" t="s">
        <v>20</v>
      </c>
      <c r="I237">
        <v>9</v>
      </c>
      <c r="J237">
        <v>1</v>
      </c>
      <c r="K237">
        <v>90</v>
      </c>
      <c r="L237">
        <v>10</v>
      </c>
      <c r="M237">
        <v>10</v>
      </c>
      <c r="N237">
        <v>10</v>
      </c>
      <c r="O237">
        <v>100</v>
      </c>
      <c r="P237" t="s">
        <v>1353</v>
      </c>
      <c r="Q237" t="s">
        <v>1354</v>
      </c>
      <c r="S237">
        <v>1</v>
      </c>
      <c r="T237">
        <v>1</v>
      </c>
    </row>
    <row r="238" spans="1:20" x14ac:dyDescent="0.25">
      <c r="A238">
        <v>256985</v>
      </c>
      <c r="B238" t="s">
        <v>1274</v>
      </c>
      <c r="C238">
        <v>2010</v>
      </c>
      <c r="D238" t="s">
        <v>1275</v>
      </c>
      <c r="E238" t="s">
        <v>1276</v>
      </c>
      <c r="F238" s="5" t="str">
        <f t="shared" si="3"/>
        <v>https://s3.amazonaws.com/FrackFinder/Tadpole/Sullivan/2010/2010_X-076.6120_Y0041.5359.png</v>
      </c>
      <c r="G238" t="s">
        <v>19</v>
      </c>
      <c r="H238" t="s">
        <v>37</v>
      </c>
      <c r="I238">
        <v>9</v>
      </c>
      <c r="J238">
        <v>1</v>
      </c>
      <c r="K238">
        <v>90</v>
      </c>
      <c r="L238">
        <v>10</v>
      </c>
      <c r="M238">
        <v>10</v>
      </c>
      <c r="N238">
        <v>10</v>
      </c>
      <c r="O238">
        <v>100</v>
      </c>
      <c r="P238" t="s">
        <v>1277</v>
      </c>
      <c r="Q238" t="s">
        <v>1278</v>
      </c>
      <c r="S238">
        <v>1</v>
      </c>
      <c r="T238">
        <v>1</v>
      </c>
    </row>
    <row r="239" spans="1:20" x14ac:dyDescent="0.25">
      <c r="A239">
        <v>257005</v>
      </c>
      <c r="B239" t="s">
        <v>1355</v>
      </c>
      <c r="C239">
        <v>2010</v>
      </c>
      <c r="D239" t="s">
        <v>1275</v>
      </c>
      <c r="E239" t="s">
        <v>1356</v>
      </c>
      <c r="F239" s="5" t="str">
        <f t="shared" si="3"/>
        <v>https://s3.amazonaws.com/FrackFinder/Tadpole/Sullivan/2010/2010_X-076.6308_Y0041.5148.png</v>
      </c>
      <c r="G239" t="s">
        <v>19</v>
      </c>
      <c r="H239" t="s">
        <v>20</v>
      </c>
      <c r="I239">
        <v>9</v>
      </c>
      <c r="J239">
        <v>1</v>
      </c>
      <c r="K239">
        <v>90</v>
      </c>
      <c r="L239">
        <v>10</v>
      </c>
      <c r="M239">
        <v>10</v>
      </c>
      <c r="N239">
        <v>10</v>
      </c>
      <c r="O239">
        <v>100</v>
      </c>
      <c r="P239" t="s">
        <v>1357</v>
      </c>
      <c r="Q239" t="s">
        <v>1358</v>
      </c>
      <c r="S239">
        <v>1</v>
      </c>
      <c r="T239">
        <v>1</v>
      </c>
    </row>
    <row r="240" spans="1:20" x14ac:dyDescent="0.25">
      <c r="A240">
        <v>257028</v>
      </c>
      <c r="B240" t="s">
        <v>1447</v>
      </c>
      <c r="C240">
        <v>2010</v>
      </c>
      <c r="D240" t="s">
        <v>1275</v>
      </c>
      <c r="E240" t="s">
        <v>1448</v>
      </c>
      <c r="F240" s="5" t="str">
        <f t="shared" si="3"/>
        <v>https://s3.amazonaws.com/FrackFinder/Tadpole/Sullivan/2010/2010_X-076.6575_Y0041.5310.png</v>
      </c>
      <c r="G240" t="s">
        <v>19</v>
      </c>
      <c r="H240" t="s">
        <v>239</v>
      </c>
      <c r="I240">
        <v>9</v>
      </c>
      <c r="J240">
        <v>1</v>
      </c>
      <c r="K240">
        <v>90</v>
      </c>
      <c r="L240">
        <v>10</v>
      </c>
      <c r="M240">
        <v>10</v>
      </c>
      <c r="N240">
        <v>10</v>
      </c>
      <c r="O240">
        <v>100</v>
      </c>
      <c r="P240" t="s">
        <v>1449</v>
      </c>
      <c r="Q240" t="s">
        <v>1450</v>
      </c>
      <c r="S240">
        <v>1</v>
      </c>
      <c r="T240">
        <v>1</v>
      </c>
    </row>
    <row r="241" spans="1:20" x14ac:dyDescent="0.25">
      <c r="A241">
        <v>257034</v>
      </c>
      <c r="B241" t="s">
        <v>1471</v>
      </c>
      <c r="C241">
        <v>2010</v>
      </c>
      <c r="D241" t="s">
        <v>1275</v>
      </c>
      <c r="E241" t="s">
        <v>1472</v>
      </c>
      <c r="F241" s="5" t="str">
        <f t="shared" si="3"/>
        <v>https://s3.amazonaws.com/FrackFinder/Tadpole/Sullivan/2010/2010_X-076.6623_Y0041.5627.png</v>
      </c>
      <c r="G241" t="s">
        <v>19</v>
      </c>
      <c r="H241" t="s">
        <v>37</v>
      </c>
      <c r="I241">
        <v>9</v>
      </c>
      <c r="J241">
        <v>1</v>
      </c>
      <c r="K241">
        <v>90</v>
      </c>
      <c r="L241">
        <v>10</v>
      </c>
      <c r="M241">
        <v>10</v>
      </c>
      <c r="N241">
        <v>10</v>
      </c>
      <c r="O241">
        <v>100</v>
      </c>
      <c r="P241" t="s">
        <v>1473</v>
      </c>
      <c r="Q241" t="s">
        <v>1474</v>
      </c>
      <c r="S241">
        <v>1</v>
      </c>
      <c r="T241">
        <v>1</v>
      </c>
    </row>
    <row r="242" spans="1:20" x14ac:dyDescent="0.25">
      <c r="A242">
        <v>257030</v>
      </c>
      <c r="B242" t="s">
        <v>1455</v>
      </c>
      <c r="C242">
        <v>2010</v>
      </c>
      <c r="D242" t="s">
        <v>1275</v>
      </c>
      <c r="E242" t="s">
        <v>1456</v>
      </c>
      <c r="F242" s="5" t="str">
        <f t="shared" si="3"/>
        <v>https://s3.amazonaws.com/FrackFinder/Tadpole/Sullivan/2010/2010_X-076.6782_Y0041.5466.png</v>
      </c>
      <c r="G242" t="s">
        <v>19</v>
      </c>
      <c r="H242" t="s">
        <v>239</v>
      </c>
      <c r="I242">
        <v>9</v>
      </c>
      <c r="J242">
        <v>1</v>
      </c>
      <c r="K242">
        <v>90</v>
      </c>
      <c r="L242">
        <v>10</v>
      </c>
      <c r="M242">
        <v>10</v>
      </c>
      <c r="N242">
        <v>10</v>
      </c>
      <c r="O242">
        <v>100</v>
      </c>
      <c r="P242" t="s">
        <v>1457</v>
      </c>
      <c r="Q242" t="s">
        <v>1458</v>
      </c>
      <c r="S242">
        <v>1</v>
      </c>
      <c r="T242">
        <v>1</v>
      </c>
    </row>
    <row r="243" spans="1:20" x14ac:dyDescent="0.25">
      <c r="A243">
        <v>257031</v>
      </c>
      <c r="B243" t="s">
        <v>1459</v>
      </c>
      <c r="C243">
        <v>2010</v>
      </c>
      <c r="D243" t="s">
        <v>1275</v>
      </c>
      <c r="E243" t="s">
        <v>1460</v>
      </c>
      <c r="F243" s="5" t="str">
        <f t="shared" si="3"/>
        <v>https://s3.amazonaws.com/FrackFinder/Tadpole/Sullivan/2010/2010_X-076.6812_Y0041.5580.png</v>
      </c>
      <c r="G243" t="s">
        <v>19</v>
      </c>
      <c r="H243" t="s">
        <v>239</v>
      </c>
      <c r="I243">
        <v>9</v>
      </c>
      <c r="J243">
        <v>1</v>
      </c>
      <c r="K243">
        <v>90</v>
      </c>
      <c r="L243">
        <v>10</v>
      </c>
      <c r="M243">
        <v>10</v>
      </c>
      <c r="N243">
        <v>10</v>
      </c>
      <c r="O243">
        <v>100</v>
      </c>
      <c r="P243" t="s">
        <v>1461</v>
      </c>
      <c r="Q243" t="s">
        <v>1462</v>
      </c>
      <c r="S243">
        <v>1</v>
      </c>
      <c r="T243">
        <v>1</v>
      </c>
    </row>
    <row r="244" spans="1:20" x14ac:dyDescent="0.25">
      <c r="A244">
        <v>257020</v>
      </c>
      <c r="B244" t="s">
        <v>1415</v>
      </c>
      <c r="C244">
        <v>2010</v>
      </c>
      <c r="D244" t="s">
        <v>1275</v>
      </c>
      <c r="E244" t="s">
        <v>1416</v>
      </c>
      <c r="F244" s="5" t="str">
        <f t="shared" si="3"/>
        <v>https://s3.amazonaws.com/FrackFinder/Tadpole/Sullivan/2010/2010_X-076.7059_Y0041.5597.png</v>
      </c>
      <c r="G244" t="s">
        <v>19</v>
      </c>
      <c r="H244" t="s">
        <v>239</v>
      </c>
      <c r="I244">
        <v>9</v>
      </c>
      <c r="J244">
        <v>1</v>
      </c>
      <c r="K244">
        <v>90</v>
      </c>
      <c r="L244">
        <v>10</v>
      </c>
      <c r="M244">
        <v>10</v>
      </c>
      <c r="N244">
        <v>10</v>
      </c>
      <c r="O244">
        <v>100</v>
      </c>
      <c r="P244" t="s">
        <v>1417</v>
      </c>
      <c r="Q244" t="s">
        <v>1418</v>
      </c>
      <c r="S244">
        <v>1</v>
      </c>
      <c r="T244">
        <v>1</v>
      </c>
    </row>
    <row r="245" spans="1:20" x14ac:dyDescent="0.25">
      <c r="A245">
        <v>257018</v>
      </c>
      <c r="B245" t="s">
        <v>1407</v>
      </c>
      <c r="C245">
        <v>2010</v>
      </c>
      <c r="D245" t="s">
        <v>1275</v>
      </c>
      <c r="E245" t="s">
        <v>1408</v>
      </c>
      <c r="F245" s="5" t="str">
        <f t="shared" si="3"/>
        <v>https://s3.amazonaws.com/FrackFinder/Tadpole/Sullivan/2010/2010_X-076.7116_Y0041.5325.png</v>
      </c>
      <c r="G245" t="s">
        <v>19</v>
      </c>
      <c r="H245" t="s">
        <v>37</v>
      </c>
      <c r="I245">
        <v>9</v>
      </c>
      <c r="J245">
        <v>1</v>
      </c>
      <c r="K245">
        <v>90</v>
      </c>
      <c r="L245">
        <v>10</v>
      </c>
      <c r="M245">
        <v>10</v>
      </c>
      <c r="N245">
        <v>10</v>
      </c>
      <c r="O245">
        <v>100</v>
      </c>
      <c r="P245" t="s">
        <v>1409</v>
      </c>
      <c r="Q245" t="s">
        <v>1410</v>
      </c>
      <c r="S245">
        <v>1</v>
      </c>
      <c r="T245">
        <v>1</v>
      </c>
    </row>
    <row r="246" spans="1:20" x14ac:dyDescent="0.25">
      <c r="A246">
        <v>257009</v>
      </c>
      <c r="B246" t="s">
        <v>1371</v>
      </c>
      <c r="C246">
        <v>2010</v>
      </c>
      <c r="D246" t="s">
        <v>1275</v>
      </c>
      <c r="E246" t="s">
        <v>1372</v>
      </c>
      <c r="F246" s="5" t="str">
        <f t="shared" si="3"/>
        <v>https://s3.amazonaws.com/FrackFinder/Tadpole/Sullivan/2010/2010_X-076.7156_Y0041.5660.png</v>
      </c>
      <c r="G246" t="s">
        <v>19</v>
      </c>
      <c r="H246" t="s">
        <v>239</v>
      </c>
      <c r="I246">
        <v>9</v>
      </c>
      <c r="J246">
        <v>1</v>
      </c>
      <c r="K246">
        <v>90</v>
      </c>
      <c r="L246">
        <v>10</v>
      </c>
      <c r="M246">
        <v>10</v>
      </c>
      <c r="N246">
        <v>10</v>
      </c>
      <c r="O246">
        <v>100</v>
      </c>
      <c r="P246" t="s">
        <v>1373</v>
      </c>
      <c r="Q246" t="s">
        <v>1374</v>
      </c>
      <c r="S246">
        <v>1</v>
      </c>
      <c r="T246">
        <v>1</v>
      </c>
    </row>
    <row r="247" spans="1:20" x14ac:dyDescent="0.25">
      <c r="A247">
        <v>257001</v>
      </c>
      <c r="B247" t="s">
        <v>1339</v>
      </c>
      <c r="C247">
        <v>2010</v>
      </c>
      <c r="D247" t="s">
        <v>1275</v>
      </c>
      <c r="E247" t="s">
        <v>1340</v>
      </c>
      <c r="F247" s="5" t="str">
        <f t="shared" si="3"/>
        <v>https://s3.amazonaws.com/FrackFinder/Tadpole/Sullivan/2010/2010_X-076.7266_Y0041.5658.png</v>
      </c>
      <c r="G247" t="s">
        <v>19</v>
      </c>
      <c r="H247" t="s">
        <v>37</v>
      </c>
      <c r="I247">
        <v>9</v>
      </c>
      <c r="J247">
        <v>1</v>
      </c>
      <c r="K247">
        <v>90</v>
      </c>
      <c r="L247">
        <v>10</v>
      </c>
      <c r="M247">
        <v>10</v>
      </c>
      <c r="N247">
        <v>10</v>
      </c>
      <c r="O247">
        <v>100</v>
      </c>
      <c r="P247" t="s">
        <v>1341</v>
      </c>
      <c r="Q247" t="s">
        <v>1342</v>
      </c>
      <c r="S247">
        <v>1</v>
      </c>
      <c r="T247">
        <v>1</v>
      </c>
    </row>
    <row r="248" spans="1:20" x14ac:dyDescent="0.25">
      <c r="A248">
        <v>257029</v>
      </c>
      <c r="B248" t="s">
        <v>1451</v>
      </c>
      <c r="C248">
        <v>2010</v>
      </c>
      <c r="D248" t="s">
        <v>1275</v>
      </c>
      <c r="E248" t="s">
        <v>1452</v>
      </c>
      <c r="F248" s="5" t="str">
        <f t="shared" si="3"/>
        <v>https://s3.amazonaws.com/FrackFinder/Tadpole/Sullivan/2010/2010_X-076.7372_Y0041.5520.png</v>
      </c>
      <c r="G248" t="s">
        <v>19</v>
      </c>
      <c r="H248" t="s">
        <v>239</v>
      </c>
      <c r="I248">
        <v>9</v>
      </c>
      <c r="J248">
        <v>1</v>
      </c>
      <c r="K248">
        <v>90</v>
      </c>
      <c r="L248">
        <v>10</v>
      </c>
      <c r="M248">
        <v>10</v>
      </c>
      <c r="N248">
        <v>10</v>
      </c>
      <c r="O248">
        <v>100</v>
      </c>
      <c r="P248" t="s">
        <v>1453</v>
      </c>
      <c r="Q248" t="s">
        <v>1454</v>
      </c>
      <c r="S248">
        <v>1</v>
      </c>
      <c r="T248">
        <v>1</v>
      </c>
    </row>
    <row r="249" spans="1:20" x14ac:dyDescent="0.25">
      <c r="A249">
        <v>257026</v>
      </c>
      <c r="B249" t="s">
        <v>1439</v>
      </c>
      <c r="C249">
        <v>2010</v>
      </c>
      <c r="D249" t="s">
        <v>1275</v>
      </c>
      <c r="E249" t="s">
        <v>1440</v>
      </c>
      <c r="F249" s="5" t="str">
        <f t="shared" si="3"/>
        <v>https://s3.amazonaws.com/FrackFinder/Tadpole/Sullivan/2010/2010_X-076.7548_Y0041.5350.png</v>
      </c>
      <c r="G249" t="s">
        <v>19</v>
      </c>
      <c r="H249" t="s">
        <v>239</v>
      </c>
      <c r="I249">
        <v>9</v>
      </c>
      <c r="J249">
        <v>1</v>
      </c>
      <c r="K249">
        <v>90</v>
      </c>
      <c r="L249">
        <v>10</v>
      </c>
      <c r="M249">
        <v>10</v>
      </c>
      <c r="N249">
        <v>10</v>
      </c>
      <c r="O249">
        <v>100</v>
      </c>
      <c r="P249" t="s">
        <v>1441</v>
      </c>
      <c r="Q249" t="s">
        <v>1442</v>
      </c>
      <c r="S249">
        <v>1</v>
      </c>
      <c r="T249">
        <v>1</v>
      </c>
    </row>
    <row r="250" spans="1:20" x14ac:dyDescent="0.25">
      <c r="A250">
        <v>256827</v>
      </c>
      <c r="B250" t="s">
        <v>634</v>
      </c>
      <c r="C250">
        <v>2010</v>
      </c>
      <c r="D250" t="s">
        <v>494</v>
      </c>
      <c r="E250" t="s">
        <v>635</v>
      </c>
      <c r="F250" s="5" t="str">
        <f t="shared" si="3"/>
        <v>https://s3.amazonaws.com/FrackFinder/Tadpole/Elk/2010/2010_X-078.9354_Y0041.4755.png</v>
      </c>
      <c r="G250" t="s">
        <v>20</v>
      </c>
      <c r="H250" t="s">
        <v>239</v>
      </c>
      <c r="I250">
        <v>10</v>
      </c>
      <c r="J250">
        <v>2</v>
      </c>
      <c r="K250">
        <v>83</v>
      </c>
      <c r="L250">
        <v>16</v>
      </c>
      <c r="M250">
        <v>12</v>
      </c>
      <c r="N250">
        <v>10</v>
      </c>
      <c r="O250">
        <v>120</v>
      </c>
      <c r="P250" t="s">
        <v>636</v>
      </c>
      <c r="Q250" t="s">
        <v>637</v>
      </c>
      <c r="S250">
        <v>1</v>
      </c>
      <c r="T250">
        <v>1</v>
      </c>
    </row>
    <row r="251" spans="1:20" x14ac:dyDescent="0.25">
      <c r="A251">
        <v>256734</v>
      </c>
      <c r="B251" t="s">
        <v>258</v>
      </c>
      <c r="C251">
        <v>2010</v>
      </c>
      <c r="D251" t="s">
        <v>197</v>
      </c>
      <c r="E251" t="s">
        <v>259</v>
      </c>
      <c r="F251" s="5" t="str">
        <f t="shared" si="3"/>
        <v>https://s3.amazonaws.com/FrackFinder/Tadpole/Centre/2010/2010_X-077.9608_Y0041.0066.png</v>
      </c>
      <c r="G251" t="s">
        <v>20</v>
      </c>
      <c r="H251" t="s">
        <v>37</v>
      </c>
      <c r="I251">
        <v>9</v>
      </c>
      <c r="J251">
        <v>2</v>
      </c>
      <c r="K251">
        <v>81</v>
      </c>
      <c r="L251">
        <v>18</v>
      </c>
      <c r="M251">
        <v>11</v>
      </c>
      <c r="N251">
        <v>10</v>
      </c>
      <c r="O251">
        <v>110</v>
      </c>
      <c r="P251" t="s">
        <v>260</v>
      </c>
      <c r="Q251" t="s">
        <v>261</v>
      </c>
      <c r="S251">
        <v>1</v>
      </c>
      <c r="T251">
        <v>1</v>
      </c>
    </row>
    <row r="252" spans="1:20" x14ac:dyDescent="0.25">
      <c r="A252">
        <v>256750</v>
      </c>
      <c r="B252" t="s">
        <v>323</v>
      </c>
      <c r="C252">
        <v>2010</v>
      </c>
      <c r="D252" t="s">
        <v>287</v>
      </c>
      <c r="E252" t="s">
        <v>324</v>
      </c>
      <c r="F252" s="5" t="str">
        <f t="shared" si="3"/>
        <v>https://s3.amazonaws.com/FrackFinder/Tadpole/Clarion/2010/2010_X-079.2131_Y0041.1954.png</v>
      </c>
      <c r="G252" t="s">
        <v>19</v>
      </c>
      <c r="H252" t="s">
        <v>20</v>
      </c>
      <c r="I252">
        <v>9</v>
      </c>
      <c r="J252">
        <v>2</v>
      </c>
      <c r="K252">
        <v>81</v>
      </c>
      <c r="L252">
        <v>18</v>
      </c>
      <c r="M252">
        <v>11</v>
      </c>
      <c r="N252">
        <v>10</v>
      </c>
      <c r="O252">
        <v>110</v>
      </c>
      <c r="P252" t="s">
        <v>325</v>
      </c>
      <c r="Q252" t="s">
        <v>326</v>
      </c>
      <c r="S252">
        <v>1</v>
      </c>
      <c r="T252">
        <v>1</v>
      </c>
    </row>
    <row r="253" spans="1:20" x14ac:dyDescent="0.25">
      <c r="A253">
        <v>256749</v>
      </c>
      <c r="B253" t="s">
        <v>319</v>
      </c>
      <c r="C253">
        <v>2010</v>
      </c>
      <c r="D253" t="s">
        <v>287</v>
      </c>
      <c r="E253" t="s">
        <v>320</v>
      </c>
      <c r="F253" s="5" t="str">
        <f t="shared" si="3"/>
        <v>https://s3.amazonaws.com/FrackFinder/Tadpole/Clarion/2010/2010_X-079.4478_Y0040.9997.png</v>
      </c>
      <c r="G253" t="s">
        <v>20</v>
      </c>
      <c r="H253" t="s">
        <v>37</v>
      </c>
      <c r="I253">
        <v>9</v>
      </c>
      <c r="J253">
        <v>2</v>
      </c>
      <c r="K253">
        <v>81</v>
      </c>
      <c r="L253">
        <v>18</v>
      </c>
      <c r="M253">
        <v>11</v>
      </c>
      <c r="N253">
        <v>10</v>
      </c>
      <c r="O253">
        <v>110</v>
      </c>
      <c r="P253" t="s">
        <v>321</v>
      </c>
      <c r="Q253" t="s">
        <v>322</v>
      </c>
      <c r="S253">
        <v>1</v>
      </c>
      <c r="T253">
        <v>1</v>
      </c>
    </row>
    <row r="254" spans="1:20" x14ac:dyDescent="0.25">
      <c r="A254">
        <v>256748</v>
      </c>
      <c r="B254" t="s">
        <v>315</v>
      </c>
      <c r="C254">
        <v>2010</v>
      </c>
      <c r="D254" t="s">
        <v>287</v>
      </c>
      <c r="E254" t="s">
        <v>316</v>
      </c>
      <c r="F254" s="5" t="str">
        <f t="shared" si="3"/>
        <v>https://s3.amazonaws.com/FrackFinder/Tadpole/Clarion/2010/2010_X-079.4976_Y0041.0872.png</v>
      </c>
      <c r="G254" t="s">
        <v>19</v>
      </c>
      <c r="H254" t="s">
        <v>239</v>
      </c>
      <c r="I254">
        <v>9</v>
      </c>
      <c r="J254">
        <v>1</v>
      </c>
      <c r="K254">
        <v>81</v>
      </c>
      <c r="L254">
        <v>9</v>
      </c>
      <c r="M254">
        <v>11</v>
      </c>
      <c r="N254">
        <v>10</v>
      </c>
      <c r="O254">
        <v>110</v>
      </c>
      <c r="P254" t="s">
        <v>317</v>
      </c>
      <c r="Q254" t="s">
        <v>318</v>
      </c>
      <c r="S254">
        <v>1</v>
      </c>
      <c r="T254">
        <v>1</v>
      </c>
    </row>
    <row r="255" spans="1:20" x14ac:dyDescent="0.25">
      <c r="A255">
        <v>256744</v>
      </c>
      <c r="B255" t="s">
        <v>299</v>
      </c>
      <c r="C255">
        <v>2010</v>
      </c>
      <c r="D255" t="s">
        <v>287</v>
      </c>
      <c r="E255" t="s">
        <v>300</v>
      </c>
      <c r="F255" s="5" t="str">
        <f t="shared" si="3"/>
        <v>https://s3.amazonaws.com/FrackFinder/Tadpole/Clarion/2010/2010_X-079.5086_Y0041.2455.png</v>
      </c>
      <c r="G255" t="s">
        <v>19</v>
      </c>
      <c r="H255" t="s">
        <v>20</v>
      </c>
      <c r="I255">
        <v>9</v>
      </c>
      <c r="J255">
        <v>2</v>
      </c>
      <c r="K255">
        <v>81</v>
      </c>
      <c r="L255">
        <v>18</v>
      </c>
      <c r="M255">
        <v>11</v>
      </c>
      <c r="N255">
        <v>10</v>
      </c>
      <c r="O255">
        <v>110</v>
      </c>
      <c r="P255" t="s">
        <v>301</v>
      </c>
      <c r="Q255" t="s">
        <v>302</v>
      </c>
      <c r="S255">
        <v>1</v>
      </c>
      <c r="T255">
        <v>1</v>
      </c>
    </row>
    <row r="256" spans="1:20" x14ac:dyDescent="0.25">
      <c r="A256">
        <v>256901</v>
      </c>
      <c r="B256" t="s">
        <v>935</v>
      </c>
      <c r="C256">
        <v>2010</v>
      </c>
      <c r="D256" t="s">
        <v>907</v>
      </c>
      <c r="E256" t="s">
        <v>936</v>
      </c>
      <c r="F256" s="5" t="str">
        <f t="shared" si="3"/>
        <v>https://s3.amazonaws.com/FrackFinder/Tadpole/McKean/2010/2010_X-078.8294_Y0041.8533.png</v>
      </c>
      <c r="G256" t="s">
        <v>20</v>
      </c>
      <c r="H256" t="s">
        <v>239</v>
      </c>
      <c r="I256">
        <v>9</v>
      </c>
      <c r="J256">
        <v>1</v>
      </c>
      <c r="K256">
        <v>81</v>
      </c>
      <c r="L256">
        <v>9</v>
      </c>
      <c r="M256">
        <v>11</v>
      </c>
      <c r="N256">
        <v>10</v>
      </c>
      <c r="O256">
        <v>110</v>
      </c>
      <c r="P256" t="s">
        <v>937</v>
      </c>
      <c r="Q256" t="s">
        <v>938</v>
      </c>
      <c r="S256">
        <v>1</v>
      </c>
      <c r="T256">
        <v>1</v>
      </c>
    </row>
    <row r="257" spans="1:20" x14ac:dyDescent="0.25">
      <c r="A257">
        <v>257060</v>
      </c>
      <c r="B257" t="s">
        <v>27</v>
      </c>
      <c r="C257">
        <v>2005</v>
      </c>
      <c r="D257" t="s">
        <v>17</v>
      </c>
      <c r="E257" t="s">
        <v>1517</v>
      </c>
      <c r="F257" s="5" t="str">
        <f t="shared" si="3"/>
        <v>https://s3.amazonaws.com/FrackFinder/Tadpole/Allegheny/2005/2005_X-079.8069_Y0040.5731.png</v>
      </c>
      <c r="G257" t="s">
        <v>19</v>
      </c>
      <c r="H257" t="s">
        <v>239</v>
      </c>
      <c r="I257">
        <v>8</v>
      </c>
      <c r="J257">
        <v>1</v>
      </c>
      <c r="K257">
        <v>80</v>
      </c>
      <c r="L257">
        <v>10</v>
      </c>
      <c r="M257">
        <v>10</v>
      </c>
      <c r="N257">
        <v>10</v>
      </c>
      <c r="O257">
        <v>100</v>
      </c>
      <c r="P257" t="s">
        <v>1518</v>
      </c>
      <c r="Q257" t="s">
        <v>1519</v>
      </c>
      <c r="S257">
        <v>1</v>
      </c>
      <c r="T257">
        <v>1</v>
      </c>
    </row>
    <row r="258" spans="1:20" x14ac:dyDescent="0.25">
      <c r="A258">
        <v>257074</v>
      </c>
      <c r="B258" t="s">
        <v>85</v>
      </c>
      <c r="C258">
        <v>2005</v>
      </c>
      <c r="D258" t="s">
        <v>49</v>
      </c>
      <c r="E258" t="s">
        <v>1558</v>
      </c>
      <c r="F258" s="5" t="str">
        <f t="shared" ref="F258:F321" si="4">HYPERLINK(E258)</f>
        <v>https://s3.amazonaws.com/FrackFinder/Tadpole/Beaver/2005/2005_X-080.4030_Y0040.6876.png</v>
      </c>
      <c r="G258" t="s">
        <v>19</v>
      </c>
      <c r="H258" t="s">
        <v>239</v>
      </c>
      <c r="I258">
        <v>8</v>
      </c>
      <c r="J258">
        <v>1</v>
      </c>
      <c r="K258">
        <v>80</v>
      </c>
      <c r="L258">
        <v>10</v>
      </c>
      <c r="M258">
        <v>10</v>
      </c>
      <c r="N258">
        <v>10</v>
      </c>
      <c r="O258">
        <v>100</v>
      </c>
      <c r="P258" t="s">
        <v>1559</v>
      </c>
      <c r="Q258" t="s">
        <v>1560</v>
      </c>
      <c r="S258">
        <v>1</v>
      </c>
      <c r="T258">
        <v>1</v>
      </c>
    </row>
    <row r="259" spans="1:20" x14ac:dyDescent="0.25">
      <c r="A259">
        <v>256729</v>
      </c>
      <c r="B259" t="s">
        <v>237</v>
      </c>
      <c r="C259">
        <v>2010</v>
      </c>
      <c r="D259" t="s">
        <v>197</v>
      </c>
      <c r="E259" t="s">
        <v>238</v>
      </c>
      <c r="F259" s="5" t="str">
        <f t="shared" si="4"/>
        <v>https://s3.amazonaws.com/FrackFinder/Tadpole/Centre/2010/2010_X-078.0604_Y0041.1188.png</v>
      </c>
      <c r="G259" t="s">
        <v>20</v>
      </c>
      <c r="H259" t="s">
        <v>239</v>
      </c>
      <c r="I259">
        <v>8</v>
      </c>
      <c r="J259">
        <v>1</v>
      </c>
      <c r="K259">
        <v>80</v>
      </c>
      <c r="L259">
        <v>10</v>
      </c>
      <c r="M259">
        <v>10</v>
      </c>
      <c r="N259">
        <v>10</v>
      </c>
      <c r="O259">
        <v>100</v>
      </c>
      <c r="P259" t="s">
        <v>240</v>
      </c>
      <c r="Q259" t="s">
        <v>241</v>
      </c>
      <c r="S259">
        <v>1</v>
      </c>
      <c r="T259">
        <v>1</v>
      </c>
    </row>
    <row r="260" spans="1:20" x14ac:dyDescent="0.25">
      <c r="A260">
        <v>256741</v>
      </c>
      <c r="B260" t="s">
        <v>286</v>
      </c>
      <c r="C260">
        <v>2010</v>
      </c>
      <c r="D260" t="s">
        <v>287</v>
      </c>
      <c r="E260" t="s">
        <v>288</v>
      </c>
      <c r="F260" s="5" t="str">
        <f t="shared" si="4"/>
        <v>https://s3.amazonaws.com/FrackFinder/Tadpole/Clarion/2010/2010_X-079.3464_Y0041.0464.png</v>
      </c>
      <c r="G260" t="s">
        <v>20</v>
      </c>
      <c r="H260" t="s">
        <v>37</v>
      </c>
      <c r="I260">
        <v>8</v>
      </c>
      <c r="J260">
        <v>1</v>
      </c>
      <c r="K260">
        <v>80</v>
      </c>
      <c r="L260">
        <v>10</v>
      </c>
      <c r="M260">
        <v>10</v>
      </c>
      <c r="N260">
        <v>10</v>
      </c>
      <c r="O260">
        <v>100</v>
      </c>
      <c r="P260" t="s">
        <v>289</v>
      </c>
      <c r="Q260" t="s">
        <v>290</v>
      </c>
      <c r="S260">
        <v>1</v>
      </c>
      <c r="T260">
        <v>1</v>
      </c>
    </row>
    <row r="261" spans="1:20" x14ac:dyDescent="0.25">
      <c r="A261">
        <v>256788</v>
      </c>
      <c r="B261" t="s">
        <v>476</v>
      </c>
      <c r="C261">
        <v>2010</v>
      </c>
      <c r="D261" t="s">
        <v>356</v>
      </c>
      <c r="E261" t="s">
        <v>477</v>
      </c>
      <c r="F261" s="5" t="str">
        <f t="shared" si="4"/>
        <v>https://s3.amazonaws.com/FrackFinder/Tadpole/Clinton/2010/2010_X-077.6735_Y0041.3524.png</v>
      </c>
      <c r="G261" t="s">
        <v>19</v>
      </c>
      <c r="H261" t="s">
        <v>20</v>
      </c>
      <c r="I261">
        <v>8</v>
      </c>
      <c r="J261">
        <v>2</v>
      </c>
      <c r="K261">
        <v>80</v>
      </c>
      <c r="L261">
        <v>20</v>
      </c>
      <c r="M261">
        <v>10</v>
      </c>
      <c r="N261">
        <v>10</v>
      </c>
      <c r="O261">
        <v>100</v>
      </c>
      <c r="P261" t="s">
        <v>478</v>
      </c>
      <c r="Q261" t="s">
        <v>479</v>
      </c>
      <c r="S261">
        <v>0</v>
      </c>
      <c r="T261">
        <v>1</v>
      </c>
    </row>
    <row r="262" spans="1:20" x14ac:dyDescent="0.25">
      <c r="A262">
        <v>256759</v>
      </c>
      <c r="B262" t="s">
        <v>360</v>
      </c>
      <c r="C262">
        <v>2010</v>
      </c>
      <c r="D262" t="s">
        <v>356</v>
      </c>
      <c r="E262" t="s">
        <v>361</v>
      </c>
      <c r="F262" s="5" t="str">
        <f t="shared" si="4"/>
        <v>https://s3.amazonaws.com/FrackFinder/Tadpole/Clinton/2010/2010_X-077.9980_Y0041.2246.png</v>
      </c>
      <c r="G262" t="s">
        <v>19</v>
      </c>
      <c r="H262" t="s">
        <v>20</v>
      </c>
      <c r="I262">
        <v>8</v>
      </c>
      <c r="J262">
        <v>2</v>
      </c>
      <c r="K262">
        <v>80</v>
      </c>
      <c r="L262">
        <v>20</v>
      </c>
      <c r="M262">
        <v>10</v>
      </c>
      <c r="N262">
        <v>10</v>
      </c>
      <c r="O262">
        <v>100</v>
      </c>
      <c r="P262" t="s">
        <v>362</v>
      </c>
      <c r="Q262" t="s">
        <v>363</v>
      </c>
      <c r="S262">
        <v>1</v>
      </c>
      <c r="T262">
        <v>1</v>
      </c>
    </row>
    <row r="263" spans="1:20" x14ac:dyDescent="0.25">
      <c r="A263">
        <v>256789</v>
      </c>
      <c r="B263" t="s">
        <v>480</v>
      </c>
      <c r="C263">
        <v>2010</v>
      </c>
      <c r="D263" t="s">
        <v>481</v>
      </c>
      <c r="E263" t="s">
        <v>482</v>
      </c>
      <c r="F263" s="5" t="str">
        <f t="shared" si="4"/>
        <v>https://s3.amazonaws.com/FrackFinder/Tadpole/Columbia/2010/2010_X-076.3664_Y0041.2369.png</v>
      </c>
      <c r="G263" t="s">
        <v>20</v>
      </c>
      <c r="H263" t="s">
        <v>19</v>
      </c>
      <c r="I263">
        <v>8</v>
      </c>
      <c r="J263">
        <v>2</v>
      </c>
      <c r="K263">
        <v>80</v>
      </c>
      <c r="L263">
        <v>20</v>
      </c>
      <c r="M263">
        <v>10</v>
      </c>
      <c r="N263">
        <v>10</v>
      </c>
      <c r="O263">
        <v>100</v>
      </c>
      <c r="P263" t="s">
        <v>483</v>
      </c>
      <c r="Q263" t="s">
        <v>484</v>
      </c>
      <c r="S263">
        <v>1</v>
      </c>
      <c r="T263">
        <v>1</v>
      </c>
    </row>
    <row r="264" spans="1:20" x14ac:dyDescent="0.25">
      <c r="A264">
        <v>256790</v>
      </c>
      <c r="B264" t="s">
        <v>485</v>
      </c>
      <c r="C264">
        <v>2010</v>
      </c>
      <c r="D264" t="s">
        <v>481</v>
      </c>
      <c r="E264" t="s">
        <v>486</v>
      </c>
      <c r="F264" s="5" t="str">
        <f t="shared" si="4"/>
        <v>https://s3.amazonaws.com/FrackFinder/Tadpole/Columbia/2010/2010_X-076.4562_Y0041.2494.png</v>
      </c>
      <c r="G264" t="s">
        <v>19</v>
      </c>
      <c r="H264" t="s">
        <v>20</v>
      </c>
      <c r="I264">
        <v>8</v>
      </c>
      <c r="J264">
        <v>2</v>
      </c>
      <c r="K264">
        <v>80</v>
      </c>
      <c r="L264">
        <v>20</v>
      </c>
      <c r="M264">
        <v>10</v>
      </c>
      <c r="N264">
        <v>10</v>
      </c>
      <c r="O264">
        <v>100</v>
      </c>
      <c r="P264" t="s">
        <v>487</v>
      </c>
      <c r="Q264" t="s">
        <v>488</v>
      </c>
      <c r="S264">
        <v>1</v>
      </c>
      <c r="T264">
        <v>1</v>
      </c>
    </row>
    <row r="265" spans="1:20" x14ac:dyDescent="0.25">
      <c r="A265">
        <v>256814</v>
      </c>
      <c r="B265" t="s">
        <v>582</v>
      </c>
      <c r="C265">
        <v>2010</v>
      </c>
      <c r="D265" t="s">
        <v>494</v>
      </c>
      <c r="E265" t="s">
        <v>583</v>
      </c>
      <c r="F265" s="5" t="str">
        <f t="shared" si="4"/>
        <v>https://s3.amazonaws.com/FrackFinder/Tadpole/Elk/2010/2010_X-078.6180_Y0041.2916.png</v>
      </c>
      <c r="G265" t="s">
        <v>20</v>
      </c>
      <c r="H265" t="s">
        <v>37</v>
      </c>
      <c r="I265">
        <v>8</v>
      </c>
      <c r="J265">
        <v>2</v>
      </c>
      <c r="K265">
        <v>80</v>
      </c>
      <c r="L265">
        <v>20</v>
      </c>
      <c r="M265">
        <v>10</v>
      </c>
      <c r="N265">
        <v>10</v>
      </c>
      <c r="O265">
        <v>100</v>
      </c>
      <c r="P265" t="s">
        <v>584</v>
      </c>
      <c r="Q265" t="s">
        <v>585</v>
      </c>
      <c r="S265">
        <v>1</v>
      </c>
      <c r="T265">
        <v>1</v>
      </c>
    </row>
    <row r="266" spans="1:20" x14ac:dyDescent="0.25">
      <c r="A266">
        <v>256815</v>
      </c>
      <c r="B266" t="s">
        <v>586</v>
      </c>
      <c r="C266">
        <v>2010</v>
      </c>
      <c r="D266" t="s">
        <v>494</v>
      </c>
      <c r="E266" t="s">
        <v>587</v>
      </c>
      <c r="F266" s="5" t="str">
        <f t="shared" si="4"/>
        <v>https://s3.amazonaws.com/FrackFinder/Tadpole/Elk/2010/2010_X-078.8213_Y0041.5842.png</v>
      </c>
      <c r="G266" t="s">
        <v>20</v>
      </c>
      <c r="H266" t="s">
        <v>37</v>
      </c>
      <c r="I266">
        <v>8</v>
      </c>
      <c r="J266">
        <v>2</v>
      </c>
      <c r="K266">
        <v>80</v>
      </c>
      <c r="L266">
        <v>20</v>
      </c>
      <c r="M266">
        <v>10</v>
      </c>
      <c r="N266">
        <v>10</v>
      </c>
      <c r="O266">
        <v>100</v>
      </c>
      <c r="P266" t="s">
        <v>588</v>
      </c>
      <c r="Q266" t="s">
        <v>589</v>
      </c>
      <c r="S266">
        <v>1</v>
      </c>
      <c r="T266">
        <v>1</v>
      </c>
    </row>
    <row r="267" spans="1:20" x14ac:dyDescent="0.25">
      <c r="A267">
        <v>256864</v>
      </c>
      <c r="B267" t="s">
        <v>784</v>
      </c>
      <c r="C267">
        <v>2010</v>
      </c>
      <c r="D267" t="s">
        <v>688</v>
      </c>
      <c r="E267" t="s">
        <v>785</v>
      </c>
      <c r="F267" s="5" t="str">
        <f t="shared" si="4"/>
        <v>https://s3.amazonaws.com/FrackFinder/Tadpole/Indiana/2010/2010_X-079.0328_Y0040.5416.png</v>
      </c>
      <c r="G267" t="s">
        <v>20</v>
      </c>
      <c r="H267" t="s">
        <v>239</v>
      </c>
      <c r="I267">
        <v>8</v>
      </c>
      <c r="J267">
        <v>1</v>
      </c>
      <c r="K267">
        <v>80</v>
      </c>
      <c r="L267">
        <v>10</v>
      </c>
      <c r="M267">
        <v>10</v>
      </c>
      <c r="N267">
        <v>10</v>
      </c>
      <c r="O267">
        <v>100</v>
      </c>
      <c r="P267" t="s">
        <v>786</v>
      </c>
      <c r="Q267" t="s">
        <v>787</v>
      </c>
      <c r="S267">
        <v>1</v>
      </c>
      <c r="T267">
        <v>1</v>
      </c>
    </row>
    <row r="268" spans="1:20" x14ac:dyDescent="0.25">
      <c r="A268">
        <v>256842</v>
      </c>
      <c r="B268" t="s">
        <v>696</v>
      </c>
      <c r="C268">
        <v>2010</v>
      </c>
      <c r="D268" t="s">
        <v>688</v>
      </c>
      <c r="E268" t="s">
        <v>697</v>
      </c>
      <c r="F268" s="5" t="str">
        <f t="shared" si="4"/>
        <v>https://s3.amazonaws.com/FrackFinder/Tadpole/Indiana/2010/2010_X-079.0760_Y0040.4337.png</v>
      </c>
      <c r="G268" t="s">
        <v>20</v>
      </c>
      <c r="H268" t="s">
        <v>37</v>
      </c>
      <c r="I268">
        <v>8</v>
      </c>
      <c r="J268">
        <v>2</v>
      </c>
      <c r="K268">
        <v>80</v>
      </c>
      <c r="L268">
        <v>20</v>
      </c>
      <c r="M268">
        <v>10</v>
      </c>
      <c r="N268">
        <v>10</v>
      </c>
      <c r="O268">
        <v>100</v>
      </c>
      <c r="P268" t="s">
        <v>698</v>
      </c>
      <c r="Q268" t="s">
        <v>699</v>
      </c>
      <c r="S268">
        <v>1</v>
      </c>
      <c r="T268">
        <v>1</v>
      </c>
    </row>
    <row r="269" spans="1:20" x14ac:dyDescent="0.25">
      <c r="A269">
        <v>256863</v>
      </c>
      <c r="B269" t="s">
        <v>780</v>
      </c>
      <c r="C269">
        <v>2010</v>
      </c>
      <c r="D269" t="s">
        <v>688</v>
      </c>
      <c r="E269" t="s">
        <v>781</v>
      </c>
      <c r="F269" s="5" t="str">
        <f t="shared" si="4"/>
        <v>https://s3.amazonaws.com/FrackFinder/Tadpole/Indiana/2010/2010_X-079.1981_Y0040.5246.png</v>
      </c>
      <c r="G269" t="s">
        <v>20</v>
      </c>
      <c r="H269" t="s">
        <v>239</v>
      </c>
      <c r="I269">
        <v>8</v>
      </c>
      <c r="J269">
        <v>2</v>
      </c>
      <c r="K269">
        <v>80</v>
      </c>
      <c r="L269">
        <v>20</v>
      </c>
      <c r="M269">
        <v>10</v>
      </c>
      <c r="N269">
        <v>10</v>
      </c>
      <c r="O269">
        <v>100</v>
      </c>
      <c r="P269" t="s">
        <v>782</v>
      </c>
      <c r="Q269" t="s">
        <v>783</v>
      </c>
      <c r="S269">
        <v>1</v>
      </c>
      <c r="T269">
        <v>1</v>
      </c>
    </row>
    <row r="270" spans="1:20" x14ac:dyDescent="0.25">
      <c r="A270">
        <v>256893</v>
      </c>
      <c r="B270" t="s">
        <v>902</v>
      </c>
      <c r="C270">
        <v>2010</v>
      </c>
      <c r="D270" t="s">
        <v>898</v>
      </c>
      <c r="E270" t="s">
        <v>903</v>
      </c>
      <c r="F270" s="5" t="str">
        <f t="shared" si="4"/>
        <v>https://s3.amazonaws.com/FrackFinder/Tadpole/Lackawanna/2010/2010_X-075.5726_Y0041.5955.png</v>
      </c>
      <c r="G270" t="s">
        <v>20</v>
      </c>
      <c r="H270" t="s">
        <v>37</v>
      </c>
      <c r="I270">
        <v>8</v>
      </c>
      <c r="J270">
        <v>2</v>
      </c>
      <c r="K270">
        <v>80</v>
      </c>
      <c r="L270">
        <v>20</v>
      </c>
      <c r="M270">
        <v>10</v>
      </c>
      <c r="N270">
        <v>10</v>
      </c>
      <c r="O270">
        <v>100</v>
      </c>
      <c r="P270" t="s">
        <v>904</v>
      </c>
      <c r="Q270" t="s">
        <v>905</v>
      </c>
      <c r="S270">
        <v>1</v>
      </c>
      <c r="T270">
        <v>1</v>
      </c>
    </row>
    <row r="271" spans="1:20" x14ac:dyDescent="0.25">
      <c r="A271">
        <v>256917</v>
      </c>
      <c r="B271" t="s">
        <v>999</v>
      </c>
      <c r="C271">
        <v>2010</v>
      </c>
      <c r="D271" t="s">
        <v>907</v>
      </c>
      <c r="E271" t="s">
        <v>1000</v>
      </c>
      <c r="F271" s="5" t="str">
        <f t="shared" si="4"/>
        <v>https://s3.amazonaws.com/FrackFinder/Tadpole/McKean/2010/2010_X-078.4797_Y0041.6448.png</v>
      </c>
      <c r="G271" t="s">
        <v>20</v>
      </c>
      <c r="H271" t="s">
        <v>37</v>
      </c>
      <c r="I271">
        <v>8</v>
      </c>
      <c r="J271">
        <v>2</v>
      </c>
      <c r="K271">
        <v>80</v>
      </c>
      <c r="L271">
        <v>20</v>
      </c>
      <c r="M271">
        <v>10</v>
      </c>
      <c r="N271">
        <v>10</v>
      </c>
      <c r="O271">
        <v>100</v>
      </c>
      <c r="P271" t="s">
        <v>1001</v>
      </c>
      <c r="Q271" t="s">
        <v>1002</v>
      </c>
      <c r="S271">
        <v>1</v>
      </c>
      <c r="T271">
        <v>1</v>
      </c>
    </row>
    <row r="272" spans="1:20" x14ac:dyDescent="0.25">
      <c r="A272">
        <v>256895</v>
      </c>
      <c r="B272" t="s">
        <v>911</v>
      </c>
      <c r="C272">
        <v>2010</v>
      </c>
      <c r="D272" t="s">
        <v>907</v>
      </c>
      <c r="E272" t="s">
        <v>912</v>
      </c>
      <c r="F272" s="5" t="str">
        <f t="shared" si="4"/>
        <v>https://s3.amazonaws.com/FrackFinder/Tadpole/McKean/2010/2010_X-078.7331_Y0041.7092.png</v>
      </c>
      <c r="G272" t="s">
        <v>20</v>
      </c>
      <c r="H272" t="s">
        <v>239</v>
      </c>
      <c r="I272">
        <v>8</v>
      </c>
      <c r="J272">
        <v>1</v>
      </c>
      <c r="K272">
        <v>80</v>
      </c>
      <c r="L272">
        <v>10</v>
      </c>
      <c r="M272">
        <v>10</v>
      </c>
      <c r="N272">
        <v>10</v>
      </c>
      <c r="O272">
        <v>100</v>
      </c>
      <c r="P272" t="s">
        <v>913</v>
      </c>
      <c r="Q272" t="s">
        <v>914</v>
      </c>
      <c r="S272">
        <v>1</v>
      </c>
      <c r="T272">
        <v>1</v>
      </c>
    </row>
    <row r="273" spans="1:20" x14ac:dyDescent="0.25">
      <c r="A273">
        <v>256931</v>
      </c>
      <c r="B273" t="s">
        <v>1056</v>
      </c>
      <c r="C273">
        <v>2010</v>
      </c>
      <c r="D273" t="s">
        <v>1036</v>
      </c>
      <c r="E273" t="s">
        <v>1057</v>
      </c>
      <c r="F273" s="5" t="str">
        <f t="shared" si="4"/>
        <v>https://s3.amazonaws.com/FrackFinder/Tadpole/Mercer/2010/2010_X-080.2099_Y0041.3891.png</v>
      </c>
      <c r="G273" t="s">
        <v>19</v>
      </c>
      <c r="H273" t="s">
        <v>239</v>
      </c>
      <c r="I273">
        <v>8</v>
      </c>
      <c r="J273">
        <v>1</v>
      </c>
      <c r="K273">
        <v>80</v>
      </c>
      <c r="L273">
        <v>10</v>
      </c>
      <c r="M273">
        <v>10</v>
      </c>
      <c r="N273">
        <v>10</v>
      </c>
      <c r="O273">
        <v>100</v>
      </c>
      <c r="P273" t="s">
        <v>1058</v>
      </c>
      <c r="Q273" t="s">
        <v>1059</v>
      </c>
      <c r="S273">
        <v>1</v>
      </c>
      <c r="T273">
        <v>1</v>
      </c>
    </row>
    <row r="274" spans="1:20" x14ac:dyDescent="0.25">
      <c r="A274">
        <v>256929</v>
      </c>
      <c r="B274" t="s">
        <v>1048</v>
      </c>
      <c r="C274">
        <v>2010</v>
      </c>
      <c r="D274" t="s">
        <v>1036</v>
      </c>
      <c r="E274" t="s">
        <v>1049</v>
      </c>
      <c r="F274" s="5" t="str">
        <f t="shared" si="4"/>
        <v>https://s3.amazonaws.com/FrackFinder/Tadpole/Mercer/2010/2010_X-080.2739_Y0041.1775.png</v>
      </c>
      <c r="G274" t="s">
        <v>19</v>
      </c>
      <c r="H274" t="s">
        <v>239</v>
      </c>
      <c r="I274">
        <v>8</v>
      </c>
      <c r="J274">
        <v>1</v>
      </c>
      <c r="K274">
        <v>80</v>
      </c>
      <c r="L274">
        <v>10</v>
      </c>
      <c r="M274">
        <v>10</v>
      </c>
      <c r="N274">
        <v>10</v>
      </c>
      <c r="O274">
        <v>100</v>
      </c>
      <c r="P274" t="s">
        <v>1050</v>
      </c>
      <c r="Q274" t="s">
        <v>1051</v>
      </c>
      <c r="S274">
        <v>1</v>
      </c>
      <c r="T274">
        <v>1</v>
      </c>
    </row>
    <row r="275" spans="1:20" x14ac:dyDescent="0.25">
      <c r="A275">
        <v>256932</v>
      </c>
      <c r="B275" t="s">
        <v>1060</v>
      </c>
      <c r="C275">
        <v>2010</v>
      </c>
      <c r="D275" t="s">
        <v>1036</v>
      </c>
      <c r="E275" t="s">
        <v>1061</v>
      </c>
      <c r="F275" s="5" t="str">
        <f t="shared" si="4"/>
        <v>https://s3.amazonaws.com/FrackFinder/Tadpole/Mercer/2010/2010_X-080.3377_Y0041.2327.png</v>
      </c>
      <c r="G275" t="s">
        <v>19</v>
      </c>
      <c r="H275" t="s">
        <v>239</v>
      </c>
      <c r="I275">
        <v>8</v>
      </c>
      <c r="J275">
        <v>1</v>
      </c>
      <c r="K275">
        <v>80</v>
      </c>
      <c r="L275">
        <v>10</v>
      </c>
      <c r="M275">
        <v>10</v>
      </c>
      <c r="N275">
        <v>10</v>
      </c>
      <c r="O275">
        <v>100</v>
      </c>
      <c r="P275" t="s">
        <v>1062</v>
      </c>
      <c r="Q275" t="s">
        <v>1063</v>
      </c>
      <c r="S275">
        <v>1</v>
      </c>
      <c r="T275">
        <v>1</v>
      </c>
    </row>
    <row r="276" spans="1:20" x14ac:dyDescent="0.25">
      <c r="A276">
        <v>256945</v>
      </c>
      <c r="B276" t="s">
        <v>1113</v>
      </c>
      <c r="C276">
        <v>2010</v>
      </c>
      <c r="D276" t="s">
        <v>1077</v>
      </c>
      <c r="E276" t="s">
        <v>1114</v>
      </c>
      <c r="F276" s="5" t="str">
        <f t="shared" si="4"/>
        <v>https://s3.amazonaws.com/FrackFinder/Tadpole/Potter/2010/2010_X-078.1214_Y0041.8073.png</v>
      </c>
      <c r="G276" t="s">
        <v>20</v>
      </c>
      <c r="H276" t="s">
        <v>239</v>
      </c>
      <c r="I276">
        <v>8</v>
      </c>
      <c r="J276">
        <v>1</v>
      </c>
      <c r="K276">
        <v>80</v>
      </c>
      <c r="L276">
        <v>10</v>
      </c>
      <c r="M276">
        <v>10</v>
      </c>
      <c r="N276">
        <v>10</v>
      </c>
      <c r="O276">
        <v>100</v>
      </c>
      <c r="P276" t="s">
        <v>1115</v>
      </c>
      <c r="Q276" t="s">
        <v>1116</v>
      </c>
      <c r="S276">
        <v>1</v>
      </c>
      <c r="T276">
        <v>1</v>
      </c>
    </row>
    <row r="277" spans="1:20" x14ac:dyDescent="0.25">
      <c r="A277">
        <v>256981</v>
      </c>
      <c r="B277" t="s">
        <v>1258</v>
      </c>
      <c r="C277">
        <v>2010</v>
      </c>
      <c r="D277" t="s">
        <v>1214</v>
      </c>
      <c r="E277" t="s">
        <v>1259</v>
      </c>
      <c r="F277" s="5" t="str">
        <f t="shared" si="4"/>
        <v>https://s3.amazonaws.com/FrackFinder/Tadpole/Somerset/2010/2010_X-079.3576_Y0039.7436.png</v>
      </c>
      <c r="G277" t="s">
        <v>37</v>
      </c>
      <c r="H277" t="s">
        <v>20</v>
      </c>
      <c r="I277">
        <v>8</v>
      </c>
      <c r="J277">
        <v>2</v>
      </c>
      <c r="K277">
        <v>80</v>
      </c>
      <c r="L277">
        <v>20</v>
      </c>
      <c r="M277">
        <v>10</v>
      </c>
      <c r="N277">
        <v>10</v>
      </c>
      <c r="O277">
        <v>100</v>
      </c>
      <c r="P277" t="s">
        <v>1260</v>
      </c>
      <c r="Q277" t="s">
        <v>1261</v>
      </c>
      <c r="S277">
        <v>1</v>
      </c>
      <c r="T277">
        <v>1</v>
      </c>
    </row>
    <row r="278" spans="1:20" x14ac:dyDescent="0.25">
      <c r="A278">
        <v>257006</v>
      </c>
      <c r="B278" t="s">
        <v>1359</v>
      </c>
      <c r="C278">
        <v>2010</v>
      </c>
      <c r="D278" t="s">
        <v>1275</v>
      </c>
      <c r="E278" t="s">
        <v>1360</v>
      </c>
      <c r="F278" s="5" t="str">
        <f t="shared" si="4"/>
        <v>https://s3.amazonaws.com/FrackFinder/Tadpole/Sullivan/2010/2010_X-076.5730_Y0041.3528.png</v>
      </c>
      <c r="G278" t="s">
        <v>20</v>
      </c>
      <c r="H278" t="s">
        <v>37</v>
      </c>
      <c r="I278">
        <v>8</v>
      </c>
      <c r="J278">
        <v>1</v>
      </c>
      <c r="K278">
        <v>80</v>
      </c>
      <c r="L278">
        <v>10</v>
      </c>
      <c r="M278">
        <v>10</v>
      </c>
      <c r="N278">
        <v>10</v>
      </c>
      <c r="O278">
        <v>100</v>
      </c>
      <c r="P278" t="s">
        <v>1361</v>
      </c>
      <c r="Q278" t="s">
        <v>1362</v>
      </c>
      <c r="S278">
        <v>1</v>
      </c>
      <c r="T278">
        <v>1</v>
      </c>
    </row>
    <row r="279" spans="1:20" x14ac:dyDescent="0.25">
      <c r="A279">
        <v>257033</v>
      </c>
      <c r="B279" t="s">
        <v>1467</v>
      </c>
      <c r="C279">
        <v>2010</v>
      </c>
      <c r="D279" t="s">
        <v>1275</v>
      </c>
      <c r="E279" t="s">
        <v>1468</v>
      </c>
      <c r="F279" s="5" t="str">
        <f t="shared" si="4"/>
        <v>https://s3.amazonaws.com/FrackFinder/Tadpole/Sullivan/2010/2010_X-076.6399_Y0041.5594.png</v>
      </c>
      <c r="G279" t="s">
        <v>19</v>
      </c>
      <c r="H279" t="s">
        <v>239</v>
      </c>
      <c r="I279">
        <v>8</v>
      </c>
      <c r="J279">
        <v>1</v>
      </c>
      <c r="K279">
        <v>80</v>
      </c>
      <c r="L279">
        <v>10</v>
      </c>
      <c r="M279">
        <v>10</v>
      </c>
      <c r="N279">
        <v>10</v>
      </c>
      <c r="O279">
        <v>100</v>
      </c>
      <c r="P279" t="s">
        <v>1469</v>
      </c>
      <c r="Q279" t="s">
        <v>1470</v>
      </c>
      <c r="S279">
        <v>1</v>
      </c>
      <c r="T279">
        <v>1</v>
      </c>
    </row>
    <row r="280" spans="1:20" x14ac:dyDescent="0.25">
      <c r="A280">
        <v>257007</v>
      </c>
      <c r="B280" t="s">
        <v>1363</v>
      </c>
      <c r="C280">
        <v>2010</v>
      </c>
      <c r="D280" t="s">
        <v>1275</v>
      </c>
      <c r="E280" t="s">
        <v>1364</v>
      </c>
      <c r="F280" s="5" t="str">
        <f t="shared" si="4"/>
        <v>https://s3.amazonaws.com/FrackFinder/Tadpole/Sullivan/2010/2010_X-076.6493_Y0041.5486.png</v>
      </c>
      <c r="G280" t="s">
        <v>20</v>
      </c>
      <c r="H280" t="s">
        <v>37</v>
      </c>
      <c r="I280">
        <v>8</v>
      </c>
      <c r="J280">
        <v>2</v>
      </c>
      <c r="K280">
        <v>80</v>
      </c>
      <c r="L280">
        <v>20</v>
      </c>
      <c r="M280">
        <v>10</v>
      </c>
      <c r="N280">
        <v>10</v>
      </c>
      <c r="O280">
        <v>100</v>
      </c>
      <c r="P280" t="s">
        <v>1365</v>
      </c>
      <c r="Q280" t="s">
        <v>1366</v>
      </c>
      <c r="S280">
        <v>1</v>
      </c>
      <c r="T280">
        <v>1</v>
      </c>
    </row>
    <row r="281" spans="1:20" x14ac:dyDescent="0.25">
      <c r="A281">
        <v>257038</v>
      </c>
      <c r="B281" t="s">
        <v>1487</v>
      </c>
      <c r="C281">
        <v>2010</v>
      </c>
      <c r="D281" t="s">
        <v>1275</v>
      </c>
      <c r="E281" t="s">
        <v>1488</v>
      </c>
      <c r="F281" s="5" t="str">
        <f t="shared" si="4"/>
        <v>https://s3.amazonaws.com/FrackFinder/Tadpole/Sullivan/2010/2010_X-076.7663_Y0041.5378.png</v>
      </c>
      <c r="G281" t="s">
        <v>19</v>
      </c>
      <c r="H281" t="s">
        <v>20</v>
      </c>
      <c r="I281">
        <v>8</v>
      </c>
      <c r="J281">
        <v>2</v>
      </c>
      <c r="K281">
        <v>80</v>
      </c>
      <c r="L281">
        <v>20</v>
      </c>
      <c r="M281">
        <v>10</v>
      </c>
      <c r="N281">
        <v>10</v>
      </c>
      <c r="O281">
        <v>100</v>
      </c>
      <c r="P281" t="s">
        <v>1489</v>
      </c>
      <c r="Q281" t="s">
        <v>1490</v>
      </c>
      <c r="S281">
        <v>1</v>
      </c>
      <c r="T281">
        <v>1</v>
      </c>
    </row>
    <row r="282" spans="1:20" x14ac:dyDescent="0.25">
      <c r="A282">
        <v>256742</v>
      </c>
      <c r="B282" t="s">
        <v>291</v>
      </c>
      <c r="C282">
        <v>2010</v>
      </c>
      <c r="D282" t="s">
        <v>287</v>
      </c>
      <c r="E282" t="s">
        <v>292</v>
      </c>
      <c r="F282" s="5" t="str">
        <f t="shared" si="4"/>
        <v>https://s3.amazonaws.com/FrackFinder/Tadpole/Clarion/2010/2010_X-079.3488_Y0041.3044.png</v>
      </c>
      <c r="G282" t="s">
        <v>20</v>
      </c>
      <c r="H282" t="s">
        <v>19</v>
      </c>
      <c r="I282">
        <v>8</v>
      </c>
      <c r="J282">
        <v>3</v>
      </c>
      <c r="K282">
        <v>72</v>
      </c>
      <c r="L282">
        <v>27</v>
      </c>
      <c r="M282">
        <v>11</v>
      </c>
      <c r="N282">
        <v>10</v>
      </c>
      <c r="O282">
        <v>110</v>
      </c>
      <c r="P282" t="s">
        <v>293</v>
      </c>
      <c r="Q282" t="s">
        <v>294</v>
      </c>
      <c r="S282">
        <v>1</v>
      </c>
      <c r="T282">
        <v>1</v>
      </c>
    </row>
    <row r="283" spans="1:20" x14ac:dyDescent="0.25">
      <c r="A283">
        <v>256899</v>
      </c>
      <c r="B283" t="s">
        <v>927</v>
      </c>
      <c r="C283">
        <v>2010</v>
      </c>
      <c r="D283" t="s">
        <v>907</v>
      </c>
      <c r="E283" t="s">
        <v>928</v>
      </c>
      <c r="F283" s="5" t="str">
        <f t="shared" si="4"/>
        <v>https://s3.amazonaws.com/FrackFinder/Tadpole/McKean/2010/2010_X-078.2721_Y0041.7792.png</v>
      </c>
      <c r="G283" t="s">
        <v>19</v>
      </c>
      <c r="H283" t="s">
        <v>37</v>
      </c>
      <c r="I283">
        <v>8</v>
      </c>
      <c r="J283">
        <v>2</v>
      </c>
      <c r="K283">
        <v>72</v>
      </c>
      <c r="L283">
        <v>18</v>
      </c>
      <c r="M283">
        <v>11</v>
      </c>
      <c r="N283">
        <v>10</v>
      </c>
      <c r="O283">
        <v>110</v>
      </c>
      <c r="P283" t="s">
        <v>929</v>
      </c>
      <c r="Q283" t="s">
        <v>930</v>
      </c>
      <c r="S283">
        <v>1</v>
      </c>
      <c r="T283">
        <v>1</v>
      </c>
    </row>
    <row r="284" spans="1:20" x14ac:dyDescent="0.25">
      <c r="A284">
        <v>257067</v>
      </c>
      <c r="B284" t="s">
        <v>57</v>
      </c>
      <c r="C284">
        <v>2005</v>
      </c>
      <c r="D284" t="s">
        <v>49</v>
      </c>
      <c r="E284" t="s">
        <v>1538</v>
      </c>
      <c r="F284" s="5" t="str">
        <f t="shared" si="4"/>
        <v>https://s3.amazonaws.com/FrackFinder/Tadpole/Beaver/2005/2005_X-080.2080_Y0040.8139.png</v>
      </c>
      <c r="G284" t="s">
        <v>19</v>
      </c>
      <c r="H284" t="s">
        <v>20</v>
      </c>
      <c r="I284">
        <v>7</v>
      </c>
      <c r="J284">
        <v>2</v>
      </c>
      <c r="K284">
        <v>70</v>
      </c>
      <c r="L284">
        <v>20</v>
      </c>
      <c r="M284">
        <v>10</v>
      </c>
      <c r="N284">
        <v>10</v>
      </c>
      <c r="O284">
        <v>100</v>
      </c>
      <c r="P284" t="s">
        <v>1539</v>
      </c>
      <c r="Q284" t="s">
        <v>1540</v>
      </c>
      <c r="S284">
        <v>1</v>
      </c>
      <c r="T284">
        <v>1</v>
      </c>
    </row>
    <row r="285" spans="1:20" x14ac:dyDescent="0.25">
      <c r="A285">
        <v>257065</v>
      </c>
      <c r="B285" t="s">
        <v>48</v>
      </c>
      <c r="C285">
        <v>2005</v>
      </c>
      <c r="D285" t="s">
        <v>49</v>
      </c>
      <c r="E285" t="s">
        <v>1532</v>
      </c>
      <c r="F285" s="5" t="str">
        <f t="shared" si="4"/>
        <v>https://s3.amazonaws.com/FrackFinder/Tadpole/Beaver/2005/2005_X-080.4807_Y0040.6155.png</v>
      </c>
      <c r="G285" t="s">
        <v>19</v>
      </c>
      <c r="H285" t="s">
        <v>20</v>
      </c>
      <c r="I285">
        <v>7</v>
      </c>
      <c r="J285">
        <v>3</v>
      </c>
      <c r="K285">
        <v>70</v>
      </c>
      <c r="L285">
        <v>30</v>
      </c>
      <c r="M285">
        <v>10</v>
      </c>
      <c r="N285">
        <v>10</v>
      </c>
      <c r="O285">
        <v>100</v>
      </c>
      <c r="P285" t="s">
        <v>1533</v>
      </c>
      <c r="Q285" t="s">
        <v>1534</v>
      </c>
      <c r="S285">
        <v>1</v>
      </c>
      <c r="T285">
        <v>1</v>
      </c>
    </row>
    <row r="286" spans="1:20" x14ac:dyDescent="0.25">
      <c r="A286">
        <v>256771</v>
      </c>
      <c r="B286" t="s">
        <v>408</v>
      </c>
      <c r="C286">
        <v>2010</v>
      </c>
      <c r="D286" t="s">
        <v>356</v>
      </c>
      <c r="E286" t="s">
        <v>409</v>
      </c>
      <c r="F286" s="5" t="str">
        <f t="shared" si="4"/>
        <v>https://s3.amazonaws.com/FrackFinder/Tadpole/Clinton/2010/2010_X-077.9781_Y0041.2441.png</v>
      </c>
      <c r="G286" t="s">
        <v>20</v>
      </c>
      <c r="H286" t="s">
        <v>37</v>
      </c>
      <c r="I286">
        <v>7</v>
      </c>
      <c r="J286">
        <v>3</v>
      </c>
      <c r="K286">
        <v>70</v>
      </c>
      <c r="L286">
        <v>30</v>
      </c>
      <c r="M286">
        <v>10</v>
      </c>
      <c r="N286">
        <v>10</v>
      </c>
      <c r="O286">
        <v>100</v>
      </c>
      <c r="P286" t="s">
        <v>410</v>
      </c>
      <c r="Q286" t="s">
        <v>411</v>
      </c>
      <c r="S286">
        <v>1</v>
      </c>
      <c r="T286">
        <v>1</v>
      </c>
    </row>
    <row r="287" spans="1:20" x14ac:dyDescent="0.25">
      <c r="A287">
        <v>256791</v>
      </c>
      <c r="B287" t="s">
        <v>489</v>
      </c>
      <c r="C287">
        <v>2010</v>
      </c>
      <c r="D287" t="s">
        <v>481</v>
      </c>
      <c r="E287" t="s">
        <v>490</v>
      </c>
      <c r="F287" s="5" t="str">
        <f t="shared" si="4"/>
        <v>https://s3.amazonaws.com/FrackFinder/Tadpole/Columbia/2010/2010_X-076.3320_Y0041.2842.png</v>
      </c>
      <c r="G287" t="s">
        <v>19</v>
      </c>
      <c r="H287" t="s">
        <v>239</v>
      </c>
      <c r="I287">
        <v>7</v>
      </c>
      <c r="J287">
        <v>1</v>
      </c>
      <c r="K287">
        <v>70</v>
      </c>
      <c r="L287">
        <v>10</v>
      </c>
      <c r="M287">
        <v>10</v>
      </c>
      <c r="N287">
        <v>10</v>
      </c>
      <c r="O287">
        <v>100</v>
      </c>
      <c r="P287" t="s">
        <v>491</v>
      </c>
      <c r="Q287" t="s">
        <v>492</v>
      </c>
      <c r="S287">
        <v>1</v>
      </c>
      <c r="T287">
        <v>1</v>
      </c>
    </row>
    <row r="288" spans="1:20" x14ac:dyDescent="0.25">
      <c r="A288">
        <v>256807</v>
      </c>
      <c r="B288" t="s">
        <v>554</v>
      </c>
      <c r="C288">
        <v>2010</v>
      </c>
      <c r="D288" t="s">
        <v>494</v>
      </c>
      <c r="E288" t="s">
        <v>555</v>
      </c>
      <c r="F288" s="5" t="str">
        <f t="shared" si="4"/>
        <v>https://s3.amazonaws.com/FrackFinder/Tadpole/Elk/2010/2010_X-078.4711_Y0041.5784.png</v>
      </c>
      <c r="G288" t="s">
        <v>19</v>
      </c>
      <c r="H288" t="s">
        <v>20</v>
      </c>
      <c r="I288">
        <v>7</v>
      </c>
      <c r="J288">
        <v>2</v>
      </c>
      <c r="K288">
        <v>70</v>
      </c>
      <c r="L288">
        <v>20</v>
      </c>
      <c r="M288">
        <v>10</v>
      </c>
      <c r="N288">
        <v>10</v>
      </c>
      <c r="O288">
        <v>100</v>
      </c>
      <c r="P288" t="s">
        <v>556</v>
      </c>
      <c r="Q288" t="s">
        <v>557</v>
      </c>
      <c r="S288">
        <v>0</v>
      </c>
      <c r="T288">
        <v>1</v>
      </c>
    </row>
    <row r="289" spans="1:20" x14ac:dyDescent="0.25">
      <c r="A289">
        <v>256808</v>
      </c>
      <c r="B289" t="s">
        <v>558</v>
      </c>
      <c r="C289">
        <v>2010</v>
      </c>
      <c r="D289" t="s">
        <v>494</v>
      </c>
      <c r="E289" t="s">
        <v>559</v>
      </c>
      <c r="F289" s="5" t="str">
        <f t="shared" si="4"/>
        <v>https://s3.amazonaws.com/FrackFinder/Tadpole/Elk/2010/2010_X-078.4724_Y0041.5846.png</v>
      </c>
      <c r="G289" t="s">
        <v>20</v>
      </c>
      <c r="H289" t="s">
        <v>19</v>
      </c>
      <c r="I289">
        <v>7</v>
      </c>
      <c r="J289">
        <v>2</v>
      </c>
      <c r="K289">
        <v>70</v>
      </c>
      <c r="L289">
        <v>20</v>
      </c>
      <c r="M289">
        <v>10</v>
      </c>
      <c r="N289">
        <v>10</v>
      </c>
      <c r="O289">
        <v>100</v>
      </c>
      <c r="P289" t="s">
        <v>560</v>
      </c>
      <c r="Q289" t="s">
        <v>561</v>
      </c>
      <c r="S289">
        <v>1</v>
      </c>
      <c r="T289">
        <v>1</v>
      </c>
    </row>
    <row r="290" spans="1:20" x14ac:dyDescent="0.25">
      <c r="A290">
        <v>256803</v>
      </c>
      <c r="B290" t="s">
        <v>538</v>
      </c>
      <c r="C290">
        <v>2010</v>
      </c>
      <c r="D290" t="s">
        <v>494</v>
      </c>
      <c r="E290" t="s">
        <v>539</v>
      </c>
      <c r="F290" s="5" t="str">
        <f t="shared" si="4"/>
        <v>https://s3.amazonaws.com/FrackFinder/Tadpole/Elk/2010/2010_X-078.4758_Y0041.5835.png</v>
      </c>
      <c r="G290" t="s">
        <v>20</v>
      </c>
      <c r="H290" t="s">
        <v>19</v>
      </c>
      <c r="I290">
        <v>7</v>
      </c>
      <c r="J290">
        <v>3</v>
      </c>
      <c r="K290">
        <v>70</v>
      </c>
      <c r="L290">
        <v>30</v>
      </c>
      <c r="M290">
        <v>10</v>
      </c>
      <c r="N290">
        <v>10</v>
      </c>
      <c r="O290">
        <v>100</v>
      </c>
      <c r="P290" t="s">
        <v>540</v>
      </c>
      <c r="Q290" t="s">
        <v>541</v>
      </c>
      <c r="S290">
        <v>1</v>
      </c>
      <c r="T290">
        <v>1</v>
      </c>
    </row>
    <row r="291" spans="1:20" x14ac:dyDescent="0.25">
      <c r="A291">
        <v>256792</v>
      </c>
      <c r="B291" t="s">
        <v>493</v>
      </c>
      <c r="C291">
        <v>2010</v>
      </c>
      <c r="D291" t="s">
        <v>494</v>
      </c>
      <c r="E291" t="s">
        <v>495</v>
      </c>
      <c r="F291" s="5" t="str">
        <f t="shared" si="4"/>
        <v>https://s3.amazonaws.com/FrackFinder/Tadpole/Elk/2010/2010_X-078.5364_Y0041.3502.png</v>
      </c>
      <c r="G291" t="s">
        <v>20</v>
      </c>
      <c r="H291" t="s">
        <v>19</v>
      </c>
      <c r="I291">
        <v>7</v>
      </c>
      <c r="J291">
        <v>3</v>
      </c>
      <c r="K291">
        <v>70</v>
      </c>
      <c r="L291">
        <v>30</v>
      </c>
      <c r="M291">
        <v>10</v>
      </c>
      <c r="N291">
        <v>10</v>
      </c>
      <c r="O291">
        <v>100</v>
      </c>
      <c r="P291" t="s">
        <v>496</v>
      </c>
      <c r="Q291" t="s">
        <v>497</v>
      </c>
      <c r="S291">
        <v>1</v>
      </c>
      <c r="T291">
        <v>1</v>
      </c>
    </row>
    <row r="292" spans="1:20" x14ac:dyDescent="0.25">
      <c r="A292">
        <v>256839</v>
      </c>
      <c r="B292" t="s">
        <v>683</v>
      </c>
      <c r="C292">
        <v>2010</v>
      </c>
      <c r="D292" t="s">
        <v>639</v>
      </c>
      <c r="E292" t="s">
        <v>684</v>
      </c>
      <c r="F292" s="5" t="str">
        <f t="shared" si="4"/>
        <v>https://s3.amazonaws.com/FrackFinder/Tadpole/Forest/2010/2010_X-079.2094_Y0041.5985.png</v>
      </c>
      <c r="G292" t="s">
        <v>20</v>
      </c>
      <c r="H292" t="s">
        <v>19</v>
      </c>
      <c r="I292">
        <v>7</v>
      </c>
      <c r="J292">
        <v>3</v>
      </c>
      <c r="K292">
        <v>70</v>
      </c>
      <c r="L292">
        <v>30</v>
      </c>
      <c r="M292">
        <v>10</v>
      </c>
      <c r="N292">
        <v>10</v>
      </c>
      <c r="O292">
        <v>100</v>
      </c>
      <c r="P292" t="s">
        <v>685</v>
      </c>
      <c r="Q292" t="s">
        <v>686</v>
      </c>
      <c r="S292">
        <v>0</v>
      </c>
      <c r="T292">
        <v>1</v>
      </c>
    </row>
    <row r="293" spans="1:20" x14ac:dyDescent="0.25">
      <c r="A293">
        <v>256840</v>
      </c>
      <c r="B293" t="s">
        <v>687</v>
      </c>
      <c r="C293">
        <v>2010</v>
      </c>
      <c r="D293" t="s">
        <v>688</v>
      </c>
      <c r="E293" t="s">
        <v>689</v>
      </c>
      <c r="F293" s="5" t="str">
        <f t="shared" si="4"/>
        <v>https://s3.amazonaws.com/FrackFinder/Tadpole/Indiana/2010/2010_X-078.9607_Y0040.6046.png</v>
      </c>
      <c r="G293" t="s">
        <v>37</v>
      </c>
      <c r="H293" t="s">
        <v>20</v>
      </c>
      <c r="I293">
        <v>7</v>
      </c>
      <c r="J293">
        <v>3</v>
      </c>
      <c r="K293">
        <v>70</v>
      </c>
      <c r="L293">
        <v>30</v>
      </c>
      <c r="M293">
        <v>10</v>
      </c>
      <c r="N293">
        <v>10</v>
      </c>
      <c r="O293">
        <v>100</v>
      </c>
      <c r="P293" t="s">
        <v>690</v>
      </c>
      <c r="Q293" t="s">
        <v>691</v>
      </c>
      <c r="S293">
        <v>1</v>
      </c>
      <c r="T293">
        <v>1</v>
      </c>
    </row>
    <row r="294" spans="1:20" x14ac:dyDescent="0.25">
      <c r="A294">
        <v>256853</v>
      </c>
      <c r="B294" t="s">
        <v>740</v>
      </c>
      <c r="C294">
        <v>2010</v>
      </c>
      <c r="D294" t="s">
        <v>688</v>
      </c>
      <c r="E294" t="s">
        <v>741</v>
      </c>
      <c r="F294" s="5" t="str">
        <f t="shared" si="4"/>
        <v>https://s3.amazonaws.com/FrackFinder/Tadpole/Indiana/2010/2010_X-079.0315_Y0040.5885.png</v>
      </c>
      <c r="G294" t="s">
        <v>19</v>
      </c>
      <c r="H294" t="s">
        <v>239</v>
      </c>
      <c r="I294">
        <v>7</v>
      </c>
      <c r="J294">
        <v>2</v>
      </c>
      <c r="K294">
        <v>70</v>
      </c>
      <c r="L294">
        <v>20</v>
      </c>
      <c r="M294">
        <v>10</v>
      </c>
      <c r="N294">
        <v>10</v>
      </c>
      <c r="O294">
        <v>100</v>
      </c>
      <c r="P294" t="s">
        <v>742</v>
      </c>
      <c r="Q294" t="s">
        <v>743</v>
      </c>
      <c r="S294">
        <v>1</v>
      </c>
      <c r="T294">
        <v>1</v>
      </c>
    </row>
    <row r="295" spans="1:20" x14ac:dyDescent="0.25">
      <c r="A295">
        <v>256854</v>
      </c>
      <c r="B295" t="s">
        <v>744</v>
      </c>
      <c r="C295">
        <v>2010</v>
      </c>
      <c r="D295" t="s">
        <v>688</v>
      </c>
      <c r="E295" t="s">
        <v>745</v>
      </c>
      <c r="F295" s="5" t="str">
        <f t="shared" si="4"/>
        <v>https://s3.amazonaws.com/FrackFinder/Tadpole/Indiana/2010/2010_X-079.1438_Y0040.4829.png</v>
      </c>
      <c r="G295" t="s">
        <v>19</v>
      </c>
      <c r="H295" t="s">
        <v>20</v>
      </c>
      <c r="I295">
        <v>7</v>
      </c>
      <c r="J295">
        <v>2</v>
      </c>
      <c r="K295">
        <v>70</v>
      </c>
      <c r="L295">
        <v>20</v>
      </c>
      <c r="M295">
        <v>10</v>
      </c>
      <c r="N295">
        <v>10</v>
      </c>
      <c r="O295">
        <v>100</v>
      </c>
      <c r="P295" t="s">
        <v>746</v>
      </c>
      <c r="Q295" t="s">
        <v>747</v>
      </c>
      <c r="S295">
        <v>1</v>
      </c>
      <c r="T295">
        <v>1</v>
      </c>
    </row>
    <row r="296" spans="1:20" x14ac:dyDescent="0.25">
      <c r="A296">
        <v>256865</v>
      </c>
      <c r="B296" t="s">
        <v>788</v>
      </c>
      <c r="C296">
        <v>2010</v>
      </c>
      <c r="D296" t="s">
        <v>688</v>
      </c>
      <c r="E296" t="s">
        <v>789</v>
      </c>
      <c r="F296" s="5" t="str">
        <f t="shared" si="4"/>
        <v>https://s3.amazonaws.com/FrackFinder/Tadpole/Indiana/2010/2010_X-079.1480_Y0040.8265.png</v>
      </c>
      <c r="G296" t="s">
        <v>20</v>
      </c>
      <c r="H296" t="s">
        <v>19</v>
      </c>
      <c r="I296">
        <v>7</v>
      </c>
      <c r="J296">
        <v>2</v>
      </c>
      <c r="K296">
        <v>70</v>
      </c>
      <c r="L296">
        <v>20</v>
      </c>
      <c r="M296">
        <v>10</v>
      </c>
      <c r="N296">
        <v>10</v>
      </c>
      <c r="O296">
        <v>100</v>
      </c>
      <c r="P296" t="s">
        <v>790</v>
      </c>
      <c r="Q296" t="s">
        <v>791</v>
      </c>
      <c r="S296">
        <v>1</v>
      </c>
      <c r="T296">
        <v>1</v>
      </c>
    </row>
    <row r="297" spans="1:20" x14ac:dyDescent="0.25">
      <c r="A297">
        <v>256849</v>
      </c>
      <c r="B297" t="s">
        <v>724</v>
      </c>
      <c r="C297">
        <v>2010</v>
      </c>
      <c r="D297" t="s">
        <v>688</v>
      </c>
      <c r="E297" t="s">
        <v>725</v>
      </c>
      <c r="F297" s="5" t="str">
        <f t="shared" si="4"/>
        <v>https://s3.amazonaws.com/FrackFinder/Tadpole/Indiana/2010/2010_X-079.2217_Y0040.5659.png</v>
      </c>
      <c r="G297" t="s">
        <v>20</v>
      </c>
      <c r="H297" t="s">
        <v>239</v>
      </c>
      <c r="I297">
        <v>7</v>
      </c>
      <c r="J297">
        <v>1</v>
      </c>
      <c r="K297">
        <v>70</v>
      </c>
      <c r="L297">
        <v>10</v>
      </c>
      <c r="M297">
        <v>10</v>
      </c>
      <c r="N297">
        <v>10</v>
      </c>
      <c r="O297">
        <v>100</v>
      </c>
      <c r="P297" t="s">
        <v>726</v>
      </c>
      <c r="Q297" t="s">
        <v>727</v>
      </c>
      <c r="S297">
        <v>1</v>
      </c>
      <c r="T297">
        <v>1</v>
      </c>
    </row>
    <row r="298" spans="1:20" x14ac:dyDescent="0.25">
      <c r="A298">
        <v>256921</v>
      </c>
      <c r="B298" t="s">
        <v>1015</v>
      </c>
      <c r="C298">
        <v>2010</v>
      </c>
      <c r="D298" t="s">
        <v>907</v>
      </c>
      <c r="E298" t="s">
        <v>1016</v>
      </c>
      <c r="F298" s="5" t="str">
        <f t="shared" si="4"/>
        <v>https://s3.amazonaws.com/FrackFinder/Tadpole/McKean/2010/2010_X-078.5604_Y0041.7301.png</v>
      </c>
      <c r="G298" t="s">
        <v>20</v>
      </c>
      <c r="H298" t="s">
        <v>19</v>
      </c>
      <c r="I298">
        <v>7</v>
      </c>
      <c r="J298">
        <v>3</v>
      </c>
      <c r="K298">
        <v>70</v>
      </c>
      <c r="L298">
        <v>30</v>
      </c>
      <c r="M298">
        <v>10</v>
      </c>
      <c r="N298">
        <v>10</v>
      </c>
      <c r="O298">
        <v>100</v>
      </c>
      <c r="P298" t="s">
        <v>1017</v>
      </c>
      <c r="Q298" t="s">
        <v>1018</v>
      </c>
      <c r="S298">
        <v>1</v>
      </c>
      <c r="T298">
        <v>1</v>
      </c>
    </row>
    <row r="299" spans="1:20" x14ac:dyDescent="0.25">
      <c r="A299">
        <v>256927</v>
      </c>
      <c r="B299" t="s">
        <v>1040</v>
      </c>
      <c r="C299">
        <v>2010</v>
      </c>
      <c r="D299" t="s">
        <v>1036</v>
      </c>
      <c r="E299" t="s">
        <v>1041</v>
      </c>
      <c r="F299" s="5" t="str">
        <f t="shared" si="4"/>
        <v>https://s3.amazonaws.com/FrackFinder/Tadpole/Mercer/2010/2010_X-080.4636_Y0041.3655.png</v>
      </c>
      <c r="G299" t="s">
        <v>19</v>
      </c>
      <c r="H299" t="s">
        <v>239</v>
      </c>
      <c r="I299">
        <v>7</v>
      </c>
      <c r="J299">
        <v>2</v>
      </c>
      <c r="K299">
        <v>70</v>
      </c>
      <c r="L299">
        <v>20</v>
      </c>
      <c r="M299">
        <v>10</v>
      </c>
      <c r="N299">
        <v>10</v>
      </c>
      <c r="O299">
        <v>100</v>
      </c>
      <c r="P299" t="s">
        <v>1042</v>
      </c>
      <c r="Q299" t="s">
        <v>1043</v>
      </c>
      <c r="S299">
        <v>1</v>
      </c>
      <c r="T299">
        <v>1</v>
      </c>
    </row>
    <row r="300" spans="1:20" x14ac:dyDescent="0.25">
      <c r="A300">
        <v>256939</v>
      </c>
      <c r="B300" t="s">
        <v>1089</v>
      </c>
      <c r="C300">
        <v>2010</v>
      </c>
      <c r="D300" t="s">
        <v>1077</v>
      </c>
      <c r="E300" t="s">
        <v>1090</v>
      </c>
      <c r="F300" s="5" t="str">
        <f t="shared" si="4"/>
        <v>https://s3.amazonaws.com/FrackFinder/Tadpole/Potter/2010/2010_X-077.6510_Y0041.6546.png</v>
      </c>
      <c r="G300" t="s">
        <v>20</v>
      </c>
      <c r="H300" t="s">
        <v>37</v>
      </c>
      <c r="I300">
        <v>7</v>
      </c>
      <c r="J300">
        <v>2</v>
      </c>
      <c r="K300">
        <v>70</v>
      </c>
      <c r="L300">
        <v>20</v>
      </c>
      <c r="M300">
        <v>10</v>
      </c>
      <c r="N300">
        <v>10</v>
      </c>
      <c r="O300">
        <v>100</v>
      </c>
      <c r="P300" t="s">
        <v>1091</v>
      </c>
      <c r="Q300" t="s">
        <v>1092</v>
      </c>
      <c r="S300">
        <v>1</v>
      </c>
      <c r="T300">
        <v>1</v>
      </c>
    </row>
    <row r="301" spans="1:20" x14ac:dyDescent="0.25">
      <c r="A301">
        <v>256951</v>
      </c>
      <c r="B301" t="s">
        <v>1137</v>
      </c>
      <c r="C301">
        <v>2010</v>
      </c>
      <c r="D301" t="s">
        <v>1077</v>
      </c>
      <c r="E301" t="s">
        <v>1138</v>
      </c>
      <c r="F301" s="5" t="str">
        <f t="shared" si="4"/>
        <v>https://s3.amazonaws.com/FrackFinder/Tadpole/Potter/2010/2010_X-078.1471_Y0041.7158.png</v>
      </c>
      <c r="G301" t="s">
        <v>20</v>
      </c>
      <c r="H301" t="s">
        <v>37</v>
      </c>
      <c r="I301">
        <v>7</v>
      </c>
      <c r="J301">
        <v>3</v>
      </c>
      <c r="K301">
        <v>70</v>
      </c>
      <c r="L301">
        <v>30</v>
      </c>
      <c r="M301">
        <v>10</v>
      </c>
      <c r="N301">
        <v>10</v>
      </c>
      <c r="O301">
        <v>100</v>
      </c>
      <c r="P301" t="s">
        <v>1139</v>
      </c>
      <c r="Q301" t="s">
        <v>1140</v>
      </c>
      <c r="S301">
        <v>1</v>
      </c>
      <c r="T301">
        <v>1</v>
      </c>
    </row>
    <row r="302" spans="1:20" x14ac:dyDescent="0.25">
      <c r="A302">
        <v>256949</v>
      </c>
      <c r="B302" t="s">
        <v>1129</v>
      </c>
      <c r="C302">
        <v>2010</v>
      </c>
      <c r="D302" t="s">
        <v>1077</v>
      </c>
      <c r="E302" t="s">
        <v>1130</v>
      </c>
      <c r="F302" s="5" t="str">
        <f t="shared" si="4"/>
        <v>https://s3.amazonaws.com/FrackFinder/Tadpole/Potter/2010/2010_X-078.1564_Y0041.8468.png</v>
      </c>
      <c r="G302" t="s">
        <v>20</v>
      </c>
      <c r="H302" t="s">
        <v>37</v>
      </c>
      <c r="I302">
        <v>7</v>
      </c>
      <c r="J302">
        <v>3</v>
      </c>
      <c r="K302">
        <v>70</v>
      </c>
      <c r="L302">
        <v>30</v>
      </c>
      <c r="M302">
        <v>10</v>
      </c>
      <c r="N302">
        <v>10</v>
      </c>
      <c r="O302">
        <v>100</v>
      </c>
      <c r="P302" t="s">
        <v>1131</v>
      </c>
      <c r="Q302" t="s">
        <v>1132</v>
      </c>
      <c r="S302">
        <v>1</v>
      </c>
      <c r="T302">
        <v>1</v>
      </c>
    </row>
    <row r="303" spans="1:20" x14ac:dyDescent="0.25">
      <c r="A303">
        <v>256955</v>
      </c>
      <c r="B303" t="s">
        <v>1153</v>
      </c>
      <c r="C303">
        <v>2010</v>
      </c>
      <c r="D303" t="s">
        <v>1077</v>
      </c>
      <c r="E303" t="s">
        <v>1154</v>
      </c>
      <c r="F303" s="5" t="str">
        <f t="shared" si="4"/>
        <v>https://s3.amazonaws.com/FrackFinder/Tadpole/Potter/2010/2010_X-078.1672_Y0041.7919.png</v>
      </c>
      <c r="G303" t="s">
        <v>20</v>
      </c>
      <c r="H303" t="s">
        <v>37</v>
      </c>
      <c r="I303">
        <v>7</v>
      </c>
      <c r="J303">
        <v>3</v>
      </c>
      <c r="K303">
        <v>70</v>
      </c>
      <c r="L303">
        <v>30</v>
      </c>
      <c r="M303">
        <v>10</v>
      </c>
      <c r="N303">
        <v>10</v>
      </c>
      <c r="O303">
        <v>100</v>
      </c>
      <c r="P303" t="s">
        <v>1155</v>
      </c>
      <c r="Q303" t="s">
        <v>1156</v>
      </c>
      <c r="S303">
        <v>1</v>
      </c>
      <c r="T303">
        <v>1</v>
      </c>
    </row>
    <row r="304" spans="1:20" x14ac:dyDescent="0.25">
      <c r="A304">
        <v>256964</v>
      </c>
      <c r="B304" t="s">
        <v>1189</v>
      </c>
      <c r="C304">
        <v>2010</v>
      </c>
      <c r="D304" t="s">
        <v>1077</v>
      </c>
      <c r="E304" t="s">
        <v>1190</v>
      </c>
      <c r="F304" s="5" t="str">
        <f t="shared" si="4"/>
        <v>https://s3.amazonaws.com/FrackFinder/Tadpole/Potter/2010/2010_X-078.1674_Y0041.7871.png</v>
      </c>
      <c r="G304" t="s">
        <v>19</v>
      </c>
      <c r="H304" t="s">
        <v>239</v>
      </c>
      <c r="I304">
        <v>7</v>
      </c>
      <c r="J304">
        <v>2</v>
      </c>
      <c r="K304">
        <v>70</v>
      </c>
      <c r="L304">
        <v>20</v>
      </c>
      <c r="M304">
        <v>10</v>
      </c>
      <c r="N304">
        <v>10</v>
      </c>
      <c r="O304">
        <v>100</v>
      </c>
      <c r="P304" t="s">
        <v>1191</v>
      </c>
      <c r="Q304" t="s">
        <v>1192</v>
      </c>
      <c r="S304">
        <v>1</v>
      </c>
      <c r="T304">
        <v>1</v>
      </c>
    </row>
    <row r="305" spans="1:20" x14ac:dyDescent="0.25">
      <c r="A305">
        <v>256976</v>
      </c>
      <c r="B305" t="s">
        <v>1238</v>
      </c>
      <c r="C305">
        <v>2010</v>
      </c>
      <c r="D305" t="s">
        <v>1214</v>
      </c>
      <c r="E305" t="s">
        <v>1239</v>
      </c>
      <c r="F305" s="5" t="str">
        <f t="shared" si="4"/>
        <v>https://s3.amazonaws.com/FrackFinder/Tadpole/Somerset/2010/2010_X-079.1849_Y0040.0336.png</v>
      </c>
      <c r="G305" t="s">
        <v>37</v>
      </c>
      <c r="H305" t="s">
        <v>20</v>
      </c>
      <c r="I305">
        <v>7</v>
      </c>
      <c r="J305">
        <v>3</v>
      </c>
      <c r="K305">
        <v>70</v>
      </c>
      <c r="L305">
        <v>30</v>
      </c>
      <c r="M305">
        <v>10</v>
      </c>
      <c r="N305">
        <v>10</v>
      </c>
      <c r="O305">
        <v>100</v>
      </c>
      <c r="P305" t="s">
        <v>1240</v>
      </c>
      <c r="Q305" t="s">
        <v>1241</v>
      </c>
      <c r="S305">
        <v>1</v>
      </c>
      <c r="T305">
        <v>1</v>
      </c>
    </row>
    <row r="306" spans="1:20" x14ac:dyDescent="0.25">
      <c r="A306">
        <v>256751</v>
      </c>
      <c r="B306" t="s">
        <v>327</v>
      </c>
      <c r="C306">
        <v>2010</v>
      </c>
      <c r="D306" t="s">
        <v>287</v>
      </c>
      <c r="E306" t="s">
        <v>328</v>
      </c>
      <c r="F306" s="5" t="str">
        <f t="shared" si="4"/>
        <v>https://s3.amazonaws.com/FrackFinder/Tadpole/Clarion/2010/2010_X-079.2145_Y0041.2013.png</v>
      </c>
      <c r="G306" t="s">
        <v>19</v>
      </c>
      <c r="H306" t="s">
        <v>20</v>
      </c>
      <c r="I306">
        <v>7</v>
      </c>
      <c r="J306">
        <v>4</v>
      </c>
      <c r="K306">
        <v>63</v>
      </c>
      <c r="L306">
        <v>36</v>
      </c>
      <c r="M306">
        <v>11</v>
      </c>
      <c r="N306">
        <v>10</v>
      </c>
      <c r="O306">
        <v>110</v>
      </c>
      <c r="P306" t="s">
        <v>329</v>
      </c>
      <c r="Q306" t="s">
        <v>330</v>
      </c>
      <c r="S306">
        <v>0</v>
      </c>
      <c r="T306">
        <v>1</v>
      </c>
    </row>
    <row r="307" spans="1:20" x14ac:dyDescent="0.25">
      <c r="A307">
        <v>256747</v>
      </c>
      <c r="B307" t="s">
        <v>311</v>
      </c>
      <c r="C307">
        <v>2010</v>
      </c>
      <c r="D307" t="s">
        <v>287</v>
      </c>
      <c r="E307" t="s">
        <v>312</v>
      </c>
      <c r="F307" s="5" t="str">
        <f t="shared" si="4"/>
        <v>https://s3.amazonaws.com/FrackFinder/Tadpole/Clarion/2010/2010_X-079.2340_Y0041.0486.png</v>
      </c>
      <c r="G307" t="s">
        <v>19</v>
      </c>
      <c r="H307" t="s">
        <v>20</v>
      </c>
      <c r="I307">
        <v>7</v>
      </c>
      <c r="J307">
        <v>4</v>
      </c>
      <c r="K307">
        <v>63</v>
      </c>
      <c r="L307">
        <v>36</v>
      </c>
      <c r="M307">
        <v>11</v>
      </c>
      <c r="N307">
        <v>10</v>
      </c>
      <c r="O307">
        <v>110</v>
      </c>
      <c r="P307" t="s">
        <v>313</v>
      </c>
      <c r="Q307" t="s">
        <v>314</v>
      </c>
      <c r="S307">
        <v>1</v>
      </c>
      <c r="T307">
        <v>1</v>
      </c>
    </row>
    <row r="308" spans="1:20" x14ac:dyDescent="0.25">
      <c r="A308">
        <v>256902</v>
      </c>
      <c r="B308" t="s">
        <v>939</v>
      </c>
      <c r="C308">
        <v>2010</v>
      </c>
      <c r="D308" t="s">
        <v>907</v>
      </c>
      <c r="E308" t="s">
        <v>940</v>
      </c>
      <c r="F308" s="5" t="str">
        <f t="shared" si="4"/>
        <v>https://s3.amazonaws.com/FrackFinder/Tadpole/McKean/2010/2010_X-078.7923_Y0041.9485.png</v>
      </c>
      <c r="G308" t="s">
        <v>20</v>
      </c>
      <c r="H308" t="s">
        <v>37</v>
      </c>
      <c r="I308">
        <v>7</v>
      </c>
      <c r="J308">
        <v>2</v>
      </c>
      <c r="K308">
        <v>63</v>
      </c>
      <c r="L308">
        <v>18</v>
      </c>
      <c r="M308">
        <v>11</v>
      </c>
      <c r="N308">
        <v>10</v>
      </c>
      <c r="O308">
        <v>110</v>
      </c>
      <c r="P308" t="s">
        <v>941</v>
      </c>
      <c r="Q308" t="s">
        <v>942</v>
      </c>
      <c r="S308">
        <v>1</v>
      </c>
      <c r="T308">
        <v>1</v>
      </c>
    </row>
    <row r="309" spans="1:20" x14ac:dyDescent="0.25">
      <c r="A309">
        <v>256737</v>
      </c>
      <c r="B309" t="s">
        <v>270</v>
      </c>
      <c r="C309">
        <v>2010</v>
      </c>
      <c r="D309" t="s">
        <v>197</v>
      </c>
      <c r="E309" t="s">
        <v>271</v>
      </c>
      <c r="F309" s="5" t="str">
        <f t="shared" si="4"/>
        <v>https://s3.amazonaws.com/FrackFinder/Tadpole/Centre/2010/2010_X-078.0075_Y0041.0772.png</v>
      </c>
      <c r="G309" t="s">
        <v>20</v>
      </c>
      <c r="H309" t="s">
        <v>37</v>
      </c>
      <c r="I309">
        <v>6</v>
      </c>
      <c r="J309">
        <v>2</v>
      </c>
      <c r="K309">
        <v>60</v>
      </c>
      <c r="L309">
        <v>20</v>
      </c>
      <c r="M309">
        <v>10</v>
      </c>
      <c r="N309">
        <v>10</v>
      </c>
      <c r="O309">
        <v>100</v>
      </c>
      <c r="P309" t="s">
        <v>272</v>
      </c>
      <c r="Q309" t="s">
        <v>273</v>
      </c>
      <c r="S309">
        <v>1</v>
      </c>
      <c r="T309">
        <v>1</v>
      </c>
    </row>
    <row r="310" spans="1:20" x14ac:dyDescent="0.25">
      <c r="A310">
        <v>256801</v>
      </c>
      <c r="B310" t="s">
        <v>530</v>
      </c>
      <c r="C310">
        <v>2010</v>
      </c>
      <c r="D310" t="s">
        <v>494</v>
      </c>
      <c r="E310" t="s">
        <v>531</v>
      </c>
      <c r="F310" s="5" t="str">
        <f t="shared" si="4"/>
        <v>https://s3.amazonaws.com/FrackFinder/Tadpole/Elk/2010/2010_X-078.6168_Y0041.5704.png</v>
      </c>
      <c r="G310" t="s">
        <v>20</v>
      </c>
      <c r="H310" t="s">
        <v>19</v>
      </c>
      <c r="I310">
        <v>6</v>
      </c>
      <c r="J310">
        <v>4</v>
      </c>
      <c r="K310">
        <v>60</v>
      </c>
      <c r="L310">
        <v>40</v>
      </c>
      <c r="M310">
        <v>10</v>
      </c>
      <c r="N310">
        <v>10</v>
      </c>
      <c r="O310">
        <v>100</v>
      </c>
      <c r="P310" t="s">
        <v>532</v>
      </c>
      <c r="Q310" t="s">
        <v>533</v>
      </c>
      <c r="S310">
        <v>1</v>
      </c>
      <c r="T310">
        <v>1</v>
      </c>
    </row>
    <row r="311" spans="1:20" x14ac:dyDescent="0.25">
      <c r="A311">
        <v>256821</v>
      </c>
      <c r="B311" t="s">
        <v>610</v>
      </c>
      <c r="C311">
        <v>2010</v>
      </c>
      <c r="D311" t="s">
        <v>494</v>
      </c>
      <c r="E311" t="s">
        <v>611</v>
      </c>
      <c r="F311" s="5" t="str">
        <f t="shared" si="4"/>
        <v>https://s3.amazonaws.com/FrackFinder/Tadpole/Elk/2010/2010_X-078.6342_Y0041.5684.png</v>
      </c>
      <c r="G311" t="s">
        <v>20</v>
      </c>
      <c r="H311" t="s">
        <v>19</v>
      </c>
      <c r="I311">
        <v>6</v>
      </c>
      <c r="J311">
        <v>4</v>
      </c>
      <c r="K311">
        <v>60</v>
      </c>
      <c r="L311">
        <v>40</v>
      </c>
      <c r="M311">
        <v>10</v>
      </c>
      <c r="N311">
        <v>10</v>
      </c>
      <c r="O311">
        <v>100</v>
      </c>
      <c r="P311" t="s">
        <v>612</v>
      </c>
      <c r="Q311" t="s">
        <v>613</v>
      </c>
      <c r="S311">
        <v>1</v>
      </c>
      <c r="T311">
        <v>1</v>
      </c>
    </row>
    <row r="312" spans="1:20" x14ac:dyDescent="0.25">
      <c r="A312">
        <v>256797</v>
      </c>
      <c r="B312" t="s">
        <v>514</v>
      </c>
      <c r="C312">
        <v>2010</v>
      </c>
      <c r="D312" t="s">
        <v>494</v>
      </c>
      <c r="E312" t="s">
        <v>515</v>
      </c>
      <c r="F312" s="5" t="str">
        <f t="shared" si="4"/>
        <v>https://s3.amazonaws.com/FrackFinder/Tadpole/Elk/2010/2010_X-078.7652_Y0041.3184.png</v>
      </c>
      <c r="G312" t="s">
        <v>19</v>
      </c>
      <c r="H312" t="s">
        <v>239</v>
      </c>
      <c r="I312">
        <v>6</v>
      </c>
      <c r="J312">
        <v>2</v>
      </c>
      <c r="K312">
        <v>60</v>
      </c>
      <c r="L312">
        <v>20</v>
      </c>
      <c r="M312">
        <v>10</v>
      </c>
      <c r="N312">
        <v>10</v>
      </c>
      <c r="O312">
        <v>100</v>
      </c>
      <c r="P312" t="s">
        <v>516</v>
      </c>
      <c r="Q312" t="s">
        <v>517</v>
      </c>
      <c r="S312">
        <v>1</v>
      </c>
      <c r="T312">
        <v>1</v>
      </c>
    </row>
    <row r="313" spans="1:20" x14ac:dyDescent="0.25">
      <c r="A313">
        <v>256824</v>
      </c>
      <c r="B313" t="s">
        <v>622</v>
      </c>
      <c r="C313">
        <v>2010</v>
      </c>
      <c r="D313" t="s">
        <v>494</v>
      </c>
      <c r="E313" t="s">
        <v>623</v>
      </c>
      <c r="F313" s="5" t="str">
        <f t="shared" si="4"/>
        <v>https://s3.amazonaws.com/FrackFinder/Tadpole/Elk/2010/2010_X-078.8285_Y0041.5915.png</v>
      </c>
      <c r="G313" t="s">
        <v>19</v>
      </c>
      <c r="H313" t="s">
        <v>239</v>
      </c>
      <c r="I313">
        <v>6</v>
      </c>
      <c r="J313">
        <v>2</v>
      </c>
      <c r="K313">
        <v>60</v>
      </c>
      <c r="L313">
        <v>20</v>
      </c>
      <c r="M313">
        <v>10</v>
      </c>
      <c r="N313">
        <v>10</v>
      </c>
      <c r="O313">
        <v>100</v>
      </c>
      <c r="P313" t="s">
        <v>624</v>
      </c>
      <c r="Q313" t="s">
        <v>625</v>
      </c>
      <c r="S313">
        <v>1</v>
      </c>
      <c r="T313">
        <v>1</v>
      </c>
    </row>
    <row r="314" spans="1:20" x14ac:dyDescent="0.25">
      <c r="A314">
        <v>256831</v>
      </c>
      <c r="B314" t="s">
        <v>651</v>
      </c>
      <c r="C314">
        <v>2010</v>
      </c>
      <c r="D314" t="s">
        <v>639</v>
      </c>
      <c r="E314" t="s">
        <v>652</v>
      </c>
      <c r="F314" s="5" t="str">
        <f t="shared" si="4"/>
        <v>https://s3.amazonaws.com/FrackFinder/Tadpole/Forest/2010/2010_X-078.9762_Y0041.5001.png</v>
      </c>
      <c r="G314" t="s">
        <v>20</v>
      </c>
      <c r="H314" t="s">
        <v>19</v>
      </c>
      <c r="I314">
        <v>6</v>
      </c>
      <c r="J314">
        <v>3</v>
      </c>
      <c r="K314">
        <v>60</v>
      </c>
      <c r="L314">
        <v>30</v>
      </c>
      <c r="M314">
        <v>10</v>
      </c>
      <c r="N314">
        <v>10</v>
      </c>
      <c r="O314">
        <v>100</v>
      </c>
      <c r="P314" t="s">
        <v>653</v>
      </c>
      <c r="Q314" t="s">
        <v>654</v>
      </c>
      <c r="S314" t="s">
        <v>2963</v>
      </c>
      <c r="T314">
        <v>1</v>
      </c>
    </row>
    <row r="315" spans="1:20" x14ac:dyDescent="0.25">
      <c r="A315">
        <v>256859</v>
      </c>
      <c r="B315" t="s">
        <v>764</v>
      </c>
      <c r="C315">
        <v>2010</v>
      </c>
      <c r="D315" t="s">
        <v>688</v>
      </c>
      <c r="E315" t="s">
        <v>765</v>
      </c>
      <c r="F315" s="5" t="str">
        <f t="shared" si="4"/>
        <v>https://s3.amazonaws.com/FrackFinder/Tadpole/Indiana/2010/2010_X-079.0773_Y0040.4455.png</v>
      </c>
      <c r="G315" t="s">
        <v>37</v>
      </c>
      <c r="H315" t="s">
        <v>20</v>
      </c>
      <c r="I315">
        <v>6</v>
      </c>
      <c r="J315">
        <v>4</v>
      </c>
      <c r="K315">
        <v>60</v>
      </c>
      <c r="L315">
        <v>40</v>
      </c>
      <c r="M315">
        <v>10</v>
      </c>
      <c r="N315">
        <v>10</v>
      </c>
      <c r="O315">
        <v>100</v>
      </c>
      <c r="P315" t="s">
        <v>766</v>
      </c>
      <c r="Q315" t="s">
        <v>767</v>
      </c>
      <c r="S315">
        <v>1</v>
      </c>
      <c r="T315">
        <v>1</v>
      </c>
    </row>
    <row r="316" spans="1:20" x14ac:dyDescent="0.25">
      <c r="A316">
        <v>256882</v>
      </c>
      <c r="B316" t="s">
        <v>857</v>
      </c>
      <c r="C316">
        <v>2010</v>
      </c>
      <c r="D316" t="s">
        <v>801</v>
      </c>
      <c r="E316" t="s">
        <v>858</v>
      </c>
      <c r="F316" s="5" t="str">
        <f t="shared" si="4"/>
        <v>https://s3.amazonaws.com/FrackFinder/Tadpole/Jefferson/2010/2010_X-078.8599_Y0040.9973.png</v>
      </c>
      <c r="G316" t="s">
        <v>20</v>
      </c>
      <c r="H316" t="s">
        <v>239</v>
      </c>
      <c r="I316">
        <v>6</v>
      </c>
      <c r="J316">
        <v>2</v>
      </c>
      <c r="K316">
        <v>60</v>
      </c>
      <c r="L316">
        <v>20</v>
      </c>
      <c r="M316">
        <v>10</v>
      </c>
      <c r="N316">
        <v>10</v>
      </c>
      <c r="O316">
        <v>100</v>
      </c>
      <c r="P316" t="s">
        <v>859</v>
      </c>
      <c r="Q316" t="s">
        <v>860</v>
      </c>
      <c r="S316">
        <v>1</v>
      </c>
      <c r="T316">
        <v>1</v>
      </c>
    </row>
    <row r="317" spans="1:20" x14ac:dyDescent="0.25">
      <c r="A317">
        <v>256914</v>
      </c>
      <c r="B317" t="s">
        <v>987</v>
      </c>
      <c r="C317">
        <v>2010</v>
      </c>
      <c r="D317" t="s">
        <v>907</v>
      </c>
      <c r="E317" t="s">
        <v>988</v>
      </c>
      <c r="F317" s="5" t="str">
        <f t="shared" si="4"/>
        <v>https://s3.amazonaws.com/FrackFinder/Tadpole/McKean/2010/2010_X-078.6241_Y0041.6868.png</v>
      </c>
      <c r="G317" t="s">
        <v>37</v>
      </c>
      <c r="H317" t="s">
        <v>20</v>
      </c>
      <c r="I317">
        <v>6</v>
      </c>
      <c r="J317">
        <v>3</v>
      </c>
      <c r="K317">
        <v>60</v>
      </c>
      <c r="L317">
        <v>30</v>
      </c>
      <c r="M317">
        <v>10</v>
      </c>
      <c r="N317">
        <v>10</v>
      </c>
      <c r="O317">
        <v>100</v>
      </c>
      <c r="P317" t="s">
        <v>989</v>
      </c>
      <c r="Q317" t="s">
        <v>990</v>
      </c>
      <c r="S317">
        <v>1</v>
      </c>
      <c r="T317">
        <v>1</v>
      </c>
    </row>
    <row r="318" spans="1:20" x14ac:dyDescent="0.25">
      <c r="A318">
        <v>256913</v>
      </c>
      <c r="B318" t="s">
        <v>983</v>
      </c>
      <c r="C318">
        <v>2010</v>
      </c>
      <c r="D318" t="s">
        <v>907</v>
      </c>
      <c r="E318" t="s">
        <v>984</v>
      </c>
      <c r="F318" s="5" t="str">
        <f t="shared" si="4"/>
        <v>https://s3.amazonaws.com/FrackFinder/Tadpole/McKean/2010/2010_X-078.6295_Y0041.8717.png</v>
      </c>
      <c r="G318" t="s">
        <v>20</v>
      </c>
      <c r="H318" t="s">
        <v>19</v>
      </c>
      <c r="I318">
        <v>6</v>
      </c>
      <c r="J318">
        <v>2</v>
      </c>
      <c r="K318">
        <v>60</v>
      </c>
      <c r="L318">
        <v>20</v>
      </c>
      <c r="M318">
        <v>10</v>
      </c>
      <c r="N318">
        <v>10</v>
      </c>
      <c r="O318">
        <v>100</v>
      </c>
      <c r="P318" t="s">
        <v>985</v>
      </c>
      <c r="Q318" t="s">
        <v>986</v>
      </c>
      <c r="S318">
        <v>1</v>
      </c>
      <c r="T318">
        <v>1</v>
      </c>
    </row>
    <row r="319" spans="1:20" x14ac:dyDescent="0.25">
      <c r="A319">
        <v>256954</v>
      </c>
      <c r="B319" t="s">
        <v>1149</v>
      </c>
      <c r="C319">
        <v>2010</v>
      </c>
      <c r="D319" t="s">
        <v>1077</v>
      </c>
      <c r="E319" t="s">
        <v>1150</v>
      </c>
      <c r="F319" s="5" t="str">
        <f t="shared" si="4"/>
        <v>https://s3.amazonaws.com/FrackFinder/Tadpole/Potter/2010/2010_X-077.9680_Y0041.5919.png</v>
      </c>
      <c r="G319" t="s">
        <v>20</v>
      </c>
      <c r="H319" t="s">
        <v>37</v>
      </c>
      <c r="I319">
        <v>6</v>
      </c>
      <c r="J319">
        <v>4</v>
      </c>
      <c r="K319">
        <v>60</v>
      </c>
      <c r="L319">
        <v>40</v>
      </c>
      <c r="M319">
        <v>10</v>
      </c>
      <c r="N319">
        <v>10</v>
      </c>
      <c r="O319">
        <v>100</v>
      </c>
      <c r="P319" t="s">
        <v>1151</v>
      </c>
      <c r="Q319" t="s">
        <v>1152</v>
      </c>
      <c r="S319">
        <v>1</v>
      </c>
      <c r="T319">
        <v>1</v>
      </c>
    </row>
    <row r="320" spans="1:20" x14ac:dyDescent="0.25">
      <c r="A320">
        <v>256828</v>
      </c>
      <c r="B320" t="s">
        <v>638</v>
      </c>
      <c r="C320">
        <v>2010</v>
      </c>
      <c r="D320" t="s">
        <v>639</v>
      </c>
      <c r="E320" t="s">
        <v>640</v>
      </c>
      <c r="F320" s="5" t="str">
        <f>HYPERLINK(E320)</f>
        <v>https://s3.amazonaws.com/FrackFinder/Tadpole/Forest/2010/2010_X-079.3483_Y0041.5977.png</v>
      </c>
      <c r="G320" t="s">
        <v>37</v>
      </c>
      <c r="H320" t="s">
        <v>19</v>
      </c>
      <c r="I320">
        <v>14</v>
      </c>
      <c r="J320">
        <v>6</v>
      </c>
      <c r="K320">
        <v>58</v>
      </c>
      <c r="L320">
        <v>25</v>
      </c>
      <c r="M320">
        <v>24</v>
      </c>
      <c r="N320">
        <v>10</v>
      </c>
      <c r="O320">
        <v>240</v>
      </c>
      <c r="P320" t="s">
        <v>641</v>
      </c>
      <c r="Q320" t="s">
        <v>642</v>
      </c>
      <c r="S320">
        <v>0</v>
      </c>
      <c r="T320">
        <v>1</v>
      </c>
    </row>
    <row r="321" spans="1:21" x14ac:dyDescent="0.25">
      <c r="A321">
        <v>256733</v>
      </c>
      <c r="B321" t="s">
        <v>254</v>
      </c>
      <c r="C321">
        <v>2010</v>
      </c>
      <c r="D321" t="s">
        <v>197</v>
      </c>
      <c r="E321" t="s">
        <v>255</v>
      </c>
      <c r="F321" s="5" t="str">
        <f t="shared" si="4"/>
        <v>https://s3.amazonaws.com/FrackFinder/Tadpole/Centre/2010/2010_X-078.0472_Y0041.1309.png</v>
      </c>
      <c r="G321" t="s">
        <v>20</v>
      </c>
      <c r="H321" t="s">
        <v>19</v>
      </c>
      <c r="I321">
        <v>6</v>
      </c>
      <c r="J321">
        <v>5</v>
      </c>
      <c r="K321">
        <v>54</v>
      </c>
      <c r="L321">
        <v>45</v>
      </c>
      <c r="M321">
        <v>11</v>
      </c>
      <c r="N321">
        <v>10</v>
      </c>
      <c r="O321">
        <v>110</v>
      </c>
      <c r="P321" t="s">
        <v>256</v>
      </c>
      <c r="Q321" t="s">
        <v>257</v>
      </c>
      <c r="S321">
        <v>1</v>
      </c>
      <c r="T321">
        <v>1</v>
      </c>
    </row>
    <row r="322" spans="1:21" x14ac:dyDescent="0.25">
      <c r="A322">
        <v>256908</v>
      </c>
      <c r="B322" t="s">
        <v>963</v>
      </c>
      <c r="C322">
        <v>2010</v>
      </c>
      <c r="D322" t="s">
        <v>907</v>
      </c>
      <c r="E322" t="s">
        <v>964</v>
      </c>
      <c r="F322" s="5" t="str">
        <f t="shared" ref="F322:F333" si="5">HYPERLINK(E322)</f>
        <v>https://s3.amazonaws.com/FrackFinder/Tadpole/McKean/2010/2010_X-078.5065_Y0041.6745.png</v>
      </c>
      <c r="G322" t="s">
        <v>20</v>
      </c>
      <c r="H322" t="s">
        <v>37</v>
      </c>
      <c r="I322">
        <v>6</v>
      </c>
      <c r="J322">
        <v>5</v>
      </c>
      <c r="K322">
        <v>54</v>
      </c>
      <c r="L322">
        <v>45</v>
      </c>
      <c r="M322">
        <v>11</v>
      </c>
      <c r="N322">
        <v>10</v>
      </c>
      <c r="O322">
        <v>110</v>
      </c>
      <c r="P322" t="s">
        <v>965</v>
      </c>
      <c r="Q322" t="s">
        <v>966</v>
      </c>
      <c r="S322">
        <v>1</v>
      </c>
      <c r="T322">
        <v>1</v>
      </c>
    </row>
    <row r="323" spans="1:21" x14ac:dyDescent="0.25">
      <c r="A323">
        <v>256761</v>
      </c>
      <c r="B323" t="s">
        <v>368</v>
      </c>
      <c r="C323">
        <v>2010</v>
      </c>
      <c r="D323" t="s">
        <v>356</v>
      </c>
      <c r="E323" t="s">
        <v>369</v>
      </c>
      <c r="F323" s="5" t="str">
        <f t="shared" si="5"/>
        <v>https://s3.amazonaws.com/FrackFinder/Tadpole/Clinton/2010/2010_X-077.7506_Y0041.1570.png</v>
      </c>
      <c r="G323" t="s">
        <v>20</v>
      </c>
      <c r="H323" t="s">
        <v>19</v>
      </c>
      <c r="I323">
        <v>5</v>
      </c>
      <c r="J323">
        <v>4</v>
      </c>
      <c r="K323">
        <v>50</v>
      </c>
      <c r="L323">
        <v>40</v>
      </c>
      <c r="M323">
        <v>10</v>
      </c>
      <c r="N323">
        <v>10</v>
      </c>
      <c r="O323">
        <v>100</v>
      </c>
      <c r="P323" t="s">
        <v>370</v>
      </c>
      <c r="Q323" t="s">
        <v>371</v>
      </c>
      <c r="S323" t="s">
        <v>2963</v>
      </c>
      <c r="T323">
        <v>1</v>
      </c>
    </row>
    <row r="324" spans="1:21" x14ac:dyDescent="0.25">
      <c r="A324">
        <v>256819</v>
      </c>
      <c r="B324" t="s">
        <v>602</v>
      </c>
      <c r="C324">
        <v>2010</v>
      </c>
      <c r="D324" t="s">
        <v>494</v>
      </c>
      <c r="E324" t="s">
        <v>603</v>
      </c>
      <c r="F324" s="5" t="str">
        <f t="shared" si="5"/>
        <v>https://s3.amazonaws.com/FrackFinder/Tadpole/Elk/2010/2010_X-078.5397_Y0041.3508.png</v>
      </c>
      <c r="G324" t="s">
        <v>20</v>
      </c>
      <c r="H324" t="s">
        <v>37</v>
      </c>
      <c r="I324">
        <v>5</v>
      </c>
      <c r="J324">
        <v>3</v>
      </c>
      <c r="K324">
        <v>50</v>
      </c>
      <c r="L324">
        <v>30</v>
      </c>
      <c r="M324">
        <v>10</v>
      </c>
      <c r="N324">
        <v>10</v>
      </c>
      <c r="O324">
        <v>100</v>
      </c>
      <c r="P324" t="s">
        <v>604</v>
      </c>
      <c r="Q324" t="s">
        <v>605</v>
      </c>
      <c r="S324">
        <v>1</v>
      </c>
      <c r="T324">
        <v>1</v>
      </c>
    </row>
    <row r="325" spans="1:21" x14ac:dyDescent="0.25">
      <c r="A325">
        <v>256806</v>
      </c>
      <c r="B325" t="s">
        <v>550</v>
      </c>
      <c r="C325">
        <v>2010</v>
      </c>
      <c r="D325" t="s">
        <v>494</v>
      </c>
      <c r="E325" t="s">
        <v>551</v>
      </c>
      <c r="F325" s="5" t="str">
        <f t="shared" si="5"/>
        <v>https://s3.amazonaws.com/FrackFinder/Tadpole/Elk/2010/2010_X-078.5945_Y0041.4934.png</v>
      </c>
      <c r="G325" t="s">
        <v>19</v>
      </c>
      <c r="H325" t="s">
        <v>20</v>
      </c>
      <c r="I325">
        <v>5</v>
      </c>
      <c r="J325">
        <v>4</v>
      </c>
      <c r="K325">
        <v>50</v>
      </c>
      <c r="L325">
        <v>40</v>
      </c>
      <c r="M325">
        <v>10</v>
      </c>
      <c r="N325">
        <v>10</v>
      </c>
      <c r="O325">
        <v>100</v>
      </c>
      <c r="P325" t="s">
        <v>552</v>
      </c>
      <c r="Q325" t="s">
        <v>553</v>
      </c>
      <c r="S325">
        <v>0</v>
      </c>
      <c r="T325">
        <v>1</v>
      </c>
    </row>
    <row r="326" spans="1:21" x14ac:dyDescent="0.25">
      <c r="A326">
        <v>256832</v>
      </c>
      <c r="B326" t="s">
        <v>655</v>
      </c>
      <c r="C326">
        <v>2010</v>
      </c>
      <c r="D326" t="s">
        <v>639</v>
      </c>
      <c r="E326" t="s">
        <v>656</v>
      </c>
      <c r="F326" s="5" t="str">
        <f t="shared" si="5"/>
        <v>https://s3.amazonaws.com/FrackFinder/Tadpole/Forest/2010/2010_X-079.1645_Y0041.5503.png</v>
      </c>
      <c r="G326" t="s">
        <v>37</v>
      </c>
      <c r="H326" t="s">
        <v>20</v>
      </c>
      <c r="I326">
        <v>5</v>
      </c>
      <c r="J326">
        <v>5</v>
      </c>
      <c r="K326">
        <v>50</v>
      </c>
      <c r="L326">
        <v>50</v>
      </c>
      <c r="M326">
        <v>10</v>
      </c>
      <c r="N326">
        <v>10</v>
      </c>
      <c r="O326">
        <v>100</v>
      </c>
      <c r="P326" t="s">
        <v>657</v>
      </c>
      <c r="Q326" t="s">
        <v>658</v>
      </c>
      <c r="S326">
        <v>1</v>
      </c>
      <c r="T326">
        <v>1</v>
      </c>
    </row>
    <row r="327" spans="1:21" x14ac:dyDescent="0.25">
      <c r="A327">
        <v>256850</v>
      </c>
      <c r="B327" t="s">
        <v>728</v>
      </c>
      <c r="C327">
        <v>2010</v>
      </c>
      <c r="D327" t="s">
        <v>688</v>
      </c>
      <c r="E327" t="s">
        <v>729</v>
      </c>
      <c r="F327" s="5" t="str">
        <f t="shared" si="5"/>
        <v>https://s3.amazonaws.com/FrackFinder/Tadpole/Indiana/2010/2010_X-078.9638_Y0040.6602.png</v>
      </c>
      <c r="G327" t="s">
        <v>37</v>
      </c>
      <c r="H327" t="s">
        <v>20</v>
      </c>
      <c r="I327">
        <v>5</v>
      </c>
      <c r="J327">
        <v>5</v>
      </c>
      <c r="K327">
        <v>50</v>
      </c>
      <c r="L327">
        <v>50</v>
      </c>
      <c r="M327">
        <v>10</v>
      </c>
      <c r="N327">
        <v>10</v>
      </c>
      <c r="O327">
        <v>100</v>
      </c>
      <c r="P327" t="s">
        <v>730</v>
      </c>
      <c r="Q327" t="s">
        <v>731</v>
      </c>
      <c r="S327">
        <v>1</v>
      </c>
      <c r="T327">
        <v>1</v>
      </c>
    </row>
    <row r="328" spans="1:21" x14ac:dyDescent="0.25">
      <c r="A328">
        <v>256924</v>
      </c>
      <c r="B328" t="s">
        <v>1027</v>
      </c>
      <c r="C328">
        <v>2010</v>
      </c>
      <c r="D328" t="s">
        <v>907</v>
      </c>
      <c r="E328" t="s">
        <v>1028</v>
      </c>
      <c r="F328" s="5" t="str">
        <f t="shared" si="5"/>
        <v>https://s3.amazonaws.com/FrackFinder/Tadpole/McKean/2010/2010_X-078.4113_Y0041.7553.png</v>
      </c>
      <c r="G328" t="s">
        <v>20</v>
      </c>
      <c r="H328" t="s">
        <v>19</v>
      </c>
      <c r="I328">
        <v>5</v>
      </c>
      <c r="J328">
        <v>3</v>
      </c>
      <c r="K328">
        <v>50</v>
      </c>
      <c r="L328">
        <v>30</v>
      </c>
      <c r="M328">
        <v>10</v>
      </c>
      <c r="N328">
        <v>10</v>
      </c>
      <c r="O328">
        <v>100</v>
      </c>
      <c r="P328" t="s">
        <v>1029</v>
      </c>
      <c r="Q328" t="s">
        <v>1030</v>
      </c>
      <c r="S328">
        <v>1</v>
      </c>
      <c r="T328">
        <v>1</v>
      </c>
    </row>
    <row r="329" spans="1:21" x14ac:dyDescent="0.25">
      <c r="A329">
        <v>256912</v>
      </c>
      <c r="B329" t="s">
        <v>979</v>
      </c>
      <c r="C329">
        <v>2010</v>
      </c>
      <c r="D329" t="s">
        <v>907</v>
      </c>
      <c r="E329" t="s">
        <v>980</v>
      </c>
      <c r="F329" s="5" t="str">
        <f t="shared" si="5"/>
        <v>https://s3.amazonaws.com/FrackFinder/Tadpole/McKean/2010/2010_X-078.5028_Y0041.6754.png</v>
      </c>
      <c r="G329" t="s">
        <v>37</v>
      </c>
      <c r="H329" t="s">
        <v>20</v>
      </c>
      <c r="I329">
        <v>5</v>
      </c>
      <c r="J329">
        <v>5</v>
      </c>
      <c r="K329">
        <v>50</v>
      </c>
      <c r="L329">
        <v>50</v>
      </c>
      <c r="M329">
        <v>10</v>
      </c>
      <c r="N329">
        <v>10</v>
      </c>
      <c r="O329">
        <v>100</v>
      </c>
      <c r="P329" t="s">
        <v>981</v>
      </c>
      <c r="Q329" t="s">
        <v>982</v>
      </c>
      <c r="S329">
        <v>1</v>
      </c>
      <c r="T329">
        <v>1</v>
      </c>
    </row>
    <row r="330" spans="1:21" x14ac:dyDescent="0.25">
      <c r="A330">
        <v>256910</v>
      </c>
      <c r="B330" t="s">
        <v>971</v>
      </c>
      <c r="C330">
        <v>2010</v>
      </c>
      <c r="D330" t="s">
        <v>907</v>
      </c>
      <c r="E330" t="s">
        <v>972</v>
      </c>
      <c r="F330" s="5" t="str">
        <f t="shared" si="5"/>
        <v>https://s3.amazonaws.com/FrackFinder/Tadpole/McKean/2010/2010_X-078.6230_Y0041.6825.png</v>
      </c>
      <c r="G330" t="s">
        <v>37</v>
      </c>
      <c r="H330" t="s">
        <v>20</v>
      </c>
      <c r="I330">
        <v>5</v>
      </c>
      <c r="J330">
        <v>5</v>
      </c>
      <c r="K330">
        <v>50</v>
      </c>
      <c r="L330">
        <v>50</v>
      </c>
      <c r="M330">
        <v>10</v>
      </c>
      <c r="N330">
        <v>10</v>
      </c>
      <c r="O330">
        <v>100</v>
      </c>
      <c r="P330" t="s">
        <v>973</v>
      </c>
      <c r="Q330" t="s">
        <v>974</v>
      </c>
      <c r="S330">
        <v>1</v>
      </c>
      <c r="T330">
        <v>1</v>
      </c>
    </row>
    <row r="331" spans="1:21" x14ac:dyDescent="0.25">
      <c r="A331">
        <v>256953</v>
      </c>
      <c r="B331" t="s">
        <v>1145</v>
      </c>
      <c r="C331">
        <v>2010</v>
      </c>
      <c r="D331" t="s">
        <v>1077</v>
      </c>
      <c r="E331" t="s">
        <v>1146</v>
      </c>
      <c r="F331" s="5" t="str">
        <f t="shared" si="5"/>
        <v>https://s3.amazonaws.com/FrackFinder/Tadpole/Potter/2010/2010_X-078.1559_Y0041.8454.png</v>
      </c>
      <c r="G331" t="s">
        <v>20</v>
      </c>
      <c r="H331" t="s">
        <v>19</v>
      </c>
      <c r="I331">
        <v>5</v>
      </c>
      <c r="J331">
        <v>2</v>
      </c>
      <c r="K331">
        <v>50</v>
      </c>
      <c r="L331">
        <v>20</v>
      </c>
      <c r="M331">
        <v>10</v>
      </c>
      <c r="N331">
        <v>10</v>
      </c>
      <c r="O331">
        <v>100</v>
      </c>
      <c r="P331" t="s">
        <v>1147</v>
      </c>
      <c r="Q331" t="s">
        <v>1148</v>
      </c>
      <c r="S331">
        <v>1</v>
      </c>
      <c r="T331">
        <v>1</v>
      </c>
    </row>
    <row r="332" spans="1:21" x14ac:dyDescent="0.25">
      <c r="A332">
        <v>256982</v>
      </c>
      <c r="B332" t="s">
        <v>1262</v>
      </c>
      <c r="C332">
        <v>2010</v>
      </c>
      <c r="D332" t="s">
        <v>1214</v>
      </c>
      <c r="E332" t="s">
        <v>1263</v>
      </c>
      <c r="F332" s="5" t="str">
        <f t="shared" si="5"/>
        <v>https://s3.amazonaws.com/FrackFinder/Tadpole/Somerset/2010/2010_X-078.7758_Y0039.9283.png</v>
      </c>
      <c r="G332" t="s">
        <v>20</v>
      </c>
      <c r="H332" t="s">
        <v>19</v>
      </c>
      <c r="I332">
        <v>5</v>
      </c>
      <c r="J332">
        <v>4</v>
      </c>
      <c r="K332">
        <v>50</v>
      </c>
      <c r="L332">
        <v>40</v>
      </c>
      <c r="M332">
        <v>10</v>
      </c>
      <c r="N332">
        <v>10</v>
      </c>
      <c r="O332">
        <v>100</v>
      </c>
      <c r="P332" t="s">
        <v>1264</v>
      </c>
      <c r="Q332" t="s">
        <v>1265</v>
      </c>
      <c r="S332">
        <v>1</v>
      </c>
      <c r="T332">
        <v>1</v>
      </c>
    </row>
    <row r="333" spans="1:21" x14ac:dyDescent="0.25">
      <c r="A333">
        <v>256979</v>
      </c>
      <c r="B333" t="s">
        <v>1250</v>
      </c>
      <c r="C333">
        <v>2010</v>
      </c>
      <c r="D333" t="s">
        <v>1214</v>
      </c>
      <c r="E333" t="s">
        <v>1251</v>
      </c>
      <c r="F333" s="5" t="str">
        <f t="shared" si="5"/>
        <v>https://s3.amazonaws.com/FrackFinder/Tadpole/Somerset/2010/2010_X-079.0011_Y0039.9333.png</v>
      </c>
      <c r="G333" t="s">
        <v>37</v>
      </c>
      <c r="H333" t="s">
        <v>20</v>
      </c>
      <c r="I333">
        <v>5</v>
      </c>
      <c r="J333">
        <v>4</v>
      </c>
      <c r="K333">
        <v>50</v>
      </c>
      <c r="L333">
        <v>40</v>
      </c>
      <c r="M333">
        <v>10</v>
      </c>
      <c r="N333">
        <v>10</v>
      </c>
      <c r="O333">
        <v>100</v>
      </c>
      <c r="P333" t="s">
        <v>1252</v>
      </c>
      <c r="Q333" t="s">
        <v>1253</v>
      </c>
      <c r="S333">
        <v>1</v>
      </c>
      <c r="T333">
        <v>1</v>
      </c>
    </row>
    <row r="334" spans="1:21" x14ac:dyDescent="0.25">
      <c r="F334" s="4"/>
      <c r="S334">
        <f>SUBTOTAL(109,Table5[1=yes])</f>
        <v>324</v>
      </c>
      <c r="T334">
        <f>SUBTOTAL(109,Table5[Count])</f>
        <v>332</v>
      </c>
    </row>
    <row r="335" spans="1:21" x14ac:dyDescent="0.25">
      <c r="S335" s="6">
        <f>Table5[[#Totals],[1=yes]]*100/Table5[[#Totals],[Count]]</f>
        <v>97.590361445783131</v>
      </c>
      <c r="T335" s="7" t="s">
        <v>2964</v>
      </c>
      <c r="U335" s="7"/>
    </row>
  </sheetData>
  <conditionalFormatting sqref="S1:S1048576">
    <cfRule type="cellIs" dxfId="0" priority="1" operator="equal">
      <formula>"?"</formula>
    </cfRule>
  </conditionalFormatting>
  <pageMargins left="0.7" right="0.7" top="0.75" bottom="0.75" header="0.3" footer="0.3"/>
  <pageSetup orientation="portrait" horizontalDpi="4294967293" verticalDpi="4294967293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J42" sqref="J42"/>
    </sheetView>
  </sheetViews>
  <sheetFormatPr defaultRowHeight="15" x14ac:dyDescent="0.25"/>
  <cols>
    <col min="7" max="8" width="10.5703125" customWidth="1"/>
    <col min="9" max="10" width="16.5703125" customWidth="1"/>
    <col min="11" max="12" width="14.28515625" customWidth="1"/>
    <col min="13" max="13" width="15.5703125" customWidth="1"/>
    <col min="14" max="14" width="15.140625" customWidth="1"/>
    <col min="15" max="15" width="15.28515625" customWidth="1"/>
    <col min="16" max="16" width="14.28515625" customWidth="1"/>
    <col min="17" max="17" width="14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2985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256856</v>
      </c>
      <c r="B2" t="s">
        <v>752</v>
      </c>
      <c r="C2">
        <v>2010</v>
      </c>
      <c r="D2" t="s">
        <v>688</v>
      </c>
      <c r="E2" t="s">
        <v>753</v>
      </c>
      <c r="F2" s="5" t="str">
        <f>HYPERLINK(Table7[[#This Row],[url]])</f>
        <v>https://s3.amazonaws.com/FrackFinder/Tadpole/Indiana/2010/2010_X-079.0441_Y0040.7515.png</v>
      </c>
      <c r="G2" t="s">
        <v>239</v>
      </c>
      <c r="H2" t="s">
        <v>19</v>
      </c>
      <c r="I2">
        <v>3</v>
      </c>
      <c r="J2">
        <v>3</v>
      </c>
      <c r="K2">
        <v>30</v>
      </c>
      <c r="L2">
        <v>30</v>
      </c>
      <c r="M2">
        <v>10</v>
      </c>
      <c r="N2">
        <v>10</v>
      </c>
      <c r="O2">
        <v>100</v>
      </c>
      <c r="P2" t="s">
        <v>754</v>
      </c>
      <c r="Q2" t="s">
        <v>755</v>
      </c>
    </row>
    <row r="3" spans="1:17" x14ac:dyDescent="0.25">
      <c r="A3">
        <v>257062</v>
      </c>
      <c r="B3" t="s">
        <v>35</v>
      </c>
      <c r="C3">
        <v>2005</v>
      </c>
      <c r="D3" t="s">
        <v>17</v>
      </c>
      <c r="E3" t="s">
        <v>1523</v>
      </c>
      <c r="F3" s="5" t="str">
        <f>HYPERLINK(Table7[[#This Row],[url]])</f>
        <v>https://s3.amazonaws.com/FrackFinder/Tadpole/Allegheny/2005/2005_X-079.7811_Y0040.6579.png</v>
      </c>
      <c r="G3" t="s">
        <v>19</v>
      </c>
      <c r="H3" t="s">
        <v>239</v>
      </c>
      <c r="I3">
        <v>4</v>
      </c>
      <c r="J3">
        <v>3</v>
      </c>
      <c r="K3">
        <v>40</v>
      </c>
      <c r="L3">
        <v>30</v>
      </c>
      <c r="M3">
        <v>10</v>
      </c>
      <c r="N3">
        <v>10</v>
      </c>
      <c r="O3">
        <v>100</v>
      </c>
      <c r="P3" t="s">
        <v>1524</v>
      </c>
      <c r="Q3" t="s">
        <v>1525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A4:C7"/>
    </sheetView>
  </sheetViews>
  <sheetFormatPr defaultRowHeight="15" x14ac:dyDescent="0.25"/>
  <cols>
    <col min="1" max="1" width="18.85546875" customWidth="1"/>
    <col min="2" max="2" width="19" customWidth="1"/>
    <col min="3" max="4" width="16.5703125" customWidth="1"/>
  </cols>
  <sheetData>
    <row r="1" spans="1:3" x14ac:dyDescent="0.25">
      <c r="A1" s="2" t="s">
        <v>13</v>
      </c>
      <c r="B1" t="s">
        <v>2956</v>
      </c>
    </row>
    <row r="2" spans="1:3" x14ac:dyDescent="0.25">
      <c r="A2" s="2" t="s">
        <v>9</v>
      </c>
      <c r="B2" t="s">
        <v>2956</v>
      </c>
    </row>
    <row r="4" spans="1:3" x14ac:dyDescent="0.25">
      <c r="A4" s="2" t="s">
        <v>2954</v>
      </c>
      <c r="B4" t="s">
        <v>2957</v>
      </c>
      <c r="C4" t="s">
        <v>2974</v>
      </c>
    </row>
    <row r="5" spans="1:3" x14ac:dyDescent="0.25">
      <c r="A5" s="3" t="s">
        <v>755</v>
      </c>
      <c r="B5" s="4">
        <v>30</v>
      </c>
      <c r="C5" s="4">
        <v>1</v>
      </c>
    </row>
    <row r="6" spans="1:3" x14ac:dyDescent="0.25">
      <c r="A6" s="3" t="s">
        <v>1525</v>
      </c>
      <c r="B6" s="4">
        <v>40</v>
      </c>
      <c r="C6" s="4">
        <v>1</v>
      </c>
    </row>
    <row r="7" spans="1:3" x14ac:dyDescent="0.25">
      <c r="A7" s="3" t="s">
        <v>2955</v>
      </c>
      <c r="B7" s="4">
        <v>70</v>
      </c>
      <c r="C7" s="4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2"/>
  <sheetViews>
    <sheetView tabSelected="1" topLeftCell="A330" workbookViewId="0">
      <selection activeCell="A351" sqref="A351"/>
    </sheetView>
  </sheetViews>
  <sheetFormatPr defaultRowHeight="15" x14ac:dyDescent="0.25"/>
  <cols>
    <col min="1" max="1" width="92.85546875" bestFit="1" customWidth="1"/>
    <col min="2" max="2" width="19" bestFit="1" customWidth="1"/>
  </cols>
  <sheetData>
    <row r="1" spans="1:2" x14ac:dyDescent="0.25">
      <c r="A1" s="2" t="s">
        <v>13</v>
      </c>
      <c r="B1" t="s">
        <v>2956</v>
      </c>
    </row>
    <row r="3" spans="1:2" x14ac:dyDescent="0.25">
      <c r="A3" s="2" t="s">
        <v>2954</v>
      </c>
      <c r="B3" t="s">
        <v>2957</v>
      </c>
    </row>
    <row r="4" spans="1:2" x14ac:dyDescent="0.25">
      <c r="A4" s="3" t="s">
        <v>1514</v>
      </c>
      <c r="B4" s="4">
        <v>100</v>
      </c>
    </row>
    <row r="5" spans="1:2" x14ac:dyDescent="0.25">
      <c r="A5" s="3" t="s">
        <v>1526</v>
      </c>
      <c r="B5" s="4">
        <v>100</v>
      </c>
    </row>
    <row r="6" spans="1:2" x14ac:dyDescent="0.25">
      <c r="A6" s="3" t="s">
        <v>1523</v>
      </c>
      <c r="B6" s="4">
        <v>40</v>
      </c>
    </row>
    <row r="7" spans="1:2" x14ac:dyDescent="0.25">
      <c r="A7" s="3" t="s">
        <v>1511</v>
      </c>
      <c r="B7" s="4">
        <v>100</v>
      </c>
    </row>
    <row r="8" spans="1:2" x14ac:dyDescent="0.25">
      <c r="A8" s="3" t="s">
        <v>1520</v>
      </c>
      <c r="B8" s="4">
        <v>100</v>
      </c>
    </row>
    <row r="9" spans="1:2" x14ac:dyDescent="0.25">
      <c r="A9" s="3" t="s">
        <v>1517</v>
      </c>
      <c r="B9" s="4">
        <v>80</v>
      </c>
    </row>
    <row r="10" spans="1:2" x14ac:dyDescent="0.25">
      <c r="A10" s="3" t="s">
        <v>1529</v>
      </c>
      <c r="B10" s="4">
        <v>100</v>
      </c>
    </row>
    <row r="11" spans="1:2" x14ac:dyDescent="0.25">
      <c r="A11" s="3" t="s">
        <v>1538</v>
      </c>
      <c r="B11" s="4">
        <v>70</v>
      </c>
    </row>
    <row r="12" spans="1:2" x14ac:dyDescent="0.25">
      <c r="A12" s="3" t="s">
        <v>1535</v>
      </c>
      <c r="B12" s="4">
        <v>100</v>
      </c>
    </row>
    <row r="13" spans="1:2" x14ac:dyDescent="0.25">
      <c r="A13" s="3" t="s">
        <v>1558</v>
      </c>
      <c r="B13" s="4">
        <v>80</v>
      </c>
    </row>
    <row r="14" spans="1:2" x14ac:dyDescent="0.25">
      <c r="A14" s="3" t="s">
        <v>1549</v>
      </c>
      <c r="B14" s="4">
        <v>100</v>
      </c>
    </row>
    <row r="15" spans="1:2" x14ac:dyDescent="0.25">
      <c r="A15" s="3" t="s">
        <v>1552</v>
      </c>
      <c r="B15" s="4">
        <v>90</v>
      </c>
    </row>
    <row r="16" spans="1:2" x14ac:dyDescent="0.25">
      <c r="A16" s="3" t="s">
        <v>1555</v>
      </c>
      <c r="B16" s="4">
        <v>90</v>
      </c>
    </row>
    <row r="17" spans="1:2" x14ac:dyDescent="0.25">
      <c r="A17" s="3" t="s">
        <v>1546</v>
      </c>
      <c r="B17" s="4">
        <v>90</v>
      </c>
    </row>
    <row r="18" spans="1:2" x14ac:dyDescent="0.25">
      <c r="A18" s="3" t="s">
        <v>1532</v>
      </c>
      <c r="B18" s="4">
        <v>70</v>
      </c>
    </row>
    <row r="19" spans="1:2" x14ac:dyDescent="0.25">
      <c r="A19" s="3" t="s">
        <v>1544</v>
      </c>
      <c r="B19" s="4">
        <v>90</v>
      </c>
    </row>
    <row r="20" spans="1:2" x14ac:dyDescent="0.25">
      <c r="A20" s="3" t="s">
        <v>1541</v>
      </c>
      <c r="B20" s="4">
        <v>100</v>
      </c>
    </row>
    <row r="21" spans="1:2" x14ac:dyDescent="0.25">
      <c r="A21" s="3" t="s">
        <v>283</v>
      </c>
      <c r="B21" s="4">
        <v>100</v>
      </c>
    </row>
    <row r="22" spans="1:2" x14ac:dyDescent="0.25">
      <c r="A22" s="3" t="s">
        <v>243</v>
      </c>
      <c r="B22" s="4">
        <v>100</v>
      </c>
    </row>
    <row r="23" spans="1:2" x14ac:dyDescent="0.25">
      <c r="A23" s="3" t="s">
        <v>234</v>
      </c>
      <c r="B23" s="4">
        <v>90</v>
      </c>
    </row>
    <row r="24" spans="1:2" x14ac:dyDescent="0.25">
      <c r="A24" s="3" t="s">
        <v>263</v>
      </c>
      <c r="B24" s="4">
        <v>100</v>
      </c>
    </row>
    <row r="25" spans="1:2" x14ac:dyDescent="0.25">
      <c r="A25" s="3" t="s">
        <v>275</v>
      </c>
      <c r="B25" s="4">
        <v>90</v>
      </c>
    </row>
    <row r="26" spans="1:2" x14ac:dyDescent="0.25">
      <c r="A26" s="3" t="s">
        <v>279</v>
      </c>
      <c r="B26" s="4">
        <v>90</v>
      </c>
    </row>
    <row r="27" spans="1:2" x14ac:dyDescent="0.25">
      <c r="A27" s="3" t="s">
        <v>251</v>
      </c>
      <c r="B27" s="4">
        <v>90</v>
      </c>
    </row>
    <row r="28" spans="1:2" x14ac:dyDescent="0.25">
      <c r="A28" s="3" t="s">
        <v>259</v>
      </c>
      <c r="B28" s="4">
        <v>81</v>
      </c>
    </row>
    <row r="29" spans="1:2" x14ac:dyDescent="0.25">
      <c r="A29" s="3" t="s">
        <v>247</v>
      </c>
      <c r="B29" s="4">
        <v>100</v>
      </c>
    </row>
    <row r="30" spans="1:2" x14ac:dyDescent="0.25">
      <c r="A30" s="3" t="s">
        <v>226</v>
      </c>
      <c r="B30" s="4">
        <v>100</v>
      </c>
    </row>
    <row r="31" spans="1:2" x14ac:dyDescent="0.25">
      <c r="A31" s="3" t="s">
        <v>271</v>
      </c>
      <c r="B31" s="4">
        <v>60</v>
      </c>
    </row>
    <row r="32" spans="1:2" x14ac:dyDescent="0.25">
      <c r="A32" s="3" t="s">
        <v>267</v>
      </c>
      <c r="B32" s="4">
        <v>90</v>
      </c>
    </row>
    <row r="33" spans="1:2" x14ac:dyDescent="0.25">
      <c r="A33" s="3" t="s">
        <v>255</v>
      </c>
      <c r="B33" s="4">
        <v>54</v>
      </c>
    </row>
    <row r="34" spans="1:2" x14ac:dyDescent="0.25">
      <c r="A34" s="3" t="s">
        <v>230</v>
      </c>
      <c r="B34" s="4">
        <v>90</v>
      </c>
    </row>
    <row r="35" spans="1:2" x14ac:dyDescent="0.25">
      <c r="A35" s="3" t="s">
        <v>238</v>
      </c>
      <c r="B35" s="4">
        <v>80</v>
      </c>
    </row>
    <row r="36" spans="1:2" x14ac:dyDescent="0.25">
      <c r="A36" s="3" t="s">
        <v>324</v>
      </c>
      <c r="B36" s="4">
        <v>81</v>
      </c>
    </row>
    <row r="37" spans="1:2" x14ac:dyDescent="0.25">
      <c r="A37" s="3" t="s">
        <v>328</v>
      </c>
      <c r="B37" s="4">
        <v>63</v>
      </c>
    </row>
    <row r="38" spans="1:2" x14ac:dyDescent="0.25">
      <c r="A38" s="3" t="s">
        <v>340</v>
      </c>
      <c r="B38" s="4">
        <v>100</v>
      </c>
    </row>
    <row r="39" spans="1:2" x14ac:dyDescent="0.25">
      <c r="A39" s="3" t="s">
        <v>312</v>
      </c>
      <c r="B39" s="4">
        <v>63</v>
      </c>
    </row>
    <row r="40" spans="1:2" x14ac:dyDescent="0.25">
      <c r="A40" s="3" t="s">
        <v>288</v>
      </c>
      <c r="B40" s="4">
        <v>80</v>
      </c>
    </row>
    <row r="41" spans="1:2" x14ac:dyDescent="0.25">
      <c r="A41" s="3" t="s">
        <v>292</v>
      </c>
      <c r="B41" s="4">
        <v>72</v>
      </c>
    </row>
    <row r="42" spans="1:2" x14ac:dyDescent="0.25">
      <c r="A42" s="3" t="s">
        <v>336</v>
      </c>
      <c r="B42" s="4">
        <v>100</v>
      </c>
    </row>
    <row r="43" spans="1:2" x14ac:dyDescent="0.25">
      <c r="A43" s="3" t="s">
        <v>308</v>
      </c>
      <c r="B43" s="4">
        <v>90</v>
      </c>
    </row>
    <row r="44" spans="1:2" x14ac:dyDescent="0.25">
      <c r="A44" s="3" t="s">
        <v>348</v>
      </c>
      <c r="B44" s="4">
        <v>100</v>
      </c>
    </row>
    <row r="45" spans="1:2" x14ac:dyDescent="0.25">
      <c r="A45" s="3" t="s">
        <v>304</v>
      </c>
      <c r="B45" s="4">
        <v>100</v>
      </c>
    </row>
    <row r="46" spans="1:2" x14ac:dyDescent="0.25">
      <c r="A46" s="3" t="s">
        <v>320</v>
      </c>
      <c r="B46" s="4">
        <v>81</v>
      </c>
    </row>
    <row r="47" spans="1:2" x14ac:dyDescent="0.25">
      <c r="A47" s="3" t="s">
        <v>352</v>
      </c>
      <c r="B47" s="4">
        <v>100</v>
      </c>
    </row>
    <row r="48" spans="1:2" x14ac:dyDescent="0.25">
      <c r="A48" s="3" t="s">
        <v>344</v>
      </c>
      <c r="B48" s="4">
        <v>100</v>
      </c>
    </row>
    <row r="49" spans="1:2" x14ac:dyDescent="0.25">
      <c r="A49" s="3" t="s">
        <v>296</v>
      </c>
      <c r="B49" s="4">
        <v>100</v>
      </c>
    </row>
    <row r="50" spans="1:2" x14ac:dyDescent="0.25">
      <c r="A50" s="3" t="s">
        <v>316</v>
      </c>
      <c r="B50" s="4">
        <v>81</v>
      </c>
    </row>
    <row r="51" spans="1:2" x14ac:dyDescent="0.25">
      <c r="A51" s="3" t="s">
        <v>300</v>
      </c>
      <c r="B51" s="4">
        <v>81</v>
      </c>
    </row>
    <row r="52" spans="1:2" x14ac:dyDescent="0.25">
      <c r="A52" s="3" t="s">
        <v>332</v>
      </c>
      <c r="B52" s="4">
        <v>100</v>
      </c>
    </row>
    <row r="53" spans="1:2" x14ac:dyDescent="0.25">
      <c r="A53" s="3" t="s">
        <v>381</v>
      </c>
      <c r="B53" s="4">
        <v>100</v>
      </c>
    </row>
    <row r="54" spans="1:2" x14ac:dyDescent="0.25">
      <c r="A54" s="3" t="s">
        <v>389</v>
      </c>
      <c r="B54" s="4">
        <v>100</v>
      </c>
    </row>
    <row r="55" spans="1:2" x14ac:dyDescent="0.25">
      <c r="A55" s="3" t="s">
        <v>457</v>
      </c>
      <c r="B55" s="4">
        <v>90</v>
      </c>
    </row>
    <row r="56" spans="1:2" x14ac:dyDescent="0.25">
      <c r="A56" s="3" t="s">
        <v>357</v>
      </c>
      <c r="B56" s="4">
        <v>90</v>
      </c>
    </row>
    <row r="57" spans="1:2" x14ac:dyDescent="0.25">
      <c r="A57" s="3" t="s">
        <v>393</v>
      </c>
      <c r="B57" s="4">
        <v>100</v>
      </c>
    </row>
    <row r="58" spans="1:2" x14ac:dyDescent="0.25">
      <c r="A58" s="3" t="s">
        <v>441</v>
      </c>
      <c r="B58" s="4">
        <v>100</v>
      </c>
    </row>
    <row r="59" spans="1:2" x14ac:dyDescent="0.25">
      <c r="A59" s="3" t="s">
        <v>429</v>
      </c>
      <c r="B59" s="4">
        <v>100</v>
      </c>
    </row>
    <row r="60" spans="1:2" x14ac:dyDescent="0.25">
      <c r="A60" s="3" t="s">
        <v>461</v>
      </c>
      <c r="B60" s="4">
        <v>100</v>
      </c>
    </row>
    <row r="61" spans="1:2" x14ac:dyDescent="0.25">
      <c r="A61" s="3" t="s">
        <v>385</v>
      </c>
      <c r="B61" s="4">
        <v>100</v>
      </c>
    </row>
    <row r="62" spans="1:2" x14ac:dyDescent="0.25">
      <c r="A62" s="3" t="s">
        <v>417</v>
      </c>
      <c r="B62" s="4">
        <v>100</v>
      </c>
    </row>
    <row r="63" spans="1:2" x14ac:dyDescent="0.25">
      <c r="A63" s="3" t="s">
        <v>413</v>
      </c>
      <c r="B63" s="4">
        <v>100</v>
      </c>
    </row>
    <row r="64" spans="1:2" x14ac:dyDescent="0.25">
      <c r="A64" s="3" t="s">
        <v>473</v>
      </c>
      <c r="B64" s="4">
        <v>100</v>
      </c>
    </row>
    <row r="65" spans="1:2" x14ac:dyDescent="0.25">
      <c r="A65" s="3" t="s">
        <v>445</v>
      </c>
      <c r="B65" s="4">
        <v>90</v>
      </c>
    </row>
    <row r="66" spans="1:2" x14ac:dyDescent="0.25">
      <c r="A66" s="3" t="s">
        <v>421</v>
      </c>
      <c r="B66" s="4">
        <v>100</v>
      </c>
    </row>
    <row r="67" spans="1:2" x14ac:dyDescent="0.25">
      <c r="A67" s="3" t="s">
        <v>433</v>
      </c>
      <c r="B67" s="4">
        <v>90</v>
      </c>
    </row>
    <row r="68" spans="1:2" x14ac:dyDescent="0.25">
      <c r="A68" s="3" t="s">
        <v>437</v>
      </c>
      <c r="B68" s="4">
        <v>100</v>
      </c>
    </row>
    <row r="69" spans="1:2" x14ac:dyDescent="0.25">
      <c r="A69" s="3" t="s">
        <v>449</v>
      </c>
      <c r="B69" s="4">
        <v>100</v>
      </c>
    </row>
    <row r="70" spans="1:2" x14ac:dyDescent="0.25">
      <c r="A70" s="3" t="s">
        <v>365</v>
      </c>
      <c r="B70" s="4">
        <v>100</v>
      </c>
    </row>
    <row r="71" spans="1:2" x14ac:dyDescent="0.25">
      <c r="A71" s="3" t="s">
        <v>477</v>
      </c>
      <c r="B71" s="4">
        <v>80</v>
      </c>
    </row>
    <row r="72" spans="1:2" x14ac:dyDescent="0.25">
      <c r="A72" s="3" t="s">
        <v>377</v>
      </c>
      <c r="B72" s="4">
        <v>100</v>
      </c>
    </row>
    <row r="73" spans="1:2" x14ac:dyDescent="0.25">
      <c r="A73" s="3" t="s">
        <v>465</v>
      </c>
      <c r="B73" s="4">
        <v>100</v>
      </c>
    </row>
    <row r="74" spans="1:2" x14ac:dyDescent="0.25">
      <c r="A74" s="3" t="s">
        <v>425</v>
      </c>
      <c r="B74" s="4">
        <v>90</v>
      </c>
    </row>
    <row r="75" spans="1:2" x14ac:dyDescent="0.25">
      <c r="A75" s="3" t="s">
        <v>405</v>
      </c>
      <c r="B75" s="4">
        <v>100</v>
      </c>
    </row>
    <row r="76" spans="1:2" x14ac:dyDescent="0.25">
      <c r="A76" s="3" t="s">
        <v>401</v>
      </c>
      <c r="B76" s="4">
        <v>100</v>
      </c>
    </row>
    <row r="77" spans="1:2" x14ac:dyDescent="0.25">
      <c r="A77" s="3" t="s">
        <v>369</v>
      </c>
      <c r="B77" s="4">
        <v>50</v>
      </c>
    </row>
    <row r="78" spans="1:2" x14ac:dyDescent="0.25">
      <c r="A78" s="3" t="s">
        <v>397</v>
      </c>
      <c r="B78" s="4">
        <v>100</v>
      </c>
    </row>
    <row r="79" spans="1:2" x14ac:dyDescent="0.25">
      <c r="A79" s="3" t="s">
        <v>469</v>
      </c>
      <c r="B79" s="4">
        <v>100</v>
      </c>
    </row>
    <row r="80" spans="1:2" x14ac:dyDescent="0.25">
      <c r="A80" s="3" t="s">
        <v>453</v>
      </c>
      <c r="B80" s="4">
        <v>100</v>
      </c>
    </row>
    <row r="81" spans="1:2" x14ac:dyDescent="0.25">
      <c r="A81" s="3" t="s">
        <v>409</v>
      </c>
      <c r="B81" s="4">
        <v>70</v>
      </c>
    </row>
    <row r="82" spans="1:2" x14ac:dyDescent="0.25">
      <c r="A82" s="3" t="s">
        <v>361</v>
      </c>
      <c r="B82" s="4">
        <v>80</v>
      </c>
    </row>
    <row r="83" spans="1:2" x14ac:dyDescent="0.25">
      <c r="A83" s="3" t="s">
        <v>490</v>
      </c>
      <c r="B83" s="4">
        <v>70</v>
      </c>
    </row>
    <row r="84" spans="1:2" x14ac:dyDescent="0.25">
      <c r="A84" s="3" t="s">
        <v>482</v>
      </c>
      <c r="B84" s="4">
        <v>80</v>
      </c>
    </row>
    <row r="85" spans="1:2" x14ac:dyDescent="0.25">
      <c r="A85" s="3" t="s">
        <v>486</v>
      </c>
      <c r="B85" s="4">
        <v>80</v>
      </c>
    </row>
    <row r="86" spans="1:2" x14ac:dyDescent="0.25">
      <c r="A86" s="3" t="s">
        <v>523</v>
      </c>
      <c r="B86" s="4">
        <v>100</v>
      </c>
    </row>
    <row r="87" spans="1:2" x14ac:dyDescent="0.25">
      <c r="A87" s="3" t="s">
        <v>579</v>
      </c>
      <c r="B87" s="4">
        <v>100</v>
      </c>
    </row>
    <row r="88" spans="1:2" x14ac:dyDescent="0.25">
      <c r="A88" s="3" t="s">
        <v>555</v>
      </c>
      <c r="B88" s="4">
        <v>70</v>
      </c>
    </row>
    <row r="89" spans="1:2" x14ac:dyDescent="0.25">
      <c r="A89" s="3" t="s">
        <v>559</v>
      </c>
      <c r="B89" s="4">
        <v>70</v>
      </c>
    </row>
    <row r="90" spans="1:2" x14ac:dyDescent="0.25">
      <c r="A90" s="3" t="s">
        <v>539</v>
      </c>
      <c r="B90" s="4">
        <v>70</v>
      </c>
    </row>
    <row r="91" spans="1:2" x14ac:dyDescent="0.25">
      <c r="A91" s="3" t="s">
        <v>495</v>
      </c>
      <c r="B91" s="4">
        <v>70</v>
      </c>
    </row>
    <row r="92" spans="1:2" x14ac:dyDescent="0.25">
      <c r="A92" s="3" t="s">
        <v>603</v>
      </c>
      <c r="B92" s="4">
        <v>50</v>
      </c>
    </row>
    <row r="93" spans="1:2" x14ac:dyDescent="0.25">
      <c r="A93" s="3" t="s">
        <v>551</v>
      </c>
      <c r="B93" s="4">
        <v>50</v>
      </c>
    </row>
    <row r="94" spans="1:2" x14ac:dyDescent="0.25">
      <c r="A94" s="3" t="s">
        <v>615</v>
      </c>
      <c r="B94" s="4">
        <v>90</v>
      </c>
    </row>
    <row r="95" spans="1:2" x14ac:dyDescent="0.25">
      <c r="A95" s="3" t="s">
        <v>531</v>
      </c>
      <c r="B95" s="4">
        <v>60</v>
      </c>
    </row>
    <row r="96" spans="1:2" x14ac:dyDescent="0.25">
      <c r="A96" s="3" t="s">
        <v>583</v>
      </c>
      <c r="B96" s="4">
        <v>80</v>
      </c>
    </row>
    <row r="97" spans="1:2" x14ac:dyDescent="0.25">
      <c r="A97" s="3" t="s">
        <v>631</v>
      </c>
      <c r="B97" s="4">
        <v>90</v>
      </c>
    </row>
    <row r="98" spans="1:2" x14ac:dyDescent="0.25">
      <c r="A98" s="3" t="s">
        <v>527</v>
      </c>
      <c r="B98" s="4">
        <v>100</v>
      </c>
    </row>
    <row r="99" spans="1:2" x14ac:dyDescent="0.25">
      <c r="A99" s="3" t="s">
        <v>503</v>
      </c>
      <c r="B99" s="4">
        <v>100</v>
      </c>
    </row>
    <row r="100" spans="1:2" x14ac:dyDescent="0.25">
      <c r="A100" s="3" t="s">
        <v>627</v>
      </c>
      <c r="B100" s="4">
        <v>90</v>
      </c>
    </row>
    <row r="101" spans="1:2" x14ac:dyDescent="0.25">
      <c r="A101" s="3" t="s">
        <v>591</v>
      </c>
      <c r="B101" s="4">
        <v>100</v>
      </c>
    </row>
    <row r="102" spans="1:2" x14ac:dyDescent="0.25">
      <c r="A102" s="3" t="s">
        <v>611</v>
      </c>
      <c r="B102" s="4">
        <v>60</v>
      </c>
    </row>
    <row r="103" spans="1:2" x14ac:dyDescent="0.25">
      <c r="A103" s="3" t="s">
        <v>567</v>
      </c>
      <c r="B103" s="4">
        <v>90</v>
      </c>
    </row>
    <row r="104" spans="1:2" x14ac:dyDescent="0.25">
      <c r="A104" s="3" t="s">
        <v>571</v>
      </c>
      <c r="B104" s="4">
        <v>100</v>
      </c>
    </row>
    <row r="105" spans="1:2" x14ac:dyDescent="0.25">
      <c r="A105" s="3" t="s">
        <v>507</v>
      </c>
      <c r="B105" s="4">
        <v>100</v>
      </c>
    </row>
    <row r="106" spans="1:2" x14ac:dyDescent="0.25">
      <c r="A106" s="3" t="s">
        <v>595</v>
      </c>
      <c r="B106" s="4">
        <v>90</v>
      </c>
    </row>
    <row r="107" spans="1:2" x14ac:dyDescent="0.25">
      <c r="A107" s="3" t="s">
        <v>607</v>
      </c>
      <c r="B107" s="4">
        <v>100</v>
      </c>
    </row>
    <row r="108" spans="1:2" x14ac:dyDescent="0.25">
      <c r="A108" s="3" t="s">
        <v>575</v>
      </c>
      <c r="B108" s="4">
        <v>100</v>
      </c>
    </row>
    <row r="109" spans="1:2" x14ac:dyDescent="0.25">
      <c r="A109" s="3" t="s">
        <v>511</v>
      </c>
      <c r="B109" s="4">
        <v>100</v>
      </c>
    </row>
    <row r="110" spans="1:2" x14ac:dyDescent="0.25">
      <c r="A110" s="3" t="s">
        <v>547</v>
      </c>
      <c r="B110" s="4">
        <v>100</v>
      </c>
    </row>
    <row r="111" spans="1:2" x14ac:dyDescent="0.25">
      <c r="A111" s="3" t="s">
        <v>515</v>
      </c>
      <c r="B111" s="4">
        <v>60</v>
      </c>
    </row>
    <row r="112" spans="1:2" x14ac:dyDescent="0.25">
      <c r="A112" s="3" t="s">
        <v>535</v>
      </c>
      <c r="B112" s="4">
        <v>100</v>
      </c>
    </row>
    <row r="113" spans="1:2" x14ac:dyDescent="0.25">
      <c r="A113" s="3" t="s">
        <v>587</v>
      </c>
      <c r="B113" s="4">
        <v>80</v>
      </c>
    </row>
    <row r="114" spans="1:2" x14ac:dyDescent="0.25">
      <c r="A114" s="3" t="s">
        <v>623</v>
      </c>
      <c r="B114" s="4">
        <v>60</v>
      </c>
    </row>
    <row r="115" spans="1:2" x14ac:dyDescent="0.25">
      <c r="A115" s="3" t="s">
        <v>499</v>
      </c>
      <c r="B115" s="4">
        <v>100</v>
      </c>
    </row>
    <row r="116" spans="1:2" x14ac:dyDescent="0.25">
      <c r="A116" s="3" t="s">
        <v>543</v>
      </c>
      <c r="B116" s="4">
        <v>100</v>
      </c>
    </row>
    <row r="117" spans="1:2" x14ac:dyDescent="0.25">
      <c r="A117" s="3" t="s">
        <v>519</v>
      </c>
      <c r="B117" s="4">
        <v>100</v>
      </c>
    </row>
    <row r="118" spans="1:2" x14ac:dyDescent="0.25">
      <c r="A118" s="3" t="s">
        <v>635</v>
      </c>
      <c r="B118" s="4">
        <v>83</v>
      </c>
    </row>
    <row r="119" spans="1:2" x14ac:dyDescent="0.25">
      <c r="A119" s="3" t="s">
        <v>599</v>
      </c>
      <c r="B119" s="4">
        <v>100</v>
      </c>
    </row>
    <row r="120" spans="1:2" x14ac:dyDescent="0.25">
      <c r="A120" s="3" t="s">
        <v>619</v>
      </c>
      <c r="B120" s="4">
        <v>100</v>
      </c>
    </row>
    <row r="121" spans="1:2" x14ac:dyDescent="0.25">
      <c r="A121" s="3" t="s">
        <v>563</v>
      </c>
      <c r="B121" s="4">
        <v>100</v>
      </c>
    </row>
    <row r="122" spans="1:2" x14ac:dyDescent="0.25">
      <c r="A122" s="3" t="s">
        <v>652</v>
      </c>
      <c r="B122" s="4">
        <v>60</v>
      </c>
    </row>
    <row r="123" spans="1:2" x14ac:dyDescent="0.25">
      <c r="A123" s="3" t="s">
        <v>676</v>
      </c>
      <c r="B123" s="4">
        <v>90</v>
      </c>
    </row>
    <row r="124" spans="1:2" x14ac:dyDescent="0.25">
      <c r="A124" s="3" t="s">
        <v>648</v>
      </c>
      <c r="B124" s="4">
        <v>100</v>
      </c>
    </row>
    <row r="125" spans="1:2" x14ac:dyDescent="0.25">
      <c r="A125" s="3" t="s">
        <v>656</v>
      </c>
      <c r="B125" s="4">
        <v>50</v>
      </c>
    </row>
    <row r="126" spans="1:2" x14ac:dyDescent="0.25">
      <c r="A126" s="3" t="s">
        <v>664</v>
      </c>
      <c r="B126" s="4">
        <v>100</v>
      </c>
    </row>
    <row r="127" spans="1:2" x14ac:dyDescent="0.25">
      <c r="A127" s="3" t="s">
        <v>660</v>
      </c>
      <c r="B127" s="4">
        <v>90</v>
      </c>
    </row>
    <row r="128" spans="1:2" x14ac:dyDescent="0.25">
      <c r="A128" s="3" t="s">
        <v>684</v>
      </c>
      <c r="B128" s="4">
        <v>70</v>
      </c>
    </row>
    <row r="129" spans="1:2" x14ac:dyDescent="0.25">
      <c r="A129" s="3" t="s">
        <v>644</v>
      </c>
      <c r="B129" s="4">
        <v>100</v>
      </c>
    </row>
    <row r="130" spans="1:2" x14ac:dyDescent="0.25">
      <c r="A130" s="3" t="s">
        <v>680</v>
      </c>
      <c r="B130" s="4">
        <v>100</v>
      </c>
    </row>
    <row r="131" spans="1:2" x14ac:dyDescent="0.25">
      <c r="A131" s="3" t="s">
        <v>668</v>
      </c>
      <c r="B131" s="4">
        <v>100</v>
      </c>
    </row>
    <row r="132" spans="1:2" x14ac:dyDescent="0.25">
      <c r="A132" s="3" t="s">
        <v>640</v>
      </c>
      <c r="B132" s="4">
        <v>58</v>
      </c>
    </row>
    <row r="133" spans="1:2" x14ac:dyDescent="0.25">
      <c r="A133" s="3" t="s">
        <v>672</v>
      </c>
      <c r="B133" s="4">
        <v>100</v>
      </c>
    </row>
    <row r="134" spans="1:2" x14ac:dyDescent="0.25">
      <c r="A134" s="3" t="s">
        <v>757</v>
      </c>
      <c r="B134" s="4">
        <v>100</v>
      </c>
    </row>
    <row r="135" spans="1:2" x14ac:dyDescent="0.25">
      <c r="A135" s="3" t="s">
        <v>737</v>
      </c>
      <c r="B135" s="4">
        <v>100</v>
      </c>
    </row>
    <row r="136" spans="1:2" x14ac:dyDescent="0.25">
      <c r="A136" s="3" t="s">
        <v>797</v>
      </c>
      <c r="B136" s="4">
        <v>100</v>
      </c>
    </row>
    <row r="137" spans="1:2" x14ac:dyDescent="0.25">
      <c r="A137" s="3" t="s">
        <v>689</v>
      </c>
      <c r="B137" s="4">
        <v>70</v>
      </c>
    </row>
    <row r="138" spans="1:2" x14ac:dyDescent="0.25">
      <c r="A138" s="3" t="s">
        <v>729</v>
      </c>
      <c r="B138" s="4">
        <v>50</v>
      </c>
    </row>
    <row r="139" spans="1:2" x14ac:dyDescent="0.25">
      <c r="A139" s="3" t="s">
        <v>721</v>
      </c>
      <c r="B139" s="4">
        <v>100</v>
      </c>
    </row>
    <row r="140" spans="1:2" x14ac:dyDescent="0.25">
      <c r="A140" s="3" t="s">
        <v>741</v>
      </c>
      <c r="B140" s="4">
        <v>70</v>
      </c>
    </row>
    <row r="141" spans="1:2" x14ac:dyDescent="0.25">
      <c r="A141" s="3" t="s">
        <v>733</v>
      </c>
      <c r="B141" s="4">
        <v>100</v>
      </c>
    </row>
    <row r="142" spans="1:2" x14ac:dyDescent="0.25">
      <c r="A142" s="3" t="s">
        <v>785</v>
      </c>
      <c r="B142" s="4">
        <v>80</v>
      </c>
    </row>
    <row r="143" spans="1:2" x14ac:dyDescent="0.25">
      <c r="A143" s="3" t="s">
        <v>753</v>
      </c>
      <c r="B143" s="4">
        <v>30</v>
      </c>
    </row>
    <row r="144" spans="1:2" x14ac:dyDescent="0.25">
      <c r="A144" s="3" t="s">
        <v>701</v>
      </c>
      <c r="B144" s="4">
        <v>100</v>
      </c>
    </row>
    <row r="145" spans="1:2" x14ac:dyDescent="0.25">
      <c r="A145" s="3" t="s">
        <v>713</v>
      </c>
      <c r="B145" s="4">
        <v>100</v>
      </c>
    </row>
    <row r="146" spans="1:2" x14ac:dyDescent="0.25">
      <c r="A146" s="3" t="s">
        <v>697</v>
      </c>
      <c r="B146" s="4">
        <v>80</v>
      </c>
    </row>
    <row r="147" spans="1:2" x14ac:dyDescent="0.25">
      <c r="A147" s="3" t="s">
        <v>765</v>
      </c>
      <c r="B147" s="4">
        <v>60</v>
      </c>
    </row>
    <row r="148" spans="1:2" x14ac:dyDescent="0.25">
      <c r="A148" s="3" t="s">
        <v>717</v>
      </c>
      <c r="B148" s="4">
        <v>90</v>
      </c>
    </row>
    <row r="149" spans="1:2" x14ac:dyDescent="0.25">
      <c r="A149" s="3" t="s">
        <v>761</v>
      </c>
      <c r="B149" s="4">
        <v>90</v>
      </c>
    </row>
    <row r="150" spans="1:2" x14ac:dyDescent="0.25">
      <c r="A150" s="3" t="s">
        <v>709</v>
      </c>
      <c r="B150" s="4">
        <v>90</v>
      </c>
    </row>
    <row r="151" spans="1:2" x14ac:dyDescent="0.25">
      <c r="A151" s="3" t="s">
        <v>745</v>
      </c>
      <c r="B151" s="4">
        <v>70</v>
      </c>
    </row>
    <row r="152" spans="1:2" x14ac:dyDescent="0.25">
      <c r="A152" s="3" t="s">
        <v>789</v>
      </c>
      <c r="B152" s="4">
        <v>70</v>
      </c>
    </row>
    <row r="153" spans="1:2" x14ac:dyDescent="0.25">
      <c r="A153" s="3" t="s">
        <v>705</v>
      </c>
      <c r="B153" s="4">
        <v>90</v>
      </c>
    </row>
    <row r="154" spans="1:2" x14ac:dyDescent="0.25">
      <c r="A154" s="3" t="s">
        <v>793</v>
      </c>
      <c r="B154" s="4">
        <v>100</v>
      </c>
    </row>
    <row r="155" spans="1:2" x14ac:dyDescent="0.25">
      <c r="A155" s="3" t="s">
        <v>769</v>
      </c>
      <c r="B155" s="4">
        <v>90</v>
      </c>
    </row>
    <row r="156" spans="1:2" x14ac:dyDescent="0.25">
      <c r="A156" s="3" t="s">
        <v>781</v>
      </c>
      <c r="B156" s="4">
        <v>80</v>
      </c>
    </row>
    <row r="157" spans="1:2" x14ac:dyDescent="0.25">
      <c r="A157" s="3" t="s">
        <v>693</v>
      </c>
      <c r="B157" s="4">
        <v>100</v>
      </c>
    </row>
    <row r="158" spans="1:2" x14ac:dyDescent="0.25">
      <c r="A158" s="3" t="s">
        <v>725</v>
      </c>
      <c r="B158" s="4">
        <v>70</v>
      </c>
    </row>
    <row r="159" spans="1:2" x14ac:dyDescent="0.25">
      <c r="A159" s="3" t="s">
        <v>773</v>
      </c>
      <c r="B159" s="4">
        <v>100</v>
      </c>
    </row>
    <row r="160" spans="1:2" x14ac:dyDescent="0.25">
      <c r="A160" s="3" t="s">
        <v>749</v>
      </c>
      <c r="B160" s="4">
        <v>90</v>
      </c>
    </row>
    <row r="161" spans="1:2" x14ac:dyDescent="0.25">
      <c r="A161" s="3" t="s">
        <v>777</v>
      </c>
      <c r="B161" s="4">
        <v>100</v>
      </c>
    </row>
    <row r="162" spans="1:2" x14ac:dyDescent="0.25">
      <c r="A162" s="3" t="s">
        <v>822</v>
      </c>
      <c r="B162" s="4">
        <v>90</v>
      </c>
    </row>
    <row r="163" spans="1:2" x14ac:dyDescent="0.25">
      <c r="A163" s="3" t="s">
        <v>818</v>
      </c>
      <c r="B163" s="4">
        <v>100</v>
      </c>
    </row>
    <row r="164" spans="1:2" x14ac:dyDescent="0.25">
      <c r="A164" s="3" t="s">
        <v>802</v>
      </c>
      <c r="B164" s="4">
        <v>100</v>
      </c>
    </row>
    <row r="165" spans="1:2" x14ac:dyDescent="0.25">
      <c r="A165" s="3" t="s">
        <v>850</v>
      </c>
      <c r="B165" s="4">
        <v>100</v>
      </c>
    </row>
    <row r="166" spans="1:2" x14ac:dyDescent="0.25">
      <c r="A166" s="3" t="s">
        <v>870</v>
      </c>
      <c r="B166" s="4">
        <v>100</v>
      </c>
    </row>
    <row r="167" spans="1:2" x14ac:dyDescent="0.25">
      <c r="A167" s="3" t="s">
        <v>862</v>
      </c>
      <c r="B167" s="4">
        <v>90</v>
      </c>
    </row>
    <row r="168" spans="1:2" x14ac:dyDescent="0.25">
      <c r="A168" s="3" t="s">
        <v>838</v>
      </c>
      <c r="B168" s="4">
        <v>100</v>
      </c>
    </row>
    <row r="169" spans="1:2" x14ac:dyDescent="0.25">
      <c r="A169" s="3" t="s">
        <v>854</v>
      </c>
      <c r="B169" s="4">
        <v>90</v>
      </c>
    </row>
    <row r="170" spans="1:2" x14ac:dyDescent="0.25">
      <c r="A170" s="3" t="s">
        <v>846</v>
      </c>
      <c r="B170" s="4">
        <v>100</v>
      </c>
    </row>
    <row r="171" spans="1:2" x14ac:dyDescent="0.25">
      <c r="A171" s="3" t="s">
        <v>842</v>
      </c>
      <c r="B171" s="4">
        <v>90</v>
      </c>
    </row>
    <row r="172" spans="1:2" x14ac:dyDescent="0.25">
      <c r="A172" s="3" t="s">
        <v>858</v>
      </c>
      <c r="B172" s="4">
        <v>60</v>
      </c>
    </row>
    <row r="173" spans="1:2" x14ac:dyDescent="0.25">
      <c r="A173" s="3" t="s">
        <v>882</v>
      </c>
      <c r="B173" s="4">
        <v>100</v>
      </c>
    </row>
    <row r="174" spans="1:2" x14ac:dyDescent="0.25">
      <c r="A174" s="3" t="s">
        <v>826</v>
      </c>
      <c r="B174" s="4">
        <v>90</v>
      </c>
    </row>
    <row r="175" spans="1:2" x14ac:dyDescent="0.25">
      <c r="A175" s="3" t="s">
        <v>866</v>
      </c>
      <c r="B175" s="4">
        <v>90</v>
      </c>
    </row>
    <row r="176" spans="1:2" x14ac:dyDescent="0.25">
      <c r="A176" s="3" t="s">
        <v>834</v>
      </c>
      <c r="B176" s="4">
        <v>100</v>
      </c>
    </row>
    <row r="177" spans="1:2" x14ac:dyDescent="0.25">
      <c r="A177" s="3" t="s">
        <v>814</v>
      </c>
      <c r="B177" s="4">
        <v>100</v>
      </c>
    </row>
    <row r="178" spans="1:2" x14ac:dyDescent="0.25">
      <c r="A178" s="3" t="s">
        <v>806</v>
      </c>
      <c r="B178" s="4">
        <v>100</v>
      </c>
    </row>
    <row r="179" spans="1:2" x14ac:dyDescent="0.25">
      <c r="A179" s="3" t="s">
        <v>810</v>
      </c>
      <c r="B179" s="4">
        <v>100</v>
      </c>
    </row>
    <row r="180" spans="1:2" x14ac:dyDescent="0.25">
      <c r="A180" s="3" t="s">
        <v>890</v>
      </c>
      <c r="B180" s="4">
        <v>100</v>
      </c>
    </row>
    <row r="181" spans="1:2" x14ac:dyDescent="0.25">
      <c r="A181" s="3" t="s">
        <v>894</v>
      </c>
      <c r="B181" s="4">
        <v>100</v>
      </c>
    </row>
    <row r="182" spans="1:2" x14ac:dyDescent="0.25">
      <c r="A182" s="3" t="s">
        <v>878</v>
      </c>
      <c r="B182" s="4">
        <v>100</v>
      </c>
    </row>
    <row r="183" spans="1:2" x14ac:dyDescent="0.25">
      <c r="A183" s="3" t="s">
        <v>886</v>
      </c>
      <c r="B183" s="4">
        <v>100</v>
      </c>
    </row>
    <row r="184" spans="1:2" x14ac:dyDescent="0.25">
      <c r="A184" s="3" t="s">
        <v>830</v>
      </c>
      <c r="B184" s="4">
        <v>90</v>
      </c>
    </row>
    <row r="185" spans="1:2" x14ac:dyDescent="0.25">
      <c r="A185" s="3" t="s">
        <v>874</v>
      </c>
      <c r="B185" s="4">
        <v>100</v>
      </c>
    </row>
    <row r="186" spans="1:2" x14ac:dyDescent="0.25">
      <c r="A186" s="3" t="s">
        <v>903</v>
      </c>
      <c r="B186" s="4">
        <v>80</v>
      </c>
    </row>
    <row r="187" spans="1:2" x14ac:dyDescent="0.25">
      <c r="A187" s="3" t="s">
        <v>899</v>
      </c>
      <c r="B187" s="4">
        <v>100</v>
      </c>
    </row>
    <row r="188" spans="1:2" x14ac:dyDescent="0.25">
      <c r="A188" s="3" t="s">
        <v>992</v>
      </c>
      <c r="B188" s="4">
        <v>90</v>
      </c>
    </row>
    <row r="189" spans="1:2" x14ac:dyDescent="0.25">
      <c r="A189" s="3" t="s">
        <v>928</v>
      </c>
      <c r="B189" s="4">
        <v>72</v>
      </c>
    </row>
    <row r="190" spans="1:2" x14ac:dyDescent="0.25">
      <c r="A190" s="3" t="s">
        <v>944</v>
      </c>
      <c r="B190" s="4">
        <v>90</v>
      </c>
    </row>
    <row r="191" spans="1:2" x14ac:dyDescent="0.25">
      <c r="A191" s="3" t="s">
        <v>1004</v>
      </c>
      <c r="B191" s="4">
        <v>100</v>
      </c>
    </row>
    <row r="192" spans="1:2" x14ac:dyDescent="0.25">
      <c r="A192" s="3" t="s">
        <v>968</v>
      </c>
      <c r="B192" s="4">
        <v>100</v>
      </c>
    </row>
    <row r="193" spans="1:2" x14ac:dyDescent="0.25">
      <c r="A193" s="3" t="s">
        <v>960</v>
      </c>
      <c r="B193" s="4">
        <v>100</v>
      </c>
    </row>
    <row r="194" spans="1:2" x14ac:dyDescent="0.25">
      <c r="A194" s="3" t="s">
        <v>908</v>
      </c>
      <c r="B194" s="4">
        <v>90</v>
      </c>
    </row>
    <row r="195" spans="1:2" x14ac:dyDescent="0.25">
      <c r="A195" s="3" t="s">
        <v>932</v>
      </c>
      <c r="B195" s="4">
        <v>100</v>
      </c>
    </row>
    <row r="196" spans="1:2" x14ac:dyDescent="0.25">
      <c r="A196" s="3" t="s">
        <v>1028</v>
      </c>
      <c r="B196" s="4">
        <v>50</v>
      </c>
    </row>
    <row r="197" spans="1:2" x14ac:dyDescent="0.25">
      <c r="A197" s="3" t="s">
        <v>956</v>
      </c>
      <c r="B197" s="4">
        <v>100</v>
      </c>
    </row>
    <row r="198" spans="1:2" x14ac:dyDescent="0.25">
      <c r="A198" s="3" t="s">
        <v>920</v>
      </c>
      <c r="B198" s="4">
        <v>100</v>
      </c>
    </row>
    <row r="199" spans="1:2" x14ac:dyDescent="0.25">
      <c r="A199" s="3" t="s">
        <v>1000</v>
      </c>
      <c r="B199" s="4">
        <v>80</v>
      </c>
    </row>
    <row r="200" spans="1:2" x14ac:dyDescent="0.25">
      <c r="A200" s="3" t="s">
        <v>952</v>
      </c>
      <c r="B200" s="4">
        <v>100</v>
      </c>
    </row>
    <row r="201" spans="1:2" x14ac:dyDescent="0.25">
      <c r="A201" s="3" t="s">
        <v>924</v>
      </c>
      <c r="B201" s="4">
        <v>100</v>
      </c>
    </row>
    <row r="202" spans="1:2" x14ac:dyDescent="0.25">
      <c r="A202" s="3" t="s">
        <v>916</v>
      </c>
      <c r="B202" s="4">
        <v>100</v>
      </c>
    </row>
    <row r="203" spans="1:2" x14ac:dyDescent="0.25">
      <c r="A203" s="3" t="s">
        <v>1012</v>
      </c>
      <c r="B203" s="4">
        <v>90</v>
      </c>
    </row>
    <row r="204" spans="1:2" x14ac:dyDescent="0.25">
      <c r="A204" s="3" t="s">
        <v>980</v>
      </c>
      <c r="B204" s="4">
        <v>50</v>
      </c>
    </row>
    <row r="205" spans="1:2" x14ac:dyDescent="0.25">
      <c r="A205" s="3" t="s">
        <v>964</v>
      </c>
      <c r="B205" s="4">
        <v>54</v>
      </c>
    </row>
    <row r="206" spans="1:2" x14ac:dyDescent="0.25">
      <c r="A206" s="3" t="s">
        <v>1024</v>
      </c>
      <c r="B206" s="4">
        <v>90</v>
      </c>
    </row>
    <row r="207" spans="1:2" x14ac:dyDescent="0.25">
      <c r="A207" s="3" t="s">
        <v>996</v>
      </c>
      <c r="B207" s="4">
        <v>100</v>
      </c>
    </row>
    <row r="208" spans="1:2" x14ac:dyDescent="0.25">
      <c r="A208" s="3" t="s">
        <v>1016</v>
      </c>
      <c r="B208" s="4">
        <v>70</v>
      </c>
    </row>
    <row r="209" spans="1:2" x14ac:dyDescent="0.25">
      <c r="A209" s="3" t="s">
        <v>948</v>
      </c>
      <c r="B209" s="4">
        <v>90</v>
      </c>
    </row>
    <row r="210" spans="1:2" x14ac:dyDescent="0.25">
      <c r="A210" s="3" t="s">
        <v>1020</v>
      </c>
      <c r="B210" s="4">
        <v>100</v>
      </c>
    </row>
    <row r="211" spans="1:2" x14ac:dyDescent="0.25">
      <c r="A211" s="3" t="s">
        <v>972</v>
      </c>
      <c r="B211" s="4">
        <v>50</v>
      </c>
    </row>
    <row r="212" spans="1:2" x14ac:dyDescent="0.25">
      <c r="A212" s="3" t="s">
        <v>988</v>
      </c>
      <c r="B212" s="4">
        <v>60</v>
      </c>
    </row>
    <row r="213" spans="1:2" x14ac:dyDescent="0.25">
      <c r="A213" s="3" t="s">
        <v>984</v>
      </c>
      <c r="B213" s="4">
        <v>60</v>
      </c>
    </row>
    <row r="214" spans="1:2" x14ac:dyDescent="0.25">
      <c r="A214" s="3" t="s">
        <v>1032</v>
      </c>
      <c r="B214" s="4">
        <v>100</v>
      </c>
    </row>
    <row r="215" spans="1:2" x14ac:dyDescent="0.25">
      <c r="A215" s="3" t="s">
        <v>1008</v>
      </c>
      <c r="B215" s="4">
        <v>90</v>
      </c>
    </row>
    <row r="216" spans="1:2" x14ac:dyDescent="0.25">
      <c r="A216" s="3" t="s">
        <v>912</v>
      </c>
      <c r="B216" s="4">
        <v>80</v>
      </c>
    </row>
    <row r="217" spans="1:2" x14ac:dyDescent="0.25">
      <c r="A217" s="3" t="s">
        <v>940</v>
      </c>
      <c r="B217" s="4">
        <v>63</v>
      </c>
    </row>
    <row r="218" spans="1:2" x14ac:dyDescent="0.25">
      <c r="A218" s="3" t="s">
        <v>936</v>
      </c>
      <c r="B218" s="4">
        <v>81</v>
      </c>
    </row>
    <row r="219" spans="1:2" x14ac:dyDescent="0.25">
      <c r="A219" s="3" t="s">
        <v>976</v>
      </c>
      <c r="B219" s="4">
        <v>100</v>
      </c>
    </row>
    <row r="220" spans="1:2" x14ac:dyDescent="0.25">
      <c r="A220" s="3" t="s">
        <v>1057</v>
      </c>
      <c r="B220" s="4">
        <v>80</v>
      </c>
    </row>
    <row r="221" spans="1:2" x14ac:dyDescent="0.25">
      <c r="A221" s="3" t="s">
        <v>1069</v>
      </c>
      <c r="B221" s="4">
        <v>100</v>
      </c>
    </row>
    <row r="222" spans="1:2" x14ac:dyDescent="0.25">
      <c r="A222" s="3" t="s">
        <v>1037</v>
      </c>
      <c r="B222" s="4">
        <v>90</v>
      </c>
    </row>
    <row r="223" spans="1:2" x14ac:dyDescent="0.25">
      <c r="A223" s="3" t="s">
        <v>1049</v>
      </c>
      <c r="B223" s="4">
        <v>80</v>
      </c>
    </row>
    <row r="224" spans="1:2" x14ac:dyDescent="0.25">
      <c r="A224" s="3" t="s">
        <v>1053</v>
      </c>
      <c r="B224" s="4">
        <v>90</v>
      </c>
    </row>
    <row r="225" spans="1:2" x14ac:dyDescent="0.25">
      <c r="A225" s="3" t="s">
        <v>1065</v>
      </c>
      <c r="B225" s="4">
        <v>90</v>
      </c>
    </row>
    <row r="226" spans="1:2" x14ac:dyDescent="0.25">
      <c r="A226" s="3" t="s">
        <v>1073</v>
      </c>
      <c r="B226" s="4">
        <v>90</v>
      </c>
    </row>
    <row r="227" spans="1:2" x14ac:dyDescent="0.25">
      <c r="A227" s="3" t="s">
        <v>1061</v>
      </c>
      <c r="B227" s="4">
        <v>80</v>
      </c>
    </row>
    <row r="228" spans="1:2" x14ac:dyDescent="0.25">
      <c r="A228" s="3" t="s">
        <v>1041</v>
      </c>
      <c r="B228" s="4">
        <v>70</v>
      </c>
    </row>
    <row r="229" spans="1:2" x14ac:dyDescent="0.25">
      <c r="A229" s="3" t="s">
        <v>1045</v>
      </c>
      <c r="B229" s="4">
        <v>90</v>
      </c>
    </row>
    <row r="230" spans="1:2" x14ac:dyDescent="0.25">
      <c r="A230" s="3" t="s">
        <v>1098</v>
      </c>
      <c r="B230" s="4">
        <v>90</v>
      </c>
    </row>
    <row r="231" spans="1:2" x14ac:dyDescent="0.25">
      <c r="A231" s="3" t="s">
        <v>1078</v>
      </c>
      <c r="B231" s="4">
        <v>90</v>
      </c>
    </row>
    <row r="232" spans="1:2" x14ac:dyDescent="0.25">
      <c r="A232" s="3" t="s">
        <v>1166</v>
      </c>
      <c r="B232" s="4">
        <v>90</v>
      </c>
    </row>
    <row r="233" spans="1:2" x14ac:dyDescent="0.25">
      <c r="A233" s="3" t="s">
        <v>1206</v>
      </c>
      <c r="B233" s="4">
        <v>90</v>
      </c>
    </row>
    <row r="234" spans="1:2" x14ac:dyDescent="0.25">
      <c r="A234" s="3" t="s">
        <v>1170</v>
      </c>
      <c r="B234" s="4">
        <v>90</v>
      </c>
    </row>
    <row r="235" spans="1:2" x14ac:dyDescent="0.25">
      <c r="A235" s="3" t="s">
        <v>1090</v>
      </c>
      <c r="B235" s="4">
        <v>70</v>
      </c>
    </row>
    <row r="236" spans="1:2" x14ac:dyDescent="0.25">
      <c r="A236" s="3" t="s">
        <v>1122</v>
      </c>
      <c r="B236" s="4">
        <v>90</v>
      </c>
    </row>
    <row r="237" spans="1:2" x14ac:dyDescent="0.25">
      <c r="A237" s="3" t="s">
        <v>1094</v>
      </c>
      <c r="B237" s="4">
        <v>90</v>
      </c>
    </row>
    <row r="238" spans="1:2" x14ac:dyDescent="0.25">
      <c r="A238" s="3" t="s">
        <v>1118</v>
      </c>
      <c r="B238" s="4">
        <v>100</v>
      </c>
    </row>
    <row r="239" spans="1:2" x14ac:dyDescent="0.25">
      <c r="A239" s="3" t="s">
        <v>1158</v>
      </c>
      <c r="B239" s="4">
        <v>100</v>
      </c>
    </row>
    <row r="240" spans="1:2" x14ac:dyDescent="0.25">
      <c r="A240" s="3" t="s">
        <v>1186</v>
      </c>
      <c r="B240" s="4">
        <v>100</v>
      </c>
    </row>
    <row r="241" spans="1:2" x14ac:dyDescent="0.25">
      <c r="A241" s="3" t="s">
        <v>1182</v>
      </c>
      <c r="B241" s="4">
        <v>100</v>
      </c>
    </row>
    <row r="242" spans="1:2" x14ac:dyDescent="0.25">
      <c r="A242" s="3" t="s">
        <v>1134</v>
      </c>
      <c r="B242" s="4">
        <v>100</v>
      </c>
    </row>
    <row r="243" spans="1:2" x14ac:dyDescent="0.25">
      <c r="A243" s="3" t="s">
        <v>1102</v>
      </c>
      <c r="B243" s="4">
        <v>90</v>
      </c>
    </row>
    <row r="244" spans="1:2" x14ac:dyDescent="0.25">
      <c r="A244" s="3" t="s">
        <v>1178</v>
      </c>
      <c r="B244" s="4">
        <v>100</v>
      </c>
    </row>
    <row r="245" spans="1:2" x14ac:dyDescent="0.25">
      <c r="A245" s="3" t="s">
        <v>1106</v>
      </c>
      <c r="B245" s="4">
        <v>100</v>
      </c>
    </row>
    <row r="246" spans="1:2" x14ac:dyDescent="0.25">
      <c r="A246" s="3" t="s">
        <v>1082</v>
      </c>
      <c r="B246" s="4">
        <v>90</v>
      </c>
    </row>
    <row r="247" spans="1:2" x14ac:dyDescent="0.25">
      <c r="A247" s="3" t="s">
        <v>1150</v>
      </c>
      <c r="B247" s="4">
        <v>60</v>
      </c>
    </row>
    <row r="248" spans="1:2" x14ac:dyDescent="0.25">
      <c r="A248" s="3" t="s">
        <v>1194</v>
      </c>
      <c r="B248" s="4">
        <v>100</v>
      </c>
    </row>
    <row r="249" spans="1:2" x14ac:dyDescent="0.25">
      <c r="A249" s="3" t="s">
        <v>1174</v>
      </c>
      <c r="B249" s="4">
        <v>100</v>
      </c>
    </row>
    <row r="250" spans="1:2" x14ac:dyDescent="0.25">
      <c r="A250" s="3" t="s">
        <v>1114</v>
      </c>
      <c r="B250" s="4">
        <v>80</v>
      </c>
    </row>
    <row r="251" spans="1:2" x14ac:dyDescent="0.25">
      <c r="A251" s="3" t="s">
        <v>1162</v>
      </c>
      <c r="B251" s="4">
        <v>90</v>
      </c>
    </row>
    <row r="252" spans="1:2" x14ac:dyDescent="0.25">
      <c r="A252" s="3" t="s">
        <v>1126</v>
      </c>
      <c r="B252" s="4">
        <v>100</v>
      </c>
    </row>
    <row r="253" spans="1:2" x14ac:dyDescent="0.25">
      <c r="A253" s="3" t="s">
        <v>1110</v>
      </c>
      <c r="B253" s="4">
        <v>100</v>
      </c>
    </row>
    <row r="254" spans="1:2" x14ac:dyDescent="0.25">
      <c r="A254" s="3" t="s">
        <v>1138</v>
      </c>
      <c r="B254" s="4">
        <v>70</v>
      </c>
    </row>
    <row r="255" spans="1:2" x14ac:dyDescent="0.25">
      <c r="A255" s="3" t="s">
        <v>1146</v>
      </c>
      <c r="B255" s="4">
        <v>50</v>
      </c>
    </row>
    <row r="256" spans="1:2" x14ac:dyDescent="0.25">
      <c r="A256" s="3" t="s">
        <v>1086</v>
      </c>
      <c r="B256" s="4">
        <v>90</v>
      </c>
    </row>
    <row r="257" spans="1:2" x14ac:dyDescent="0.25">
      <c r="A257" s="3" t="s">
        <v>1142</v>
      </c>
      <c r="B257" s="4">
        <v>100</v>
      </c>
    </row>
    <row r="258" spans="1:2" x14ac:dyDescent="0.25">
      <c r="A258" s="3" t="s">
        <v>1130</v>
      </c>
      <c r="B258" s="4">
        <v>70</v>
      </c>
    </row>
    <row r="259" spans="1:2" x14ac:dyDescent="0.25">
      <c r="A259" s="3" t="s">
        <v>1210</v>
      </c>
      <c r="B259" s="4">
        <v>90</v>
      </c>
    </row>
    <row r="260" spans="1:2" x14ac:dyDescent="0.25">
      <c r="A260" s="3" t="s">
        <v>1154</v>
      </c>
      <c r="B260" s="4">
        <v>70</v>
      </c>
    </row>
    <row r="261" spans="1:2" x14ac:dyDescent="0.25">
      <c r="A261" s="3" t="s">
        <v>1190</v>
      </c>
      <c r="B261" s="4">
        <v>70</v>
      </c>
    </row>
    <row r="262" spans="1:2" x14ac:dyDescent="0.25">
      <c r="A262" s="3" t="s">
        <v>1202</v>
      </c>
      <c r="B262" s="4">
        <v>90</v>
      </c>
    </row>
    <row r="263" spans="1:2" x14ac:dyDescent="0.25">
      <c r="A263" s="3" t="s">
        <v>1198</v>
      </c>
      <c r="B263" s="4">
        <v>90</v>
      </c>
    </row>
    <row r="264" spans="1:2" x14ac:dyDescent="0.25">
      <c r="A264" s="3" t="s">
        <v>1255</v>
      </c>
      <c r="B264" s="4">
        <v>90</v>
      </c>
    </row>
    <row r="265" spans="1:2" x14ac:dyDescent="0.25">
      <c r="A265" s="3" t="s">
        <v>1263</v>
      </c>
      <c r="B265" s="4">
        <v>50</v>
      </c>
    </row>
    <row r="266" spans="1:2" x14ac:dyDescent="0.25">
      <c r="A266" s="3" t="s">
        <v>1223</v>
      </c>
      <c r="B266" s="4">
        <v>90</v>
      </c>
    </row>
    <row r="267" spans="1:2" x14ac:dyDescent="0.25">
      <c r="A267" s="3" t="s">
        <v>1215</v>
      </c>
      <c r="B267" s="4">
        <v>100</v>
      </c>
    </row>
    <row r="268" spans="1:2" x14ac:dyDescent="0.25">
      <c r="A268" s="3" t="s">
        <v>1267</v>
      </c>
      <c r="B268" s="4">
        <v>90</v>
      </c>
    </row>
    <row r="269" spans="1:2" x14ac:dyDescent="0.25">
      <c r="A269" s="3" t="s">
        <v>1251</v>
      </c>
      <c r="B269" s="4">
        <v>50</v>
      </c>
    </row>
    <row r="270" spans="1:2" x14ac:dyDescent="0.25">
      <c r="A270" s="3" t="s">
        <v>1271</v>
      </c>
      <c r="B270" s="4">
        <v>100</v>
      </c>
    </row>
    <row r="271" spans="1:2" x14ac:dyDescent="0.25">
      <c r="A271" s="3" t="s">
        <v>1239</v>
      </c>
      <c r="B271" s="4">
        <v>70</v>
      </c>
    </row>
    <row r="272" spans="1:2" x14ac:dyDescent="0.25">
      <c r="A272" s="3" t="s">
        <v>1243</v>
      </c>
      <c r="B272" s="4">
        <v>100</v>
      </c>
    </row>
    <row r="273" spans="1:2" x14ac:dyDescent="0.25">
      <c r="A273" s="3" t="s">
        <v>1227</v>
      </c>
      <c r="B273" s="4">
        <v>100</v>
      </c>
    </row>
    <row r="274" spans="1:2" x14ac:dyDescent="0.25">
      <c r="A274" s="3" t="s">
        <v>1231</v>
      </c>
      <c r="B274" s="4">
        <v>100</v>
      </c>
    </row>
    <row r="275" spans="1:2" x14ac:dyDescent="0.25">
      <c r="A275" s="3" t="s">
        <v>1235</v>
      </c>
      <c r="B275" s="4">
        <v>100</v>
      </c>
    </row>
    <row r="276" spans="1:2" x14ac:dyDescent="0.25">
      <c r="A276" s="3" t="s">
        <v>1219</v>
      </c>
      <c r="B276" s="4">
        <v>90</v>
      </c>
    </row>
    <row r="277" spans="1:2" x14ac:dyDescent="0.25">
      <c r="A277" s="3" t="s">
        <v>1247</v>
      </c>
      <c r="B277" s="4">
        <v>100</v>
      </c>
    </row>
    <row r="278" spans="1:2" x14ac:dyDescent="0.25">
      <c r="A278" s="3" t="s">
        <v>1259</v>
      </c>
      <c r="B278" s="4">
        <v>80</v>
      </c>
    </row>
    <row r="279" spans="1:2" x14ac:dyDescent="0.25">
      <c r="A279" s="3" t="s">
        <v>1380</v>
      </c>
      <c r="B279" s="4">
        <v>90</v>
      </c>
    </row>
    <row r="280" spans="1:2" x14ac:dyDescent="0.25">
      <c r="A280" s="3" t="s">
        <v>1304</v>
      </c>
      <c r="B280" s="4">
        <v>100</v>
      </c>
    </row>
    <row r="281" spans="1:2" x14ac:dyDescent="0.25">
      <c r="A281" s="3" t="s">
        <v>1320</v>
      </c>
      <c r="B281" s="4">
        <v>90</v>
      </c>
    </row>
    <row r="282" spans="1:2" x14ac:dyDescent="0.25">
      <c r="A282" s="3" t="s">
        <v>1496</v>
      </c>
      <c r="B282" s="4">
        <v>90</v>
      </c>
    </row>
    <row r="283" spans="1:2" x14ac:dyDescent="0.25">
      <c r="A283" s="3" t="s">
        <v>1392</v>
      </c>
      <c r="B283" s="4">
        <v>90</v>
      </c>
    </row>
    <row r="284" spans="1:2" x14ac:dyDescent="0.25">
      <c r="A284" s="3" t="s">
        <v>1492</v>
      </c>
      <c r="B284" s="4">
        <v>90</v>
      </c>
    </row>
    <row r="285" spans="1:2" x14ac:dyDescent="0.25">
      <c r="A285" s="3" t="s">
        <v>1284</v>
      </c>
      <c r="B285" s="4">
        <v>90</v>
      </c>
    </row>
    <row r="286" spans="1:2" x14ac:dyDescent="0.25">
      <c r="A286" s="3" t="s">
        <v>1420</v>
      </c>
      <c r="B286" s="4">
        <v>100</v>
      </c>
    </row>
    <row r="287" spans="1:2" x14ac:dyDescent="0.25">
      <c r="A287" s="3" t="s">
        <v>1348</v>
      </c>
      <c r="B287" s="4">
        <v>90</v>
      </c>
    </row>
    <row r="288" spans="1:2" x14ac:dyDescent="0.25">
      <c r="A288" s="3" t="s">
        <v>1344</v>
      </c>
      <c r="B288" s="4">
        <v>90</v>
      </c>
    </row>
    <row r="289" spans="1:2" x14ac:dyDescent="0.25">
      <c r="A289" s="3" t="s">
        <v>1384</v>
      </c>
      <c r="B289" s="4">
        <v>90</v>
      </c>
    </row>
    <row r="290" spans="1:2" x14ac:dyDescent="0.25">
      <c r="A290" s="3" t="s">
        <v>1508</v>
      </c>
      <c r="B290" s="4">
        <v>100</v>
      </c>
    </row>
    <row r="291" spans="1:2" x14ac:dyDescent="0.25">
      <c r="A291" s="3" t="s">
        <v>1296</v>
      </c>
      <c r="B291" s="4">
        <v>100</v>
      </c>
    </row>
    <row r="292" spans="1:2" x14ac:dyDescent="0.25">
      <c r="A292" s="3" t="s">
        <v>1332</v>
      </c>
      <c r="B292" s="4">
        <v>90</v>
      </c>
    </row>
    <row r="293" spans="1:2" x14ac:dyDescent="0.25">
      <c r="A293" s="3" t="s">
        <v>1300</v>
      </c>
      <c r="B293" s="4">
        <v>90</v>
      </c>
    </row>
    <row r="294" spans="1:2" x14ac:dyDescent="0.25">
      <c r="A294" s="3" t="s">
        <v>1500</v>
      </c>
      <c r="B294" s="4">
        <v>100</v>
      </c>
    </row>
    <row r="295" spans="1:2" x14ac:dyDescent="0.25">
      <c r="A295" s="3" t="s">
        <v>1368</v>
      </c>
      <c r="B295" s="4">
        <v>100</v>
      </c>
    </row>
    <row r="296" spans="1:2" x14ac:dyDescent="0.25">
      <c r="A296" s="3" t="s">
        <v>1504</v>
      </c>
      <c r="B296" s="4">
        <v>90</v>
      </c>
    </row>
    <row r="297" spans="1:2" x14ac:dyDescent="0.25">
      <c r="A297" s="3" t="s">
        <v>1404</v>
      </c>
      <c r="B297" s="4">
        <v>100</v>
      </c>
    </row>
    <row r="298" spans="1:2" x14ac:dyDescent="0.25">
      <c r="A298" s="3" t="s">
        <v>1412</v>
      </c>
      <c r="B298" s="4">
        <v>100</v>
      </c>
    </row>
    <row r="299" spans="1:2" x14ac:dyDescent="0.25">
      <c r="A299" s="3" t="s">
        <v>1400</v>
      </c>
      <c r="B299" s="4">
        <v>90</v>
      </c>
    </row>
    <row r="300" spans="1:2" x14ac:dyDescent="0.25">
      <c r="A300" s="3" t="s">
        <v>1328</v>
      </c>
      <c r="B300" s="4">
        <v>100</v>
      </c>
    </row>
    <row r="301" spans="1:2" x14ac:dyDescent="0.25">
      <c r="A301" s="3" t="s">
        <v>1480</v>
      </c>
      <c r="B301" s="4">
        <v>90</v>
      </c>
    </row>
    <row r="302" spans="1:2" x14ac:dyDescent="0.25">
      <c r="A302" s="3" t="s">
        <v>1292</v>
      </c>
      <c r="B302" s="4">
        <v>100</v>
      </c>
    </row>
    <row r="303" spans="1:2" x14ac:dyDescent="0.25">
      <c r="A303" s="3" t="s">
        <v>1336</v>
      </c>
      <c r="B303" s="4">
        <v>100</v>
      </c>
    </row>
    <row r="304" spans="1:2" x14ac:dyDescent="0.25">
      <c r="A304" s="3" t="s">
        <v>1288</v>
      </c>
      <c r="B304" s="4">
        <v>90</v>
      </c>
    </row>
    <row r="305" spans="1:2" x14ac:dyDescent="0.25">
      <c r="A305" s="3" t="s">
        <v>1308</v>
      </c>
      <c r="B305" s="4">
        <v>90</v>
      </c>
    </row>
    <row r="306" spans="1:2" x14ac:dyDescent="0.25">
      <c r="A306" s="3" t="s">
        <v>1428</v>
      </c>
      <c r="B306" s="4">
        <v>90</v>
      </c>
    </row>
    <row r="307" spans="1:2" x14ac:dyDescent="0.25">
      <c r="A307" s="3" t="s">
        <v>1484</v>
      </c>
      <c r="B307" s="4">
        <v>100</v>
      </c>
    </row>
    <row r="308" spans="1:2" x14ac:dyDescent="0.25">
      <c r="A308" s="3" t="s">
        <v>1396</v>
      </c>
      <c r="B308" s="4">
        <v>90</v>
      </c>
    </row>
    <row r="309" spans="1:2" x14ac:dyDescent="0.25">
      <c r="A309" s="3" t="s">
        <v>1464</v>
      </c>
      <c r="B309" s="4">
        <v>90</v>
      </c>
    </row>
    <row r="310" spans="1:2" x14ac:dyDescent="0.25">
      <c r="A310" s="3" t="s">
        <v>1360</v>
      </c>
      <c r="B310" s="4">
        <v>80</v>
      </c>
    </row>
    <row r="311" spans="1:2" x14ac:dyDescent="0.25">
      <c r="A311" s="3" t="s">
        <v>1476</v>
      </c>
      <c r="B311" s="4">
        <v>100</v>
      </c>
    </row>
    <row r="312" spans="1:2" x14ac:dyDescent="0.25">
      <c r="A312" s="3" t="s">
        <v>1388</v>
      </c>
      <c r="B312" s="4">
        <v>90</v>
      </c>
    </row>
    <row r="313" spans="1:2" x14ac:dyDescent="0.25">
      <c r="A313" s="3" t="s">
        <v>1376</v>
      </c>
      <c r="B313" s="4">
        <v>100</v>
      </c>
    </row>
    <row r="314" spans="1:2" x14ac:dyDescent="0.25">
      <c r="A314" s="3" t="s">
        <v>1436</v>
      </c>
      <c r="B314" s="4">
        <v>100</v>
      </c>
    </row>
    <row r="315" spans="1:2" x14ac:dyDescent="0.25">
      <c r="A315" s="3" t="s">
        <v>1352</v>
      </c>
      <c r="B315" s="4">
        <v>90</v>
      </c>
    </row>
    <row r="316" spans="1:2" x14ac:dyDescent="0.25">
      <c r="A316" s="3" t="s">
        <v>1276</v>
      </c>
      <c r="B316" s="4">
        <v>90</v>
      </c>
    </row>
    <row r="317" spans="1:2" x14ac:dyDescent="0.25">
      <c r="A317" s="3" t="s">
        <v>1324</v>
      </c>
      <c r="B317" s="4">
        <v>100</v>
      </c>
    </row>
    <row r="318" spans="1:2" x14ac:dyDescent="0.25">
      <c r="A318" s="3" t="s">
        <v>1280</v>
      </c>
      <c r="B318" s="4">
        <v>100</v>
      </c>
    </row>
    <row r="319" spans="1:2" x14ac:dyDescent="0.25">
      <c r="A319" s="3" t="s">
        <v>1444</v>
      </c>
      <c r="B319" s="4">
        <v>100</v>
      </c>
    </row>
    <row r="320" spans="1:2" x14ac:dyDescent="0.25">
      <c r="A320" s="3" t="s">
        <v>1424</v>
      </c>
      <c r="B320" s="4">
        <v>100</v>
      </c>
    </row>
    <row r="321" spans="1:2" x14ac:dyDescent="0.25">
      <c r="A321" s="3" t="s">
        <v>1356</v>
      </c>
      <c r="B321" s="4">
        <v>90</v>
      </c>
    </row>
    <row r="322" spans="1:2" x14ac:dyDescent="0.25">
      <c r="A322" s="3" t="s">
        <v>1468</v>
      </c>
      <c r="B322" s="4">
        <v>80</v>
      </c>
    </row>
    <row r="323" spans="1:2" x14ac:dyDescent="0.25">
      <c r="A323" s="3" t="s">
        <v>1364</v>
      </c>
      <c r="B323" s="4">
        <v>80</v>
      </c>
    </row>
    <row r="324" spans="1:2" x14ac:dyDescent="0.25">
      <c r="A324" s="3" t="s">
        <v>1448</v>
      </c>
      <c r="B324" s="4">
        <v>90</v>
      </c>
    </row>
    <row r="325" spans="1:2" x14ac:dyDescent="0.25">
      <c r="A325" s="3" t="s">
        <v>1472</v>
      </c>
      <c r="B325" s="4">
        <v>90</v>
      </c>
    </row>
    <row r="326" spans="1:2" x14ac:dyDescent="0.25">
      <c r="A326" s="3" t="s">
        <v>1316</v>
      </c>
      <c r="B326" s="4">
        <v>100</v>
      </c>
    </row>
    <row r="327" spans="1:2" x14ac:dyDescent="0.25">
      <c r="A327" s="3" t="s">
        <v>1432</v>
      </c>
      <c r="B327" s="4">
        <v>100</v>
      </c>
    </row>
    <row r="328" spans="1:2" x14ac:dyDescent="0.25">
      <c r="A328" s="3" t="s">
        <v>1456</v>
      </c>
      <c r="B328" s="4">
        <v>90</v>
      </c>
    </row>
    <row r="329" spans="1:2" x14ac:dyDescent="0.25">
      <c r="A329" s="3" t="s">
        <v>1460</v>
      </c>
      <c r="B329" s="4">
        <v>90</v>
      </c>
    </row>
    <row r="330" spans="1:2" x14ac:dyDescent="0.25">
      <c r="A330" s="3" t="s">
        <v>1312</v>
      </c>
      <c r="B330" s="4">
        <v>100</v>
      </c>
    </row>
    <row r="331" spans="1:2" x14ac:dyDescent="0.25">
      <c r="A331" s="3" t="s">
        <v>1416</v>
      </c>
      <c r="B331" s="4">
        <v>90</v>
      </c>
    </row>
    <row r="332" spans="1:2" x14ac:dyDescent="0.25">
      <c r="A332" s="3" t="s">
        <v>1408</v>
      </c>
      <c r="B332" s="4">
        <v>90</v>
      </c>
    </row>
    <row r="333" spans="1:2" x14ac:dyDescent="0.25">
      <c r="A333" s="3" t="s">
        <v>1372</v>
      </c>
      <c r="B333" s="4">
        <v>90</v>
      </c>
    </row>
    <row r="334" spans="1:2" x14ac:dyDescent="0.25">
      <c r="A334" s="3" t="s">
        <v>1340</v>
      </c>
      <c r="B334" s="4">
        <v>90</v>
      </c>
    </row>
    <row r="335" spans="1:2" x14ac:dyDescent="0.25">
      <c r="A335" s="3" t="s">
        <v>1452</v>
      </c>
      <c r="B335" s="4">
        <v>90</v>
      </c>
    </row>
    <row r="336" spans="1:2" x14ac:dyDescent="0.25">
      <c r="A336" s="3" t="s">
        <v>1440</v>
      </c>
      <c r="B336" s="4">
        <v>90</v>
      </c>
    </row>
    <row r="337" spans="1:2" x14ac:dyDescent="0.25">
      <c r="A337" s="3" t="s">
        <v>1488</v>
      </c>
      <c r="B337" s="4">
        <v>80</v>
      </c>
    </row>
    <row r="338" spans="1:2" x14ac:dyDescent="0.25">
      <c r="A338" s="3" t="s">
        <v>2955</v>
      </c>
      <c r="B338" s="4">
        <v>29698</v>
      </c>
    </row>
    <row r="340" spans="1:2" x14ac:dyDescent="0.25">
      <c r="B340">
        <f>AVERAGE(B4:B337)</f>
        <v>88.916167664670652</v>
      </c>
    </row>
    <row r="341" spans="1:2" x14ac:dyDescent="0.25">
      <c r="A341" s="3" t="s">
        <v>2993</v>
      </c>
    </row>
    <row r="342" spans="1:2" x14ac:dyDescent="0.25">
      <c r="A342" t="s">
        <v>2994</v>
      </c>
    </row>
  </sheetData>
  <pageMargins left="0.7" right="0.7" top="0.75" bottom="0.75" header="0.3" footer="0.3"/>
  <pageSetup orientation="portrait" horizontalDpi="4294967293" verticalDpi="4294967293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0"/>
  <sheetViews>
    <sheetView workbookViewId="0"/>
  </sheetViews>
  <sheetFormatPr defaultRowHeight="15" x14ac:dyDescent="0.25"/>
  <cols>
    <col min="8" max="8" width="9.140625" customWidth="1"/>
    <col min="10" max="10" width="9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256676</v>
      </c>
      <c r="B2" t="s">
        <v>16</v>
      </c>
      <c r="C2">
        <v>2010</v>
      </c>
      <c r="D2" t="s">
        <v>17</v>
      </c>
      <c r="E2" t="s">
        <v>18</v>
      </c>
      <c r="F2" t="s">
        <v>19</v>
      </c>
      <c r="G2" t="s">
        <v>20</v>
      </c>
      <c r="H2">
        <v>4</v>
      </c>
      <c r="I2">
        <v>1</v>
      </c>
      <c r="J2">
        <v>80</v>
      </c>
      <c r="K2">
        <v>20</v>
      </c>
      <c r="L2">
        <v>5</v>
      </c>
      <c r="M2">
        <v>10</v>
      </c>
      <c r="N2">
        <v>50</v>
      </c>
      <c r="O2" t="s">
        <v>21</v>
      </c>
      <c r="P2" t="s">
        <v>22</v>
      </c>
    </row>
    <row r="3" spans="1:16" x14ac:dyDescent="0.25">
      <c r="A3">
        <v>256677</v>
      </c>
      <c r="B3" s="1" t="s">
        <v>23</v>
      </c>
      <c r="C3">
        <v>2010</v>
      </c>
      <c r="D3" t="s">
        <v>17</v>
      </c>
      <c r="E3" t="s">
        <v>24</v>
      </c>
      <c r="F3" t="s">
        <v>19</v>
      </c>
      <c r="H3">
        <v>5</v>
      </c>
      <c r="I3">
        <v>0</v>
      </c>
      <c r="J3">
        <v>100</v>
      </c>
      <c r="K3">
        <v>0</v>
      </c>
      <c r="L3">
        <v>5</v>
      </c>
      <c r="M3">
        <v>10</v>
      </c>
      <c r="N3">
        <v>50</v>
      </c>
      <c r="O3" t="s">
        <v>25</v>
      </c>
      <c r="P3" t="s">
        <v>26</v>
      </c>
    </row>
    <row r="4" spans="1:16" x14ac:dyDescent="0.25">
      <c r="A4">
        <v>256678</v>
      </c>
      <c r="B4" t="s">
        <v>27</v>
      </c>
      <c r="C4">
        <v>2010</v>
      </c>
      <c r="D4" t="s">
        <v>17</v>
      </c>
      <c r="E4" t="s">
        <v>28</v>
      </c>
      <c r="F4" t="s">
        <v>20</v>
      </c>
      <c r="H4">
        <v>5</v>
      </c>
      <c r="I4">
        <v>0</v>
      </c>
      <c r="J4">
        <v>100</v>
      </c>
      <c r="K4">
        <v>0</v>
      </c>
      <c r="L4">
        <v>5</v>
      </c>
      <c r="M4">
        <v>10</v>
      </c>
      <c r="N4">
        <v>50</v>
      </c>
      <c r="O4" t="s">
        <v>29</v>
      </c>
      <c r="P4" t="s">
        <v>30</v>
      </c>
    </row>
    <row r="5" spans="1:16" x14ac:dyDescent="0.25">
      <c r="A5">
        <v>256679</v>
      </c>
      <c r="B5" t="s">
        <v>31</v>
      </c>
      <c r="C5">
        <v>2010</v>
      </c>
      <c r="D5" t="s">
        <v>17</v>
      </c>
      <c r="E5" t="s">
        <v>32</v>
      </c>
      <c r="F5" t="s">
        <v>19</v>
      </c>
      <c r="G5" t="s">
        <v>20</v>
      </c>
      <c r="H5">
        <v>4</v>
      </c>
      <c r="I5">
        <v>1</v>
      </c>
      <c r="J5">
        <v>80</v>
      </c>
      <c r="K5">
        <v>20</v>
      </c>
      <c r="L5">
        <v>5</v>
      </c>
      <c r="M5">
        <v>10</v>
      </c>
      <c r="N5">
        <v>50</v>
      </c>
      <c r="O5" t="s">
        <v>33</v>
      </c>
      <c r="P5" t="s">
        <v>34</v>
      </c>
    </row>
    <row r="6" spans="1:16" x14ac:dyDescent="0.25">
      <c r="A6">
        <v>256680</v>
      </c>
      <c r="B6" t="s">
        <v>35</v>
      </c>
      <c r="C6">
        <v>2010</v>
      </c>
      <c r="D6" t="s">
        <v>17</v>
      </c>
      <c r="E6" t="s">
        <v>36</v>
      </c>
      <c r="F6" t="s">
        <v>20</v>
      </c>
      <c r="G6" t="s">
        <v>37</v>
      </c>
      <c r="H6">
        <v>3</v>
      </c>
      <c r="I6">
        <v>2</v>
      </c>
      <c r="J6">
        <v>60</v>
      </c>
      <c r="K6">
        <v>40</v>
      </c>
      <c r="L6">
        <v>5</v>
      </c>
      <c r="M6">
        <v>10</v>
      </c>
      <c r="N6">
        <v>50</v>
      </c>
      <c r="O6" t="s">
        <v>38</v>
      </c>
      <c r="P6" t="s">
        <v>39</v>
      </c>
    </row>
    <row r="7" spans="1:16" x14ac:dyDescent="0.25">
      <c r="A7">
        <v>256681</v>
      </c>
      <c r="B7" t="s">
        <v>40</v>
      </c>
      <c r="C7">
        <v>2010</v>
      </c>
      <c r="D7" t="s">
        <v>17</v>
      </c>
      <c r="E7" t="s">
        <v>41</v>
      </c>
      <c r="F7" t="s">
        <v>20</v>
      </c>
      <c r="G7" t="s">
        <v>37</v>
      </c>
      <c r="H7">
        <v>4</v>
      </c>
      <c r="I7">
        <v>1</v>
      </c>
      <c r="J7">
        <v>80</v>
      </c>
      <c r="K7">
        <v>20</v>
      </c>
      <c r="L7">
        <v>5</v>
      </c>
      <c r="M7">
        <v>10</v>
      </c>
      <c r="N7">
        <v>50</v>
      </c>
      <c r="O7" t="s">
        <v>42</v>
      </c>
      <c r="P7" t="s">
        <v>43</v>
      </c>
    </row>
    <row r="8" spans="1:16" x14ac:dyDescent="0.25">
      <c r="A8">
        <v>256682</v>
      </c>
      <c r="B8" t="s">
        <v>44</v>
      </c>
      <c r="C8">
        <v>2010</v>
      </c>
      <c r="D8" t="s">
        <v>17</v>
      </c>
      <c r="E8" t="s">
        <v>45</v>
      </c>
      <c r="F8" t="s">
        <v>19</v>
      </c>
      <c r="G8" t="s">
        <v>20</v>
      </c>
      <c r="H8">
        <v>4</v>
      </c>
      <c r="I8">
        <v>1</v>
      </c>
      <c r="J8">
        <v>80</v>
      </c>
      <c r="K8">
        <v>20</v>
      </c>
      <c r="L8">
        <v>5</v>
      </c>
      <c r="M8">
        <v>10</v>
      </c>
      <c r="N8">
        <v>50</v>
      </c>
      <c r="O8" t="s">
        <v>46</v>
      </c>
      <c r="P8" t="s">
        <v>47</v>
      </c>
    </row>
    <row r="9" spans="1:16" x14ac:dyDescent="0.25">
      <c r="A9">
        <v>256683</v>
      </c>
      <c r="B9" t="s">
        <v>48</v>
      </c>
      <c r="C9">
        <v>2010</v>
      </c>
      <c r="D9" t="s">
        <v>49</v>
      </c>
      <c r="E9" t="s">
        <v>50</v>
      </c>
      <c r="F9" t="s">
        <v>19</v>
      </c>
      <c r="H9">
        <v>5</v>
      </c>
      <c r="I9">
        <v>0</v>
      </c>
      <c r="J9">
        <v>100</v>
      </c>
      <c r="K9">
        <v>0</v>
      </c>
      <c r="L9">
        <v>5</v>
      </c>
      <c r="M9">
        <v>10</v>
      </c>
      <c r="N9">
        <v>50</v>
      </c>
      <c r="O9" t="s">
        <v>51</v>
      </c>
      <c r="P9" t="s">
        <v>52</v>
      </c>
    </row>
    <row r="10" spans="1:16" x14ac:dyDescent="0.25">
      <c r="A10">
        <v>256684</v>
      </c>
      <c r="B10" t="s">
        <v>53</v>
      </c>
      <c r="C10">
        <v>2010</v>
      </c>
      <c r="D10" t="s">
        <v>49</v>
      </c>
      <c r="E10" t="s">
        <v>54</v>
      </c>
      <c r="F10" t="s">
        <v>20</v>
      </c>
      <c r="H10">
        <v>5</v>
      </c>
      <c r="I10">
        <v>0</v>
      </c>
      <c r="J10">
        <v>100</v>
      </c>
      <c r="K10">
        <v>0</v>
      </c>
      <c r="L10">
        <v>5</v>
      </c>
      <c r="M10">
        <v>10</v>
      </c>
      <c r="N10">
        <v>50</v>
      </c>
      <c r="O10" t="s">
        <v>55</v>
      </c>
      <c r="P10" t="s">
        <v>56</v>
      </c>
    </row>
    <row r="11" spans="1:16" x14ac:dyDescent="0.25">
      <c r="A11">
        <v>256685</v>
      </c>
      <c r="B11" t="s">
        <v>57</v>
      </c>
      <c r="C11">
        <v>2010</v>
      </c>
      <c r="D11" t="s">
        <v>49</v>
      </c>
      <c r="E11" t="s">
        <v>58</v>
      </c>
      <c r="F11" t="s">
        <v>20</v>
      </c>
      <c r="H11">
        <v>5</v>
      </c>
      <c r="I11">
        <v>0</v>
      </c>
      <c r="J11">
        <v>100</v>
      </c>
      <c r="K11">
        <v>0</v>
      </c>
      <c r="L11">
        <v>5</v>
      </c>
      <c r="M11">
        <v>10</v>
      </c>
      <c r="N11">
        <v>50</v>
      </c>
      <c r="O11" t="s">
        <v>59</v>
      </c>
      <c r="P11" t="s">
        <v>60</v>
      </c>
    </row>
    <row r="12" spans="1:16" x14ac:dyDescent="0.25">
      <c r="A12">
        <v>256686</v>
      </c>
      <c r="B12" t="s">
        <v>61</v>
      </c>
      <c r="C12">
        <v>2010</v>
      </c>
      <c r="D12" t="s">
        <v>49</v>
      </c>
      <c r="E12" t="s">
        <v>62</v>
      </c>
      <c r="F12" t="s">
        <v>19</v>
      </c>
      <c r="H12">
        <v>5</v>
      </c>
      <c r="I12">
        <v>0</v>
      </c>
      <c r="J12">
        <v>100</v>
      </c>
      <c r="K12">
        <v>0</v>
      </c>
      <c r="L12">
        <v>5</v>
      </c>
      <c r="M12">
        <v>10</v>
      </c>
      <c r="N12">
        <v>50</v>
      </c>
      <c r="O12" t="s">
        <v>63</v>
      </c>
      <c r="P12" t="s">
        <v>64</v>
      </c>
    </row>
    <row r="13" spans="1:16" x14ac:dyDescent="0.25">
      <c r="A13">
        <v>256687</v>
      </c>
      <c r="B13" t="s">
        <v>65</v>
      </c>
      <c r="C13">
        <v>2010</v>
      </c>
      <c r="D13" t="s">
        <v>49</v>
      </c>
      <c r="E13" t="s">
        <v>66</v>
      </c>
      <c r="F13" t="s">
        <v>19</v>
      </c>
      <c r="G13" t="s">
        <v>20</v>
      </c>
      <c r="H13">
        <v>4</v>
      </c>
      <c r="I13">
        <v>1</v>
      </c>
      <c r="J13">
        <v>80</v>
      </c>
      <c r="K13">
        <v>20</v>
      </c>
      <c r="L13">
        <v>5</v>
      </c>
      <c r="M13">
        <v>10</v>
      </c>
      <c r="N13">
        <v>50</v>
      </c>
      <c r="O13" t="s">
        <v>67</v>
      </c>
      <c r="P13" t="s">
        <v>68</v>
      </c>
    </row>
    <row r="14" spans="1:16" x14ac:dyDescent="0.25">
      <c r="A14">
        <v>256688</v>
      </c>
      <c r="B14" t="s">
        <v>69</v>
      </c>
      <c r="C14">
        <v>2010</v>
      </c>
      <c r="D14" t="s">
        <v>49</v>
      </c>
      <c r="E14" t="s">
        <v>70</v>
      </c>
      <c r="F14" t="s">
        <v>19</v>
      </c>
      <c r="H14">
        <v>5</v>
      </c>
      <c r="I14">
        <v>0</v>
      </c>
      <c r="J14">
        <v>100</v>
      </c>
      <c r="K14">
        <v>0</v>
      </c>
      <c r="L14">
        <v>5</v>
      </c>
      <c r="M14">
        <v>10</v>
      </c>
      <c r="N14">
        <v>50</v>
      </c>
      <c r="O14" t="s">
        <v>71</v>
      </c>
      <c r="P14" t="s">
        <v>72</v>
      </c>
    </row>
    <row r="15" spans="1:16" x14ac:dyDescent="0.25">
      <c r="A15">
        <v>256689</v>
      </c>
      <c r="B15" t="s">
        <v>73</v>
      </c>
      <c r="C15">
        <v>2010</v>
      </c>
      <c r="D15" t="s">
        <v>49</v>
      </c>
      <c r="E15" t="s">
        <v>74</v>
      </c>
      <c r="F15" t="s">
        <v>19</v>
      </c>
      <c r="H15">
        <v>5</v>
      </c>
      <c r="I15">
        <v>0</v>
      </c>
      <c r="J15">
        <v>100</v>
      </c>
      <c r="K15">
        <v>0</v>
      </c>
      <c r="L15">
        <v>5</v>
      </c>
      <c r="M15">
        <v>10</v>
      </c>
      <c r="N15">
        <v>50</v>
      </c>
      <c r="O15" t="s">
        <v>75</v>
      </c>
      <c r="P15" t="s">
        <v>76</v>
      </c>
    </row>
    <row r="16" spans="1:16" x14ac:dyDescent="0.25">
      <c r="A16">
        <v>256690</v>
      </c>
      <c r="B16" t="s">
        <v>77</v>
      </c>
      <c r="C16">
        <v>2010</v>
      </c>
      <c r="D16" t="s">
        <v>49</v>
      </c>
      <c r="E16" t="s">
        <v>78</v>
      </c>
      <c r="F16" t="s">
        <v>19</v>
      </c>
      <c r="H16">
        <v>5</v>
      </c>
      <c r="I16">
        <v>0</v>
      </c>
      <c r="J16">
        <v>100</v>
      </c>
      <c r="K16">
        <v>0</v>
      </c>
      <c r="L16">
        <v>5</v>
      </c>
      <c r="M16">
        <v>10</v>
      </c>
      <c r="N16">
        <v>50</v>
      </c>
      <c r="O16" t="s">
        <v>79</v>
      </c>
      <c r="P16" t="s">
        <v>80</v>
      </c>
    </row>
    <row r="17" spans="1:16" x14ac:dyDescent="0.25">
      <c r="A17">
        <v>256691</v>
      </c>
      <c r="B17" t="s">
        <v>81</v>
      </c>
      <c r="C17">
        <v>2010</v>
      </c>
      <c r="D17" t="s">
        <v>49</v>
      </c>
      <c r="E17" t="s">
        <v>82</v>
      </c>
      <c r="F17" t="s">
        <v>19</v>
      </c>
      <c r="G17" t="s">
        <v>20</v>
      </c>
      <c r="H17">
        <v>4</v>
      </c>
      <c r="I17">
        <v>1</v>
      </c>
      <c r="J17">
        <v>80</v>
      </c>
      <c r="K17">
        <v>20</v>
      </c>
      <c r="L17">
        <v>5</v>
      </c>
      <c r="M17">
        <v>10</v>
      </c>
      <c r="N17">
        <v>50</v>
      </c>
      <c r="O17" t="s">
        <v>83</v>
      </c>
      <c r="P17" t="s">
        <v>84</v>
      </c>
    </row>
    <row r="18" spans="1:16" x14ac:dyDescent="0.25">
      <c r="A18">
        <v>256692</v>
      </c>
      <c r="B18" t="s">
        <v>85</v>
      </c>
      <c r="C18">
        <v>2010</v>
      </c>
      <c r="D18" t="s">
        <v>49</v>
      </c>
      <c r="E18" t="s">
        <v>86</v>
      </c>
      <c r="F18" t="s">
        <v>19</v>
      </c>
      <c r="H18">
        <v>5</v>
      </c>
      <c r="I18">
        <v>0</v>
      </c>
      <c r="J18">
        <v>100</v>
      </c>
      <c r="K18">
        <v>0</v>
      </c>
      <c r="L18">
        <v>5</v>
      </c>
      <c r="M18">
        <v>10</v>
      </c>
      <c r="N18">
        <v>50</v>
      </c>
      <c r="O18" t="s">
        <v>87</v>
      </c>
      <c r="P18" t="s">
        <v>88</v>
      </c>
    </row>
    <row r="19" spans="1:16" x14ac:dyDescent="0.25">
      <c r="A19">
        <v>256693</v>
      </c>
      <c r="B19" t="s">
        <v>89</v>
      </c>
      <c r="C19">
        <v>2010</v>
      </c>
      <c r="D19" t="s">
        <v>49</v>
      </c>
      <c r="E19" t="s">
        <v>90</v>
      </c>
      <c r="F19" t="s">
        <v>19</v>
      </c>
      <c r="H19">
        <v>5</v>
      </c>
      <c r="I19">
        <v>0</v>
      </c>
      <c r="J19">
        <v>100</v>
      </c>
      <c r="K19">
        <v>0</v>
      </c>
      <c r="L19">
        <v>5</v>
      </c>
      <c r="M19">
        <v>10</v>
      </c>
      <c r="N19">
        <v>50</v>
      </c>
      <c r="O19" t="s">
        <v>91</v>
      </c>
      <c r="P19" t="s">
        <v>92</v>
      </c>
    </row>
    <row r="20" spans="1:16" x14ac:dyDescent="0.25">
      <c r="A20">
        <v>256694</v>
      </c>
      <c r="B20" t="s">
        <v>93</v>
      </c>
      <c r="C20">
        <v>2010</v>
      </c>
      <c r="D20" t="s">
        <v>49</v>
      </c>
      <c r="E20" t="s">
        <v>94</v>
      </c>
      <c r="F20" t="s">
        <v>19</v>
      </c>
      <c r="H20">
        <v>5</v>
      </c>
      <c r="I20">
        <v>0</v>
      </c>
      <c r="J20">
        <v>100</v>
      </c>
      <c r="K20">
        <v>0</v>
      </c>
      <c r="L20">
        <v>5</v>
      </c>
      <c r="M20">
        <v>10</v>
      </c>
      <c r="N20">
        <v>50</v>
      </c>
      <c r="O20" t="s">
        <v>95</v>
      </c>
      <c r="P20" t="s">
        <v>96</v>
      </c>
    </row>
    <row r="21" spans="1:16" x14ac:dyDescent="0.25">
      <c r="A21">
        <v>256695</v>
      </c>
      <c r="B21" t="s">
        <v>97</v>
      </c>
      <c r="C21">
        <v>2010</v>
      </c>
      <c r="D21" t="s">
        <v>49</v>
      </c>
      <c r="E21" t="s">
        <v>98</v>
      </c>
      <c r="F21" t="s">
        <v>19</v>
      </c>
      <c r="H21">
        <v>5</v>
      </c>
      <c r="I21">
        <v>0</v>
      </c>
      <c r="J21">
        <v>100</v>
      </c>
      <c r="K21">
        <v>0</v>
      </c>
      <c r="L21">
        <v>5</v>
      </c>
      <c r="M21">
        <v>10</v>
      </c>
      <c r="N21">
        <v>50</v>
      </c>
      <c r="O21" t="s">
        <v>99</v>
      </c>
      <c r="P21" t="s">
        <v>100</v>
      </c>
    </row>
    <row r="22" spans="1:16" x14ac:dyDescent="0.25">
      <c r="A22">
        <v>256696</v>
      </c>
      <c r="B22" t="s">
        <v>101</v>
      </c>
      <c r="C22">
        <v>2010</v>
      </c>
      <c r="D22" t="s">
        <v>49</v>
      </c>
      <c r="E22" t="s">
        <v>102</v>
      </c>
      <c r="F22" t="s">
        <v>20</v>
      </c>
      <c r="G22" t="s">
        <v>37</v>
      </c>
      <c r="H22">
        <v>3</v>
      </c>
      <c r="I22">
        <v>2</v>
      </c>
      <c r="J22">
        <v>60</v>
      </c>
      <c r="K22">
        <v>40</v>
      </c>
      <c r="L22">
        <v>5</v>
      </c>
      <c r="M22">
        <v>10</v>
      </c>
      <c r="N22">
        <v>50</v>
      </c>
      <c r="O22" t="s">
        <v>103</v>
      </c>
      <c r="P22" t="s">
        <v>104</v>
      </c>
    </row>
    <row r="23" spans="1:16" x14ac:dyDescent="0.25">
      <c r="A23">
        <v>256697</v>
      </c>
      <c r="B23" t="s">
        <v>105</v>
      </c>
      <c r="C23">
        <v>2010</v>
      </c>
      <c r="D23" t="s">
        <v>49</v>
      </c>
      <c r="E23" t="s">
        <v>106</v>
      </c>
      <c r="F23" t="s">
        <v>19</v>
      </c>
      <c r="H23">
        <v>5</v>
      </c>
      <c r="I23">
        <v>0</v>
      </c>
      <c r="J23">
        <v>100</v>
      </c>
      <c r="K23">
        <v>0</v>
      </c>
      <c r="L23">
        <v>5</v>
      </c>
      <c r="M23">
        <v>10</v>
      </c>
      <c r="N23">
        <v>50</v>
      </c>
      <c r="O23" t="s">
        <v>107</v>
      </c>
      <c r="P23" t="s">
        <v>108</v>
      </c>
    </row>
    <row r="24" spans="1:16" x14ac:dyDescent="0.25">
      <c r="A24">
        <v>256698</v>
      </c>
      <c r="B24" t="s">
        <v>109</v>
      </c>
      <c r="C24">
        <v>2010</v>
      </c>
      <c r="D24" t="s">
        <v>49</v>
      </c>
      <c r="E24" t="s">
        <v>110</v>
      </c>
      <c r="F24" t="s">
        <v>19</v>
      </c>
      <c r="H24">
        <v>5</v>
      </c>
      <c r="I24">
        <v>0</v>
      </c>
      <c r="J24">
        <v>100</v>
      </c>
      <c r="K24">
        <v>0</v>
      </c>
      <c r="L24">
        <v>5</v>
      </c>
      <c r="M24">
        <v>10</v>
      </c>
      <c r="N24">
        <v>50</v>
      </c>
      <c r="O24" t="s">
        <v>111</v>
      </c>
      <c r="P24" t="s">
        <v>112</v>
      </c>
    </row>
    <row r="25" spans="1:16" x14ac:dyDescent="0.25">
      <c r="A25">
        <v>256699</v>
      </c>
      <c r="B25" t="s">
        <v>113</v>
      </c>
      <c r="C25">
        <v>2010</v>
      </c>
      <c r="D25" t="s">
        <v>49</v>
      </c>
      <c r="E25" t="s">
        <v>114</v>
      </c>
      <c r="F25" t="s">
        <v>19</v>
      </c>
      <c r="H25">
        <v>5</v>
      </c>
      <c r="I25">
        <v>0</v>
      </c>
      <c r="J25">
        <v>100</v>
      </c>
      <c r="K25">
        <v>0</v>
      </c>
      <c r="L25">
        <v>5</v>
      </c>
      <c r="M25">
        <v>10</v>
      </c>
      <c r="N25">
        <v>50</v>
      </c>
      <c r="O25" t="s">
        <v>115</v>
      </c>
      <c r="P25" t="s">
        <v>116</v>
      </c>
    </row>
    <row r="26" spans="1:16" x14ac:dyDescent="0.25">
      <c r="A26">
        <v>256700</v>
      </c>
      <c r="B26" t="s">
        <v>117</v>
      </c>
      <c r="C26">
        <v>2010</v>
      </c>
      <c r="D26" t="s">
        <v>49</v>
      </c>
      <c r="E26" t="s">
        <v>118</v>
      </c>
      <c r="F26" t="s">
        <v>19</v>
      </c>
      <c r="H26">
        <v>5</v>
      </c>
      <c r="I26">
        <v>0</v>
      </c>
      <c r="J26">
        <v>100</v>
      </c>
      <c r="K26">
        <v>0</v>
      </c>
      <c r="L26">
        <v>5</v>
      </c>
      <c r="M26">
        <v>10</v>
      </c>
      <c r="N26">
        <v>50</v>
      </c>
      <c r="O26" t="s">
        <v>119</v>
      </c>
      <c r="P26" t="s">
        <v>120</v>
      </c>
    </row>
    <row r="27" spans="1:16" x14ac:dyDescent="0.25">
      <c r="A27">
        <v>256701</v>
      </c>
      <c r="B27" t="s">
        <v>121</v>
      </c>
      <c r="C27">
        <v>2010</v>
      </c>
      <c r="D27" t="s">
        <v>122</v>
      </c>
      <c r="E27" t="s">
        <v>123</v>
      </c>
      <c r="F27" t="s">
        <v>37</v>
      </c>
      <c r="G27" t="s">
        <v>20</v>
      </c>
      <c r="H27">
        <v>3</v>
      </c>
      <c r="I27">
        <v>2</v>
      </c>
      <c r="J27">
        <v>60</v>
      </c>
      <c r="K27">
        <v>40</v>
      </c>
      <c r="L27">
        <v>5</v>
      </c>
      <c r="M27">
        <v>10</v>
      </c>
      <c r="N27">
        <v>50</v>
      </c>
      <c r="O27" t="s">
        <v>124</v>
      </c>
      <c r="P27" t="s">
        <v>125</v>
      </c>
    </row>
    <row r="28" spans="1:16" x14ac:dyDescent="0.25">
      <c r="A28">
        <v>256702</v>
      </c>
      <c r="B28" t="s">
        <v>126</v>
      </c>
      <c r="C28">
        <v>2010</v>
      </c>
      <c r="D28" t="s">
        <v>122</v>
      </c>
      <c r="E28" t="s">
        <v>127</v>
      </c>
      <c r="F28" t="s">
        <v>20</v>
      </c>
      <c r="G28" t="s">
        <v>37</v>
      </c>
      <c r="H28">
        <v>4</v>
      </c>
      <c r="I28">
        <v>1</v>
      </c>
      <c r="J28">
        <v>80</v>
      </c>
      <c r="K28">
        <v>20</v>
      </c>
      <c r="L28">
        <v>5</v>
      </c>
      <c r="M28">
        <v>10</v>
      </c>
      <c r="N28">
        <v>50</v>
      </c>
      <c r="O28" t="s">
        <v>128</v>
      </c>
      <c r="P28" t="s">
        <v>129</v>
      </c>
    </row>
    <row r="29" spans="1:16" x14ac:dyDescent="0.25">
      <c r="A29">
        <v>256703</v>
      </c>
      <c r="B29" t="s">
        <v>130</v>
      </c>
      <c r="C29">
        <v>2010</v>
      </c>
      <c r="D29" t="s">
        <v>122</v>
      </c>
      <c r="E29" t="s">
        <v>131</v>
      </c>
      <c r="F29" t="s">
        <v>19</v>
      </c>
      <c r="G29" t="s">
        <v>20</v>
      </c>
      <c r="H29">
        <v>3</v>
      </c>
      <c r="I29">
        <v>2</v>
      </c>
      <c r="J29">
        <v>60</v>
      </c>
      <c r="K29">
        <v>40</v>
      </c>
      <c r="L29">
        <v>5</v>
      </c>
      <c r="M29">
        <v>10</v>
      </c>
      <c r="N29">
        <v>50</v>
      </c>
      <c r="O29" t="s">
        <v>132</v>
      </c>
      <c r="P29" t="s">
        <v>133</v>
      </c>
    </row>
    <row r="30" spans="1:16" x14ac:dyDescent="0.25">
      <c r="A30">
        <v>256704</v>
      </c>
      <c r="B30" t="s">
        <v>134</v>
      </c>
      <c r="C30">
        <v>2010</v>
      </c>
      <c r="D30" t="s">
        <v>122</v>
      </c>
      <c r="E30" t="s">
        <v>135</v>
      </c>
      <c r="F30" t="s">
        <v>19</v>
      </c>
      <c r="H30">
        <v>5</v>
      </c>
      <c r="I30">
        <v>0</v>
      </c>
      <c r="J30">
        <v>100</v>
      </c>
      <c r="K30">
        <v>0</v>
      </c>
      <c r="L30">
        <v>5</v>
      </c>
      <c r="M30">
        <v>10</v>
      </c>
      <c r="N30">
        <v>50</v>
      </c>
      <c r="O30" t="s">
        <v>136</v>
      </c>
      <c r="P30" t="s">
        <v>137</v>
      </c>
    </row>
    <row r="31" spans="1:16" x14ac:dyDescent="0.25">
      <c r="A31">
        <v>256705</v>
      </c>
      <c r="B31" t="s">
        <v>138</v>
      </c>
      <c r="C31">
        <v>2010</v>
      </c>
      <c r="D31" t="s">
        <v>139</v>
      </c>
      <c r="E31" t="s">
        <v>140</v>
      </c>
      <c r="F31" t="s">
        <v>19</v>
      </c>
      <c r="H31">
        <v>5</v>
      </c>
      <c r="I31">
        <v>0</v>
      </c>
      <c r="J31">
        <v>100</v>
      </c>
      <c r="K31">
        <v>0</v>
      </c>
      <c r="L31">
        <v>5</v>
      </c>
      <c r="M31">
        <v>10</v>
      </c>
      <c r="N31">
        <v>50</v>
      </c>
      <c r="O31" t="s">
        <v>141</v>
      </c>
      <c r="P31" t="s">
        <v>142</v>
      </c>
    </row>
    <row r="32" spans="1:16" x14ac:dyDescent="0.25">
      <c r="A32">
        <v>256706</v>
      </c>
      <c r="B32" t="s">
        <v>143</v>
      </c>
      <c r="C32">
        <v>2010</v>
      </c>
      <c r="D32" t="s">
        <v>139</v>
      </c>
      <c r="E32" t="s">
        <v>144</v>
      </c>
      <c r="F32" t="s">
        <v>20</v>
      </c>
      <c r="H32">
        <v>5</v>
      </c>
      <c r="I32">
        <v>0</v>
      </c>
      <c r="J32">
        <v>100</v>
      </c>
      <c r="K32">
        <v>0</v>
      </c>
      <c r="L32">
        <v>5</v>
      </c>
      <c r="M32">
        <v>10</v>
      </c>
      <c r="N32">
        <v>50</v>
      </c>
      <c r="O32" t="s">
        <v>145</v>
      </c>
      <c r="P32" t="s">
        <v>146</v>
      </c>
    </row>
    <row r="33" spans="1:16" x14ac:dyDescent="0.25">
      <c r="A33">
        <v>256707</v>
      </c>
      <c r="B33" t="s">
        <v>147</v>
      </c>
      <c r="C33">
        <v>2010</v>
      </c>
      <c r="D33" t="s">
        <v>139</v>
      </c>
      <c r="E33" t="s">
        <v>148</v>
      </c>
      <c r="F33" t="s">
        <v>19</v>
      </c>
      <c r="G33" t="s">
        <v>20</v>
      </c>
      <c r="H33">
        <v>3</v>
      </c>
      <c r="I33">
        <v>2</v>
      </c>
      <c r="J33">
        <v>60</v>
      </c>
      <c r="K33">
        <v>40</v>
      </c>
      <c r="L33">
        <v>5</v>
      </c>
      <c r="M33">
        <v>10</v>
      </c>
      <c r="N33">
        <v>50</v>
      </c>
      <c r="O33" t="s">
        <v>149</v>
      </c>
      <c r="P33" t="s">
        <v>150</v>
      </c>
    </row>
    <row r="34" spans="1:16" x14ac:dyDescent="0.25">
      <c r="A34">
        <v>256708</v>
      </c>
      <c r="B34" t="s">
        <v>151</v>
      </c>
      <c r="C34">
        <v>2010</v>
      </c>
      <c r="D34" t="s">
        <v>139</v>
      </c>
      <c r="E34" t="s">
        <v>152</v>
      </c>
      <c r="F34" t="s">
        <v>19</v>
      </c>
      <c r="H34">
        <v>5</v>
      </c>
      <c r="I34">
        <v>0</v>
      </c>
      <c r="J34">
        <v>100</v>
      </c>
      <c r="K34">
        <v>0</v>
      </c>
      <c r="L34">
        <v>5</v>
      </c>
      <c r="M34">
        <v>10</v>
      </c>
      <c r="N34">
        <v>50</v>
      </c>
      <c r="O34" t="s">
        <v>153</v>
      </c>
      <c r="P34" t="s">
        <v>154</v>
      </c>
    </row>
    <row r="35" spans="1:16" x14ac:dyDescent="0.25">
      <c r="A35">
        <v>256709</v>
      </c>
      <c r="B35" t="s">
        <v>155</v>
      </c>
      <c r="C35">
        <v>2010</v>
      </c>
      <c r="D35" t="s">
        <v>139</v>
      </c>
      <c r="E35" t="s">
        <v>156</v>
      </c>
      <c r="F35" t="s">
        <v>19</v>
      </c>
      <c r="H35">
        <v>5</v>
      </c>
      <c r="I35">
        <v>0</v>
      </c>
      <c r="J35">
        <v>100</v>
      </c>
      <c r="K35">
        <v>0</v>
      </c>
      <c r="L35">
        <v>5</v>
      </c>
      <c r="M35">
        <v>10</v>
      </c>
      <c r="N35">
        <v>50</v>
      </c>
      <c r="O35" t="s">
        <v>157</v>
      </c>
      <c r="P35" t="s">
        <v>158</v>
      </c>
    </row>
    <row r="36" spans="1:16" x14ac:dyDescent="0.25">
      <c r="A36">
        <v>256710</v>
      </c>
      <c r="B36" t="s">
        <v>159</v>
      </c>
      <c r="C36">
        <v>2010</v>
      </c>
      <c r="D36" t="s">
        <v>160</v>
      </c>
      <c r="E36" t="s">
        <v>161</v>
      </c>
      <c r="F36" t="s">
        <v>19</v>
      </c>
      <c r="H36">
        <v>5</v>
      </c>
      <c r="I36">
        <v>0</v>
      </c>
      <c r="J36">
        <v>100</v>
      </c>
      <c r="K36">
        <v>0</v>
      </c>
      <c r="L36">
        <v>5</v>
      </c>
      <c r="M36">
        <v>10</v>
      </c>
      <c r="N36">
        <v>50</v>
      </c>
      <c r="O36" t="s">
        <v>162</v>
      </c>
      <c r="P36" t="s">
        <v>163</v>
      </c>
    </row>
    <row r="37" spans="1:16" x14ac:dyDescent="0.25">
      <c r="A37">
        <v>256711</v>
      </c>
      <c r="B37" t="s">
        <v>164</v>
      </c>
      <c r="C37">
        <v>2010</v>
      </c>
      <c r="D37" t="s">
        <v>160</v>
      </c>
      <c r="E37" t="s">
        <v>165</v>
      </c>
      <c r="F37" t="s">
        <v>19</v>
      </c>
      <c r="H37">
        <v>5</v>
      </c>
      <c r="I37">
        <v>0</v>
      </c>
      <c r="J37">
        <v>100</v>
      </c>
      <c r="K37">
        <v>0</v>
      </c>
      <c r="L37">
        <v>5</v>
      </c>
      <c r="M37">
        <v>10</v>
      </c>
      <c r="N37">
        <v>50</v>
      </c>
      <c r="O37" t="s">
        <v>166</v>
      </c>
      <c r="P37" t="s">
        <v>167</v>
      </c>
    </row>
    <row r="38" spans="1:16" x14ac:dyDescent="0.25">
      <c r="A38">
        <v>256712</v>
      </c>
      <c r="B38" t="s">
        <v>168</v>
      </c>
      <c r="C38">
        <v>2010</v>
      </c>
      <c r="D38" t="s">
        <v>160</v>
      </c>
      <c r="E38" t="s">
        <v>169</v>
      </c>
      <c r="F38" t="s">
        <v>20</v>
      </c>
      <c r="G38" t="s">
        <v>19</v>
      </c>
      <c r="H38">
        <v>4</v>
      </c>
      <c r="I38">
        <v>1</v>
      </c>
      <c r="J38">
        <v>80</v>
      </c>
      <c r="K38">
        <v>20</v>
      </c>
      <c r="L38">
        <v>5</v>
      </c>
      <c r="M38">
        <v>10</v>
      </c>
      <c r="N38">
        <v>50</v>
      </c>
      <c r="O38" t="s">
        <v>170</v>
      </c>
      <c r="P38" t="s">
        <v>171</v>
      </c>
    </row>
    <row r="39" spans="1:16" x14ac:dyDescent="0.25">
      <c r="A39">
        <v>256713</v>
      </c>
      <c r="B39" t="s">
        <v>172</v>
      </c>
      <c r="C39">
        <v>2010</v>
      </c>
      <c r="D39" t="s">
        <v>160</v>
      </c>
      <c r="E39" t="s">
        <v>173</v>
      </c>
      <c r="F39" t="s">
        <v>20</v>
      </c>
      <c r="G39" t="s">
        <v>37</v>
      </c>
      <c r="H39">
        <v>4</v>
      </c>
      <c r="I39">
        <v>1</v>
      </c>
      <c r="J39">
        <v>80</v>
      </c>
      <c r="K39">
        <v>20</v>
      </c>
      <c r="L39">
        <v>5</v>
      </c>
      <c r="M39">
        <v>10</v>
      </c>
      <c r="N39">
        <v>50</v>
      </c>
      <c r="O39" t="s">
        <v>174</v>
      </c>
      <c r="P39" t="s">
        <v>175</v>
      </c>
    </row>
    <row r="40" spans="1:16" x14ac:dyDescent="0.25">
      <c r="A40">
        <v>256714</v>
      </c>
      <c r="B40" t="s">
        <v>176</v>
      </c>
      <c r="C40">
        <v>2010</v>
      </c>
      <c r="D40" t="s">
        <v>160</v>
      </c>
      <c r="E40" t="s">
        <v>177</v>
      </c>
      <c r="F40" t="s">
        <v>19</v>
      </c>
      <c r="G40" t="s">
        <v>20</v>
      </c>
      <c r="H40">
        <v>4</v>
      </c>
      <c r="I40">
        <v>1</v>
      </c>
      <c r="J40">
        <v>80</v>
      </c>
      <c r="K40">
        <v>20</v>
      </c>
      <c r="L40">
        <v>5</v>
      </c>
      <c r="M40">
        <v>10</v>
      </c>
      <c r="N40">
        <v>50</v>
      </c>
      <c r="O40" t="s">
        <v>178</v>
      </c>
      <c r="P40" t="s">
        <v>179</v>
      </c>
    </row>
    <row r="41" spans="1:16" x14ac:dyDescent="0.25">
      <c r="A41">
        <v>256715</v>
      </c>
      <c r="B41" t="s">
        <v>180</v>
      </c>
      <c r="C41">
        <v>2010</v>
      </c>
      <c r="D41" t="s">
        <v>160</v>
      </c>
      <c r="E41" t="s">
        <v>181</v>
      </c>
      <c r="F41" t="s">
        <v>20</v>
      </c>
      <c r="H41">
        <v>5</v>
      </c>
      <c r="I41">
        <v>0</v>
      </c>
      <c r="J41">
        <v>100</v>
      </c>
      <c r="K41">
        <v>0</v>
      </c>
      <c r="L41">
        <v>5</v>
      </c>
      <c r="M41">
        <v>10</v>
      </c>
      <c r="N41">
        <v>50</v>
      </c>
      <c r="O41" t="s">
        <v>182</v>
      </c>
      <c r="P41" t="s">
        <v>183</v>
      </c>
    </row>
    <row r="42" spans="1:16" x14ac:dyDescent="0.25">
      <c r="A42">
        <v>256716</v>
      </c>
      <c r="B42" t="s">
        <v>184</v>
      </c>
      <c r="C42">
        <v>2010</v>
      </c>
      <c r="D42" t="s">
        <v>160</v>
      </c>
      <c r="E42" t="s">
        <v>185</v>
      </c>
      <c r="F42" t="s">
        <v>20</v>
      </c>
      <c r="G42" t="s">
        <v>37</v>
      </c>
      <c r="H42">
        <v>3</v>
      </c>
      <c r="I42">
        <v>2</v>
      </c>
      <c r="J42">
        <v>60</v>
      </c>
      <c r="K42">
        <v>40</v>
      </c>
      <c r="L42">
        <v>5</v>
      </c>
      <c r="M42">
        <v>10</v>
      </c>
      <c r="N42">
        <v>50</v>
      </c>
      <c r="O42" t="s">
        <v>186</v>
      </c>
      <c r="P42" t="s">
        <v>187</v>
      </c>
    </row>
    <row r="43" spans="1:16" x14ac:dyDescent="0.25">
      <c r="A43">
        <v>256717</v>
      </c>
      <c r="B43" t="s">
        <v>188</v>
      </c>
      <c r="C43">
        <v>2010</v>
      </c>
      <c r="D43" t="s">
        <v>160</v>
      </c>
      <c r="E43" t="s">
        <v>189</v>
      </c>
      <c r="F43" t="s">
        <v>19</v>
      </c>
      <c r="H43">
        <v>5</v>
      </c>
      <c r="I43">
        <v>0</v>
      </c>
      <c r="J43">
        <v>100</v>
      </c>
      <c r="K43">
        <v>0</v>
      </c>
      <c r="L43">
        <v>5</v>
      </c>
      <c r="M43">
        <v>10</v>
      </c>
      <c r="N43">
        <v>50</v>
      </c>
      <c r="O43" t="s">
        <v>190</v>
      </c>
      <c r="P43" t="s">
        <v>191</v>
      </c>
    </row>
    <row r="44" spans="1:16" x14ac:dyDescent="0.25">
      <c r="A44">
        <v>256718</v>
      </c>
      <c r="B44" t="s">
        <v>192</v>
      </c>
      <c r="C44">
        <v>2010</v>
      </c>
      <c r="D44" t="s">
        <v>160</v>
      </c>
      <c r="E44" t="s">
        <v>193</v>
      </c>
      <c r="F44" t="s">
        <v>20</v>
      </c>
      <c r="H44">
        <v>5</v>
      </c>
      <c r="I44">
        <v>0</v>
      </c>
      <c r="J44">
        <v>100</v>
      </c>
      <c r="K44">
        <v>0</v>
      </c>
      <c r="L44">
        <v>5</v>
      </c>
      <c r="M44">
        <v>10</v>
      </c>
      <c r="N44">
        <v>50</v>
      </c>
      <c r="O44" t="s">
        <v>194</v>
      </c>
      <c r="P44" t="s">
        <v>195</v>
      </c>
    </row>
    <row r="45" spans="1:16" x14ac:dyDescent="0.25">
      <c r="A45">
        <v>256719</v>
      </c>
      <c r="B45" t="s">
        <v>196</v>
      </c>
      <c r="C45">
        <v>2010</v>
      </c>
      <c r="D45" t="s">
        <v>197</v>
      </c>
      <c r="E45" t="s">
        <v>198</v>
      </c>
      <c r="F45" t="s">
        <v>20</v>
      </c>
      <c r="H45">
        <v>5</v>
      </c>
      <c r="I45">
        <v>0</v>
      </c>
      <c r="J45">
        <v>100</v>
      </c>
      <c r="K45">
        <v>0</v>
      </c>
      <c r="L45">
        <v>5</v>
      </c>
      <c r="M45">
        <v>10</v>
      </c>
      <c r="N45">
        <v>50</v>
      </c>
      <c r="O45" t="s">
        <v>199</v>
      </c>
      <c r="P45" t="s">
        <v>200</v>
      </c>
    </row>
    <row r="46" spans="1:16" x14ac:dyDescent="0.25">
      <c r="A46">
        <v>256720</v>
      </c>
      <c r="B46" t="s">
        <v>201</v>
      </c>
      <c r="C46">
        <v>2010</v>
      </c>
      <c r="D46" t="s">
        <v>197</v>
      </c>
      <c r="E46" t="s">
        <v>202</v>
      </c>
      <c r="F46" t="s">
        <v>19</v>
      </c>
      <c r="G46" t="s">
        <v>20</v>
      </c>
      <c r="H46">
        <v>3</v>
      </c>
      <c r="I46">
        <v>2</v>
      </c>
      <c r="J46">
        <v>60</v>
      </c>
      <c r="K46">
        <v>40</v>
      </c>
      <c r="L46">
        <v>5</v>
      </c>
      <c r="M46">
        <v>10</v>
      </c>
      <c r="N46">
        <v>50</v>
      </c>
      <c r="O46" t="s">
        <v>203</v>
      </c>
      <c r="P46" t="s">
        <v>204</v>
      </c>
    </row>
    <row r="47" spans="1:16" x14ac:dyDescent="0.25">
      <c r="A47">
        <v>256721</v>
      </c>
      <c r="B47" t="s">
        <v>205</v>
      </c>
      <c r="C47">
        <v>2010</v>
      </c>
      <c r="D47" t="s">
        <v>197</v>
      </c>
      <c r="E47" t="s">
        <v>206</v>
      </c>
      <c r="F47" t="s">
        <v>19</v>
      </c>
      <c r="H47">
        <v>5</v>
      </c>
      <c r="I47">
        <v>0</v>
      </c>
      <c r="J47">
        <v>100</v>
      </c>
      <c r="K47">
        <v>0</v>
      </c>
      <c r="L47">
        <v>5</v>
      </c>
      <c r="M47">
        <v>10</v>
      </c>
      <c r="N47">
        <v>50</v>
      </c>
      <c r="O47" t="s">
        <v>207</v>
      </c>
      <c r="P47" t="s">
        <v>208</v>
      </c>
    </row>
    <row r="48" spans="1:16" x14ac:dyDescent="0.25">
      <c r="A48">
        <v>256722</v>
      </c>
      <c r="B48" t="s">
        <v>209</v>
      </c>
      <c r="C48">
        <v>2010</v>
      </c>
      <c r="D48" t="s">
        <v>197</v>
      </c>
      <c r="E48" t="s">
        <v>210</v>
      </c>
      <c r="F48" t="s">
        <v>37</v>
      </c>
      <c r="H48">
        <v>5</v>
      </c>
      <c r="I48">
        <v>0</v>
      </c>
      <c r="J48">
        <v>100</v>
      </c>
      <c r="K48">
        <v>0</v>
      </c>
      <c r="L48">
        <v>5</v>
      </c>
      <c r="M48">
        <v>10</v>
      </c>
      <c r="N48">
        <v>50</v>
      </c>
      <c r="O48" t="s">
        <v>211</v>
      </c>
      <c r="P48" t="s">
        <v>212</v>
      </c>
    </row>
    <row r="49" spans="1:16" x14ac:dyDescent="0.25">
      <c r="A49">
        <v>256723</v>
      </c>
      <c r="B49" t="s">
        <v>213</v>
      </c>
      <c r="C49">
        <v>2010</v>
      </c>
      <c r="D49" t="s">
        <v>197</v>
      </c>
      <c r="E49" t="s">
        <v>214</v>
      </c>
      <c r="F49" t="s">
        <v>37</v>
      </c>
      <c r="G49" t="s">
        <v>20</v>
      </c>
      <c r="H49">
        <v>4</v>
      </c>
      <c r="I49">
        <v>1</v>
      </c>
      <c r="J49">
        <v>80</v>
      </c>
      <c r="K49">
        <v>20</v>
      </c>
      <c r="L49">
        <v>5</v>
      </c>
      <c r="M49">
        <v>10</v>
      </c>
      <c r="N49">
        <v>50</v>
      </c>
      <c r="O49" t="s">
        <v>215</v>
      </c>
      <c r="P49" t="s">
        <v>216</v>
      </c>
    </row>
    <row r="50" spans="1:16" x14ac:dyDescent="0.25">
      <c r="A50">
        <v>256724</v>
      </c>
      <c r="B50" t="s">
        <v>217</v>
      </c>
      <c r="C50">
        <v>2010</v>
      </c>
      <c r="D50" t="s">
        <v>197</v>
      </c>
      <c r="E50" t="s">
        <v>218</v>
      </c>
      <c r="F50" t="s">
        <v>37</v>
      </c>
      <c r="H50">
        <v>5</v>
      </c>
      <c r="I50">
        <v>0</v>
      </c>
      <c r="J50">
        <v>100</v>
      </c>
      <c r="K50">
        <v>0</v>
      </c>
      <c r="L50">
        <v>5</v>
      </c>
      <c r="M50">
        <v>10</v>
      </c>
      <c r="N50">
        <v>50</v>
      </c>
      <c r="O50" t="s">
        <v>219</v>
      </c>
      <c r="P50" t="s">
        <v>220</v>
      </c>
    </row>
    <row r="51" spans="1:16" x14ac:dyDescent="0.25">
      <c r="A51">
        <v>256725</v>
      </c>
      <c r="B51" t="s">
        <v>221</v>
      </c>
      <c r="C51">
        <v>2010</v>
      </c>
      <c r="D51" t="s">
        <v>197</v>
      </c>
      <c r="E51" t="s">
        <v>222</v>
      </c>
      <c r="F51" t="s">
        <v>20</v>
      </c>
      <c r="H51">
        <v>5</v>
      </c>
      <c r="I51">
        <v>0</v>
      </c>
      <c r="J51">
        <v>100</v>
      </c>
      <c r="K51">
        <v>0</v>
      </c>
      <c r="L51">
        <v>5</v>
      </c>
      <c r="M51">
        <v>10</v>
      </c>
      <c r="N51">
        <v>50</v>
      </c>
      <c r="O51" t="s">
        <v>223</v>
      </c>
      <c r="P51" t="s">
        <v>224</v>
      </c>
    </row>
    <row r="52" spans="1:16" x14ac:dyDescent="0.25">
      <c r="A52">
        <v>256726</v>
      </c>
      <c r="B52" t="s">
        <v>225</v>
      </c>
      <c r="C52">
        <v>2010</v>
      </c>
      <c r="D52" t="s">
        <v>197</v>
      </c>
      <c r="E52" t="s">
        <v>226</v>
      </c>
      <c r="F52" t="s">
        <v>19</v>
      </c>
      <c r="H52">
        <v>10</v>
      </c>
      <c r="I52">
        <v>0</v>
      </c>
      <c r="J52">
        <v>100</v>
      </c>
      <c r="K52">
        <v>0</v>
      </c>
      <c r="L52">
        <v>10</v>
      </c>
      <c r="M52">
        <v>10</v>
      </c>
      <c r="N52">
        <v>100</v>
      </c>
      <c r="O52" t="s">
        <v>227</v>
      </c>
      <c r="P52" t="s">
        <v>228</v>
      </c>
    </row>
    <row r="53" spans="1:16" x14ac:dyDescent="0.25">
      <c r="A53">
        <v>256727</v>
      </c>
      <c r="B53" t="s">
        <v>229</v>
      </c>
      <c r="C53">
        <v>2010</v>
      </c>
      <c r="D53" t="s">
        <v>197</v>
      </c>
      <c r="E53" t="s">
        <v>230</v>
      </c>
      <c r="F53" t="s">
        <v>19</v>
      </c>
      <c r="G53" t="s">
        <v>20</v>
      </c>
      <c r="H53">
        <v>9</v>
      </c>
      <c r="I53">
        <v>1</v>
      </c>
      <c r="J53">
        <v>90</v>
      </c>
      <c r="K53">
        <v>10</v>
      </c>
      <c r="L53">
        <v>10</v>
      </c>
      <c r="M53">
        <v>10</v>
      </c>
      <c r="N53">
        <v>100</v>
      </c>
      <c r="O53" t="s">
        <v>231</v>
      </c>
      <c r="P53" t="s">
        <v>232</v>
      </c>
    </row>
    <row r="54" spans="1:16" x14ac:dyDescent="0.25">
      <c r="A54">
        <v>256728</v>
      </c>
      <c r="B54" t="s">
        <v>233</v>
      </c>
      <c r="C54">
        <v>2010</v>
      </c>
      <c r="D54" t="s">
        <v>197</v>
      </c>
      <c r="E54" t="s">
        <v>234</v>
      </c>
      <c r="F54" t="s">
        <v>37</v>
      </c>
      <c r="G54" t="s">
        <v>20</v>
      </c>
      <c r="H54">
        <v>9</v>
      </c>
      <c r="I54">
        <v>1</v>
      </c>
      <c r="J54">
        <v>90</v>
      </c>
      <c r="K54">
        <v>10</v>
      </c>
      <c r="L54">
        <v>10</v>
      </c>
      <c r="M54">
        <v>10</v>
      </c>
      <c r="N54">
        <v>100</v>
      </c>
      <c r="O54" t="s">
        <v>235</v>
      </c>
      <c r="P54" t="s">
        <v>236</v>
      </c>
    </row>
    <row r="55" spans="1:16" x14ac:dyDescent="0.25">
      <c r="A55">
        <v>256729</v>
      </c>
      <c r="B55" t="s">
        <v>237</v>
      </c>
      <c r="C55">
        <v>2010</v>
      </c>
      <c r="D55" t="s">
        <v>197</v>
      </c>
      <c r="E55" t="s">
        <v>238</v>
      </c>
      <c r="F55" t="s">
        <v>20</v>
      </c>
      <c r="G55" t="s">
        <v>239</v>
      </c>
      <c r="H55">
        <v>8</v>
      </c>
      <c r="I55">
        <v>1</v>
      </c>
      <c r="J55">
        <v>80</v>
      </c>
      <c r="K55">
        <v>10</v>
      </c>
      <c r="L55">
        <v>10</v>
      </c>
      <c r="M55">
        <v>10</v>
      </c>
      <c r="N55">
        <v>100</v>
      </c>
      <c r="O55" t="s">
        <v>240</v>
      </c>
      <c r="P55" t="s">
        <v>241</v>
      </c>
    </row>
    <row r="56" spans="1:16" x14ac:dyDescent="0.25">
      <c r="A56">
        <v>256730</v>
      </c>
      <c r="B56" t="s">
        <v>242</v>
      </c>
      <c r="C56">
        <v>2010</v>
      </c>
      <c r="D56" t="s">
        <v>197</v>
      </c>
      <c r="E56" t="s">
        <v>243</v>
      </c>
      <c r="F56" t="s">
        <v>20</v>
      </c>
      <c r="H56">
        <v>10</v>
      </c>
      <c r="I56">
        <v>0</v>
      </c>
      <c r="J56">
        <v>100</v>
      </c>
      <c r="K56">
        <v>0</v>
      </c>
      <c r="L56">
        <v>10</v>
      </c>
      <c r="M56">
        <v>10</v>
      </c>
      <c r="N56">
        <v>100</v>
      </c>
      <c r="O56" t="s">
        <v>244</v>
      </c>
      <c r="P56" t="s">
        <v>245</v>
      </c>
    </row>
    <row r="57" spans="1:16" x14ac:dyDescent="0.25">
      <c r="A57">
        <v>256731</v>
      </c>
      <c r="B57" t="s">
        <v>246</v>
      </c>
      <c r="C57">
        <v>2010</v>
      </c>
      <c r="D57" t="s">
        <v>197</v>
      </c>
      <c r="E57" t="s">
        <v>247</v>
      </c>
      <c r="F57" t="s">
        <v>19</v>
      </c>
      <c r="H57">
        <v>10</v>
      </c>
      <c r="I57">
        <v>0</v>
      </c>
      <c r="J57">
        <v>100</v>
      </c>
      <c r="K57">
        <v>0</v>
      </c>
      <c r="L57">
        <v>10</v>
      </c>
      <c r="M57">
        <v>10</v>
      </c>
      <c r="N57">
        <v>100</v>
      </c>
      <c r="O57" t="s">
        <v>248</v>
      </c>
      <c r="P57" t="s">
        <v>249</v>
      </c>
    </row>
    <row r="58" spans="1:16" x14ac:dyDescent="0.25">
      <c r="A58">
        <v>256732</v>
      </c>
      <c r="B58" t="s">
        <v>250</v>
      </c>
      <c r="C58">
        <v>2010</v>
      </c>
      <c r="D58" t="s">
        <v>197</v>
      </c>
      <c r="E58" t="s">
        <v>251</v>
      </c>
      <c r="F58" t="s">
        <v>19</v>
      </c>
      <c r="G58" t="s">
        <v>20</v>
      </c>
      <c r="H58">
        <v>9</v>
      </c>
      <c r="I58">
        <v>1</v>
      </c>
      <c r="J58">
        <v>90</v>
      </c>
      <c r="K58">
        <v>10</v>
      </c>
      <c r="L58">
        <v>10</v>
      </c>
      <c r="M58">
        <v>10</v>
      </c>
      <c r="N58">
        <v>100</v>
      </c>
      <c r="O58" t="s">
        <v>252</v>
      </c>
      <c r="P58" t="s">
        <v>253</v>
      </c>
    </row>
    <row r="59" spans="1:16" x14ac:dyDescent="0.25">
      <c r="A59">
        <v>256733</v>
      </c>
      <c r="B59" t="s">
        <v>254</v>
      </c>
      <c r="C59">
        <v>2010</v>
      </c>
      <c r="D59" t="s">
        <v>197</v>
      </c>
      <c r="E59" t="s">
        <v>255</v>
      </c>
      <c r="F59" t="s">
        <v>20</v>
      </c>
      <c r="G59" t="s">
        <v>19</v>
      </c>
      <c r="H59">
        <v>6</v>
      </c>
      <c r="I59">
        <v>5</v>
      </c>
      <c r="J59">
        <v>54</v>
      </c>
      <c r="K59">
        <v>45</v>
      </c>
      <c r="L59">
        <v>11</v>
      </c>
      <c r="M59">
        <v>10</v>
      </c>
      <c r="N59">
        <v>110</v>
      </c>
      <c r="O59" t="s">
        <v>256</v>
      </c>
      <c r="P59" t="s">
        <v>257</v>
      </c>
    </row>
    <row r="60" spans="1:16" x14ac:dyDescent="0.25">
      <c r="A60">
        <v>256734</v>
      </c>
      <c r="B60" t="s">
        <v>258</v>
      </c>
      <c r="C60">
        <v>2010</v>
      </c>
      <c r="D60" t="s">
        <v>197</v>
      </c>
      <c r="E60" t="s">
        <v>259</v>
      </c>
      <c r="F60" t="s">
        <v>20</v>
      </c>
      <c r="G60" t="s">
        <v>37</v>
      </c>
      <c r="H60">
        <v>9</v>
      </c>
      <c r="I60">
        <v>2</v>
      </c>
      <c r="J60">
        <v>81</v>
      </c>
      <c r="K60">
        <v>18</v>
      </c>
      <c r="L60">
        <v>11</v>
      </c>
      <c r="M60">
        <v>10</v>
      </c>
      <c r="N60">
        <v>110</v>
      </c>
      <c r="O60" t="s">
        <v>260</v>
      </c>
      <c r="P60" t="s">
        <v>261</v>
      </c>
    </row>
    <row r="61" spans="1:16" x14ac:dyDescent="0.25">
      <c r="A61">
        <v>256735</v>
      </c>
      <c r="B61" t="s">
        <v>262</v>
      </c>
      <c r="C61">
        <v>2010</v>
      </c>
      <c r="D61" t="s">
        <v>197</v>
      </c>
      <c r="E61" t="s">
        <v>263</v>
      </c>
      <c r="F61" t="s">
        <v>37</v>
      </c>
      <c r="H61">
        <v>10</v>
      </c>
      <c r="I61">
        <v>0</v>
      </c>
      <c r="J61">
        <v>100</v>
      </c>
      <c r="K61">
        <v>0</v>
      </c>
      <c r="L61">
        <v>10</v>
      </c>
      <c r="M61">
        <v>10</v>
      </c>
      <c r="N61">
        <v>100</v>
      </c>
      <c r="O61" t="s">
        <v>264</v>
      </c>
      <c r="P61" t="s">
        <v>265</v>
      </c>
    </row>
    <row r="62" spans="1:16" x14ac:dyDescent="0.25">
      <c r="A62">
        <v>256736</v>
      </c>
      <c r="B62" s="1" t="s">
        <v>266</v>
      </c>
      <c r="C62">
        <v>2010</v>
      </c>
      <c r="D62" t="s">
        <v>197</v>
      </c>
      <c r="E62" t="s">
        <v>267</v>
      </c>
      <c r="F62" t="s">
        <v>37</v>
      </c>
      <c r="G62" t="s">
        <v>20</v>
      </c>
      <c r="H62">
        <v>9</v>
      </c>
      <c r="I62">
        <v>1</v>
      </c>
      <c r="J62">
        <v>90</v>
      </c>
      <c r="K62">
        <v>10</v>
      </c>
      <c r="L62">
        <v>10</v>
      </c>
      <c r="M62">
        <v>10</v>
      </c>
      <c r="N62">
        <v>100</v>
      </c>
      <c r="O62" t="s">
        <v>268</v>
      </c>
      <c r="P62" t="s">
        <v>269</v>
      </c>
    </row>
    <row r="63" spans="1:16" x14ac:dyDescent="0.25">
      <c r="A63">
        <v>256737</v>
      </c>
      <c r="B63" t="s">
        <v>270</v>
      </c>
      <c r="C63">
        <v>2010</v>
      </c>
      <c r="D63" t="s">
        <v>197</v>
      </c>
      <c r="E63" t="s">
        <v>271</v>
      </c>
      <c r="F63" t="s">
        <v>20</v>
      </c>
      <c r="G63" t="s">
        <v>37</v>
      </c>
      <c r="H63">
        <v>6</v>
      </c>
      <c r="I63">
        <v>2</v>
      </c>
      <c r="J63">
        <v>60</v>
      </c>
      <c r="K63">
        <v>20</v>
      </c>
      <c r="L63">
        <v>10</v>
      </c>
      <c r="M63">
        <v>10</v>
      </c>
      <c r="N63">
        <v>100</v>
      </c>
      <c r="O63" t="s">
        <v>272</v>
      </c>
      <c r="P63" t="s">
        <v>273</v>
      </c>
    </row>
    <row r="64" spans="1:16" x14ac:dyDescent="0.25">
      <c r="A64">
        <v>256738</v>
      </c>
      <c r="B64" t="s">
        <v>274</v>
      </c>
      <c r="C64">
        <v>2010</v>
      </c>
      <c r="D64" t="s">
        <v>197</v>
      </c>
      <c r="E64" t="s">
        <v>275</v>
      </c>
      <c r="F64" t="s">
        <v>37</v>
      </c>
      <c r="G64" t="s">
        <v>20</v>
      </c>
      <c r="H64">
        <v>9</v>
      </c>
      <c r="I64">
        <v>1</v>
      </c>
      <c r="J64">
        <v>90</v>
      </c>
      <c r="K64">
        <v>10</v>
      </c>
      <c r="L64">
        <v>10</v>
      </c>
      <c r="M64">
        <v>10</v>
      </c>
      <c r="N64">
        <v>100</v>
      </c>
      <c r="O64" t="s">
        <v>276</v>
      </c>
      <c r="P64" t="s">
        <v>277</v>
      </c>
    </row>
    <row r="65" spans="1:16" x14ac:dyDescent="0.25">
      <c r="A65">
        <v>256739</v>
      </c>
      <c r="B65" t="s">
        <v>278</v>
      </c>
      <c r="C65">
        <v>2010</v>
      </c>
      <c r="D65" t="s">
        <v>197</v>
      </c>
      <c r="E65" t="s">
        <v>279</v>
      </c>
      <c r="F65" t="s">
        <v>20</v>
      </c>
      <c r="G65" t="s">
        <v>239</v>
      </c>
      <c r="H65">
        <v>9</v>
      </c>
      <c r="I65">
        <v>1</v>
      </c>
      <c r="J65">
        <v>90</v>
      </c>
      <c r="K65">
        <v>10</v>
      </c>
      <c r="L65">
        <v>10</v>
      </c>
      <c r="M65">
        <v>10</v>
      </c>
      <c r="N65">
        <v>100</v>
      </c>
      <c r="O65" t="s">
        <v>280</v>
      </c>
      <c r="P65" t="s">
        <v>281</v>
      </c>
    </row>
    <row r="66" spans="1:16" x14ac:dyDescent="0.25">
      <c r="A66">
        <v>256740</v>
      </c>
      <c r="B66" t="s">
        <v>282</v>
      </c>
      <c r="C66">
        <v>2010</v>
      </c>
      <c r="D66" t="s">
        <v>197</v>
      </c>
      <c r="E66" t="s">
        <v>283</v>
      </c>
      <c r="F66" t="s">
        <v>37</v>
      </c>
      <c r="H66">
        <v>11</v>
      </c>
      <c r="I66">
        <v>0</v>
      </c>
      <c r="J66">
        <v>100</v>
      </c>
      <c r="K66">
        <v>0</v>
      </c>
      <c r="L66">
        <v>11</v>
      </c>
      <c r="M66">
        <v>10</v>
      </c>
      <c r="N66">
        <v>110</v>
      </c>
      <c r="O66" t="s">
        <v>284</v>
      </c>
      <c r="P66" t="s">
        <v>285</v>
      </c>
    </row>
    <row r="67" spans="1:16" x14ac:dyDescent="0.25">
      <c r="A67">
        <v>256741</v>
      </c>
      <c r="B67" t="s">
        <v>286</v>
      </c>
      <c r="C67">
        <v>2010</v>
      </c>
      <c r="D67" t="s">
        <v>287</v>
      </c>
      <c r="E67" t="s">
        <v>288</v>
      </c>
      <c r="F67" t="s">
        <v>20</v>
      </c>
      <c r="G67" t="s">
        <v>37</v>
      </c>
      <c r="H67">
        <v>8</v>
      </c>
      <c r="I67">
        <v>1</v>
      </c>
      <c r="J67">
        <v>80</v>
      </c>
      <c r="K67">
        <v>10</v>
      </c>
      <c r="L67">
        <v>10</v>
      </c>
      <c r="M67">
        <v>10</v>
      </c>
      <c r="N67">
        <v>100</v>
      </c>
      <c r="O67" t="s">
        <v>289</v>
      </c>
      <c r="P67" t="s">
        <v>290</v>
      </c>
    </row>
    <row r="68" spans="1:16" x14ac:dyDescent="0.25">
      <c r="A68">
        <v>256742</v>
      </c>
      <c r="B68" s="1" t="s">
        <v>291</v>
      </c>
      <c r="C68">
        <v>2010</v>
      </c>
      <c r="D68" t="s">
        <v>287</v>
      </c>
      <c r="E68" t="s">
        <v>292</v>
      </c>
      <c r="F68" t="s">
        <v>20</v>
      </c>
      <c r="G68" t="s">
        <v>19</v>
      </c>
      <c r="H68">
        <v>8</v>
      </c>
      <c r="I68">
        <v>3</v>
      </c>
      <c r="J68">
        <v>72</v>
      </c>
      <c r="K68">
        <v>27</v>
      </c>
      <c r="L68">
        <v>11</v>
      </c>
      <c r="M68">
        <v>10</v>
      </c>
      <c r="N68">
        <v>110</v>
      </c>
      <c r="O68" t="s">
        <v>293</v>
      </c>
      <c r="P68" t="s">
        <v>294</v>
      </c>
    </row>
    <row r="69" spans="1:16" x14ac:dyDescent="0.25">
      <c r="A69">
        <v>256743</v>
      </c>
      <c r="B69" t="s">
        <v>295</v>
      </c>
      <c r="C69">
        <v>2010</v>
      </c>
      <c r="D69" t="s">
        <v>287</v>
      </c>
      <c r="E69" t="s">
        <v>296</v>
      </c>
      <c r="F69" t="s">
        <v>37</v>
      </c>
      <c r="H69">
        <v>10</v>
      </c>
      <c r="I69">
        <v>0</v>
      </c>
      <c r="J69">
        <v>100</v>
      </c>
      <c r="K69">
        <v>0</v>
      </c>
      <c r="L69">
        <v>10</v>
      </c>
      <c r="M69">
        <v>10</v>
      </c>
      <c r="N69">
        <v>100</v>
      </c>
      <c r="O69" t="s">
        <v>297</v>
      </c>
      <c r="P69" t="s">
        <v>298</v>
      </c>
    </row>
    <row r="70" spans="1:16" x14ac:dyDescent="0.25">
      <c r="A70">
        <v>256744</v>
      </c>
      <c r="B70" t="s">
        <v>299</v>
      </c>
      <c r="C70">
        <v>2010</v>
      </c>
      <c r="D70" t="s">
        <v>287</v>
      </c>
      <c r="E70" t="s">
        <v>300</v>
      </c>
      <c r="F70" t="s">
        <v>19</v>
      </c>
      <c r="G70" t="s">
        <v>20</v>
      </c>
      <c r="H70">
        <v>9</v>
      </c>
      <c r="I70">
        <v>2</v>
      </c>
      <c r="J70">
        <v>81</v>
      </c>
      <c r="K70">
        <v>18</v>
      </c>
      <c r="L70">
        <v>11</v>
      </c>
      <c r="M70">
        <v>10</v>
      </c>
      <c r="N70">
        <v>110</v>
      </c>
      <c r="O70" t="s">
        <v>301</v>
      </c>
      <c r="P70" t="s">
        <v>302</v>
      </c>
    </row>
    <row r="71" spans="1:16" x14ac:dyDescent="0.25">
      <c r="A71">
        <v>256745</v>
      </c>
      <c r="B71" t="s">
        <v>303</v>
      </c>
      <c r="C71">
        <v>2010</v>
      </c>
      <c r="D71" t="s">
        <v>287</v>
      </c>
      <c r="E71" t="s">
        <v>304</v>
      </c>
      <c r="F71" t="s">
        <v>19</v>
      </c>
      <c r="H71">
        <v>11</v>
      </c>
      <c r="I71">
        <v>0</v>
      </c>
      <c r="J71">
        <v>100</v>
      </c>
      <c r="K71">
        <v>0</v>
      </c>
      <c r="L71">
        <v>11</v>
      </c>
      <c r="M71">
        <v>10</v>
      </c>
      <c r="N71">
        <v>110</v>
      </c>
      <c r="O71" t="s">
        <v>305</v>
      </c>
      <c r="P71" t="s">
        <v>306</v>
      </c>
    </row>
    <row r="72" spans="1:16" x14ac:dyDescent="0.25">
      <c r="A72">
        <v>256746</v>
      </c>
      <c r="B72" t="s">
        <v>307</v>
      </c>
      <c r="C72">
        <v>2010</v>
      </c>
      <c r="D72" t="s">
        <v>287</v>
      </c>
      <c r="E72" t="s">
        <v>308</v>
      </c>
      <c r="F72" t="s">
        <v>19</v>
      </c>
      <c r="G72" t="s">
        <v>20</v>
      </c>
      <c r="H72">
        <v>10</v>
      </c>
      <c r="I72">
        <v>1</v>
      </c>
      <c r="J72">
        <v>90</v>
      </c>
      <c r="K72">
        <v>9</v>
      </c>
      <c r="L72">
        <v>11</v>
      </c>
      <c r="M72">
        <v>10</v>
      </c>
      <c r="N72">
        <v>110</v>
      </c>
      <c r="O72" t="s">
        <v>309</v>
      </c>
      <c r="P72" t="s">
        <v>310</v>
      </c>
    </row>
    <row r="73" spans="1:16" x14ac:dyDescent="0.25">
      <c r="A73">
        <v>256747</v>
      </c>
      <c r="B73" t="s">
        <v>311</v>
      </c>
      <c r="C73">
        <v>2010</v>
      </c>
      <c r="D73" t="s">
        <v>287</v>
      </c>
      <c r="E73" t="s">
        <v>312</v>
      </c>
      <c r="F73" t="s">
        <v>19</v>
      </c>
      <c r="G73" t="s">
        <v>20</v>
      </c>
      <c r="H73">
        <v>7</v>
      </c>
      <c r="I73">
        <v>4</v>
      </c>
      <c r="J73">
        <v>63</v>
      </c>
      <c r="K73">
        <v>36</v>
      </c>
      <c r="L73">
        <v>11</v>
      </c>
      <c r="M73">
        <v>10</v>
      </c>
      <c r="N73">
        <v>110</v>
      </c>
      <c r="O73" t="s">
        <v>313</v>
      </c>
      <c r="P73" t="s">
        <v>314</v>
      </c>
    </row>
    <row r="74" spans="1:16" x14ac:dyDescent="0.25">
      <c r="A74">
        <v>256748</v>
      </c>
      <c r="B74" t="s">
        <v>315</v>
      </c>
      <c r="C74">
        <v>2010</v>
      </c>
      <c r="D74" t="s">
        <v>287</v>
      </c>
      <c r="E74" t="s">
        <v>316</v>
      </c>
      <c r="F74" t="s">
        <v>19</v>
      </c>
      <c r="G74" t="s">
        <v>239</v>
      </c>
      <c r="H74">
        <v>9</v>
      </c>
      <c r="I74">
        <v>1</v>
      </c>
      <c r="J74">
        <v>81</v>
      </c>
      <c r="K74">
        <v>9</v>
      </c>
      <c r="L74">
        <v>11</v>
      </c>
      <c r="M74">
        <v>10</v>
      </c>
      <c r="N74">
        <v>110</v>
      </c>
      <c r="O74" t="s">
        <v>317</v>
      </c>
      <c r="P74" t="s">
        <v>318</v>
      </c>
    </row>
    <row r="75" spans="1:16" x14ac:dyDescent="0.25">
      <c r="A75">
        <v>256749</v>
      </c>
      <c r="B75" t="s">
        <v>319</v>
      </c>
      <c r="C75">
        <v>2010</v>
      </c>
      <c r="D75" t="s">
        <v>287</v>
      </c>
      <c r="E75" t="s">
        <v>320</v>
      </c>
      <c r="F75" t="s">
        <v>20</v>
      </c>
      <c r="G75" t="s">
        <v>37</v>
      </c>
      <c r="H75">
        <v>9</v>
      </c>
      <c r="I75">
        <v>2</v>
      </c>
      <c r="J75">
        <v>81</v>
      </c>
      <c r="K75">
        <v>18</v>
      </c>
      <c r="L75">
        <v>11</v>
      </c>
      <c r="M75">
        <v>10</v>
      </c>
      <c r="N75">
        <v>110</v>
      </c>
      <c r="O75" t="s">
        <v>321</v>
      </c>
      <c r="P75" t="s">
        <v>322</v>
      </c>
    </row>
    <row r="76" spans="1:16" x14ac:dyDescent="0.25">
      <c r="A76">
        <v>256750</v>
      </c>
      <c r="B76" t="s">
        <v>323</v>
      </c>
      <c r="C76">
        <v>2010</v>
      </c>
      <c r="D76" t="s">
        <v>287</v>
      </c>
      <c r="E76" t="s">
        <v>324</v>
      </c>
      <c r="F76" t="s">
        <v>19</v>
      </c>
      <c r="G76" t="s">
        <v>20</v>
      </c>
      <c r="H76">
        <v>9</v>
      </c>
      <c r="I76">
        <v>2</v>
      </c>
      <c r="J76">
        <v>81</v>
      </c>
      <c r="K76">
        <v>18</v>
      </c>
      <c r="L76">
        <v>11</v>
      </c>
      <c r="M76">
        <v>10</v>
      </c>
      <c r="N76">
        <v>110</v>
      </c>
      <c r="O76" t="s">
        <v>325</v>
      </c>
      <c r="P76" t="s">
        <v>326</v>
      </c>
    </row>
    <row r="77" spans="1:16" x14ac:dyDescent="0.25">
      <c r="A77">
        <v>256751</v>
      </c>
      <c r="B77" s="1" t="s">
        <v>327</v>
      </c>
      <c r="C77">
        <v>2010</v>
      </c>
      <c r="D77" t="s">
        <v>287</v>
      </c>
      <c r="E77" t="s">
        <v>328</v>
      </c>
      <c r="F77" t="s">
        <v>19</v>
      </c>
      <c r="G77" t="s">
        <v>20</v>
      </c>
      <c r="H77">
        <v>7</v>
      </c>
      <c r="I77">
        <v>4</v>
      </c>
      <c r="J77">
        <v>63</v>
      </c>
      <c r="K77">
        <v>36</v>
      </c>
      <c r="L77">
        <v>11</v>
      </c>
      <c r="M77">
        <v>10</v>
      </c>
      <c r="N77">
        <v>110</v>
      </c>
      <c r="O77" t="s">
        <v>329</v>
      </c>
      <c r="P77" t="s">
        <v>330</v>
      </c>
    </row>
    <row r="78" spans="1:16" x14ac:dyDescent="0.25">
      <c r="A78">
        <v>256752</v>
      </c>
      <c r="B78" s="1" t="s">
        <v>331</v>
      </c>
      <c r="C78">
        <v>2010</v>
      </c>
      <c r="D78" t="s">
        <v>287</v>
      </c>
      <c r="E78" t="s">
        <v>332</v>
      </c>
      <c r="F78" t="s">
        <v>19</v>
      </c>
      <c r="H78">
        <v>10</v>
      </c>
      <c r="I78">
        <v>0</v>
      </c>
      <c r="J78">
        <v>100</v>
      </c>
      <c r="K78">
        <v>0</v>
      </c>
      <c r="L78">
        <v>10</v>
      </c>
      <c r="M78">
        <v>10</v>
      </c>
      <c r="N78">
        <v>100</v>
      </c>
      <c r="O78" t="s">
        <v>333</v>
      </c>
      <c r="P78" t="s">
        <v>334</v>
      </c>
    </row>
    <row r="79" spans="1:16" x14ac:dyDescent="0.25">
      <c r="A79">
        <v>256753</v>
      </c>
      <c r="B79" t="s">
        <v>335</v>
      </c>
      <c r="C79">
        <v>2010</v>
      </c>
      <c r="D79" t="s">
        <v>287</v>
      </c>
      <c r="E79" t="s">
        <v>336</v>
      </c>
      <c r="F79" t="s">
        <v>19</v>
      </c>
      <c r="H79">
        <v>10</v>
      </c>
      <c r="I79">
        <v>0</v>
      </c>
      <c r="J79">
        <v>100</v>
      </c>
      <c r="K79">
        <v>0</v>
      </c>
      <c r="L79">
        <v>10</v>
      </c>
      <c r="M79">
        <v>10</v>
      </c>
      <c r="N79">
        <v>100</v>
      </c>
      <c r="O79" t="s">
        <v>337</v>
      </c>
      <c r="P79" t="s">
        <v>338</v>
      </c>
    </row>
    <row r="80" spans="1:16" x14ac:dyDescent="0.25">
      <c r="A80">
        <v>256754</v>
      </c>
      <c r="B80" t="s">
        <v>339</v>
      </c>
      <c r="C80">
        <v>2010</v>
      </c>
      <c r="D80" t="s">
        <v>287</v>
      </c>
      <c r="E80" t="s">
        <v>340</v>
      </c>
      <c r="F80" t="s">
        <v>20</v>
      </c>
      <c r="H80">
        <v>10</v>
      </c>
      <c r="I80">
        <v>0</v>
      </c>
      <c r="J80">
        <v>100</v>
      </c>
      <c r="K80">
        <v>0</v>
      </c>
      <c r="L80">
        <v>10</v>
      </c>
      <c r="M80">
        <v>10</v>
      </c>
      <c r="N80">
        <v>100</v>
      </c>
      <c r="O80" t="s">
        <v>341</v>
      </c>
      <c r="P80" t="s">
        <v>342</v>
      </c>
    </row>
    <row r="81" spans="1:16" x14ac:dyDescent="0.25">
      <c r="A81">
        <v>256755</v>
      </c>
      <c r="B81" t="s">
        <v>343</v>
      </c>
      <c r="C81">
        <v>2010</v>
      </c>
      <c r="D81" t="s">
        <v>287</v>
      </c>
      <c r="E81" t="s">
        <v>344</v>
      </c>
      <c r="F81" t="s">
        <v>19</v>
      </c>
      <c r="H81">
        <v>10</v>
      </c>
      <c r="I81">
        <v>0</v>
      </c>
      <c r="J81">
        <v>100</v>
      </c>
      <c r="K81">
        <v>0</v>
      </c>
      <c r="L81">
        <v>10</v>
      </c>
      <c r="M81">
        <v>10</v>
      </c>
      <c r="N81">
        <v>100</v>
      </c>
      <c r="O81" t="s">
        <v>345</v>
      </c>
      <c r="P81" t="s">
        <v>346</v>
      </c>
    </row>
    <row r="82" spans="1:16" x14ac:dyDescent="0.25">
      <c r="A82">
        <v>256756</v>
      </c>
      <c r="B82" t="s">
        <v>347</v>
      </c>
      <c r="C82">
        <v>2010</v>
      </c>
      <c r="D82" t="s">
        <v>287</v>
      </c>
      <c r="E82" t="s">
        <v>348</v>
      </c>
      <c r="F82" t="s">
        <v>19</v>
      </c>
      <c r="H82">
        <v>10</v>
      </c>
      <c r="I82">
        <v>0</v>
      </c>
      <c r="J82">
        <v>100</v>
      </c>
      <c r="K82">
        <v>0</v>
      </c>
      <c r="L82">
        <v>10</v>
      </c>
      <c r="M82">
        <v>10</v>
      </c>
      <c r="N82">
        <v>100</v>
      </c>
      <c r="O82" t="s">
        <v>349</v>
      </c>
      <c r="P82" t="s">
        <v>350</v>
      </c>
    </row>
    <row r="83" spans="1:16" x14ac:dyDescent="0.25">
      <c r="A83">
        <v>256757</v>
      </c>
      <c r="B83" t="s">
        <v>351</v>
      </c>
      <c r="C83">
        <v>2010</v>
      </c>
      <c r="D83" t="s">
        <v>287</v>
      </c>
      <c r="E83" t="s">
        <v>352</v>
      </c>
      <c r="F83" t="s">
        <v>19</v>
      </c>
      <c r="H83">
        <v>10</v>
      </c>
      <c r="I83">
        <v>0</v>
      </c>
      <c r="J83">
        <v>100</v>
      </c>
      <c r="K83">
        <v>0</v>
      </c>
      <c r="L83">
        <v>10</v>
      </c>
      <c r="M83">
        <v>10</v>
      </c>
      <c r="N83">
        <v>100</v>
      </c>
      <c r="O83" t="s">
        <v>353</v>
      </c>
      <c r="P83" t="s">
        <v>354</v>
      </c>
    </row>
    <row r="84" spans="1:16" x14ac:dyDescent="0.25">
      <c r="A84">
        <v>256758</v>
      </c>
      <c r="B84" t="s">
        <v>355</v>
      </c>
      <c r="C84">
        <v>2010</v>
      </c>
      <c r="D84" t="s">
        <v>356</v>
      </c>
      <c r="E84" t="s">
        <v>357</v>
      </c>
      <c r="F84" t="s">
        <v>20</v>
      </c>
      <c r="G84" t="s">
        <v>37</v>
      </c>
      <c r="H84">
        <v>9</v>
      </c>
      <c r="I84">
        <v>1</v>
      </c>
      <c r="J84">
        <v>90</v>
      </c>
      <c r="K84">
        <v>10</v>
      </c>
      <c r="L84">
        <v>10</v>
      </c>
      <c r="M84">
        <v>10</v>
      </c>
      <c r="N84">
        <v>100</v>
      </c>
      <c r="O84" t="s">
        <v>358</v>
      </c>
      <c r="P84" t="s">
        <v>359</v>
      </c>
    </row>
    <row r="85" spans="1:16" x14ac:dyDescent="0.25">
      <c r="A85">
        <v>256759</v>
      </c>
      <c r="B85" t="s">
        <v>360</v>
      </c>
      <c r="C85">
        <v>2010</v>
      </c>
      <c r="D85" t="s">
        <v>356</v>
      </c>
      <c r="E85" t="s">
        <v>361</v>
      </c>
      <c r="F85" t="s">
        <v>19</v>
      </c>
      <c r="G85" t="s">
        <v>20</v>
      </c>
      <c r="H85">
        <v>8</v>
      </c>
      <c r="I85">
        <v>2</v>
      </c>
      <c r="J85">
        <v>80</v>
      </c>
      <c r="K85">
        <v>20</v>
      </c>
      <c r="L85">
        <v>10</v>
      </c>
      <c r="M85">
        <v>10</v>
      </c>
      <c r="N85">
        <v>100</v>
      </c>
      <c r="O85" t="s">
        <v>362</v>
      </c>
      <c r="P85" t="s">
        <v>363</v>
      </c>
    </row>
    <row r="86" spans="1:16" x14ac:dyDescent="0.25">
      <c r="A86">
        <v>256760</v>
      </c>
      <c r="B86" t="s">
        <v>364</v>
      </c>
      <c r="C86">
        <v>2010</v>
      </c>
      <c r="D86" t="s">
        <v>356</v>
      </c>
      <c r="E86" t="s">
        <v>365</v>
      </c>
      <c r="F86" t="s">
        <v>19</v>
      </c>
      <c r="H86">
        <v>10</v>
      </c>
      <c r="I86">
        <v>0</v>
      </c>
      <c r="J86">
        <v>100</v>
      </c>
      <c r="K86">
        <v>0</v>
      </c>
      <c r="L86">
        <v>10</v>
      </c>
      <c r="M86">
        <v>10</v>
      </c>
      <c r="N86">
        <v>100</v>
      </c>
      <c r="O86" t="s">
        <v>366</v>
      </c>
      <c r="P86" t="s">
        <v>367</v>
      </c>
    </row>
    <row r="87" spans="1:16" x14ac:dyDescent="0.25">
      <c r="A87">
        <v>256761</v>
      </c>
      <c r="B87" t="s">
        <v>368</v>
      </c>
      <c r="C87">
        <v>2010</v>
      </c>
      <c r="D87" t="s">
        <v>356</v>
      </c>
      <c r="E87" t="s">
        <v>369</v>
      </c>
      <c r="F87" t="s">
        <v>20</v>
      </c>
      <c r="G87" t="s">
        <v>19</v>
      </c>
      <c r="H87">
        <v>5</v>
      </c>
      <c r="I87">
        <v>4</v>
      </c>
      <c r="J87">
        <v>50</v>
      </c>
      <c r="K87">
        <v>40</v>
      </c>
      <c r="L87">
        <v>10</v>
      </c>
      <c r="M87">
        <v>10</v>
      </c>
      <c r="N87">
        <v>100</v>
      </c>
      <c r="O87" t="s">
        <v>370</v>
      </c>
      <c r="P87" t="s">
        <v>371</v>
      </c>
    </row>
    <row r="88" spans="1:16" x14ac:dyDescent="0.25">
      <c r="A88">
        <v>256762</v>
      </c>
      <c r="B88" t="s">
        <v>372</v>
      </c>
      <c r="C88">
        <v>2010</v>
      </c>
      <c r="D88" t="s">
        <v>356</v>
      </c>
      <c r="E88" t="s">
        <v>373</v>
      </c>
      <c r="F88" t="s">
        <v>19</v>
      </c>
      <c r="H88">
        <v>5</v>
      </c>
      <c r="I88">
        <v>0</v>
      </c>
      <c r="J88">
        <v>100</v>
      </c>
      <c r="K88">
        <v>0</v>
      </c>
      <c r="L88">
        <v>5</v>
      </c>
      <c r="M88">
        <v>10</v>
      </c>
      <c r="N88">
        <v>50</v>
      </c>
      <c r="O88" t="s">
        <v>374</v>
      </c>
      <c r="P88" t="s">
        <v>375</v>
      </c>
    </row>
    <row r="89" spans="1:16" x14ac:dyDescent="0.25">
      <c r="A89">
        <v>256763</v>
      </c>
      <c r="B89" t="s">
        <v>376</v>
      </c>
      <c r="C89">
        <v>2010</v>
      </c>
      <c r="D89" t="s">
        <v>356</v>
      </c>
      <c r="E89" t="s">
        <v>377</v>
      </c>
      <c r="F89" t="s">
        <v>20</v>
      </c>
      <c r="H89">
        <v>10</v>
      </c>
      <c r="I89">
        <v>0</v>
      </c>
      <c r="J89">
        <v>100</v>
      </c>
      <c r="K89">
        <v>0</v>
      </c>
      <c r="L89">
        <v>10</v>
      </c>
      <c r="M89">
        <v>10</v>
      </c>
      <c r="N89">
        <v>100</v>
      </c>
      <c r="O89" t="s">
        <v>378</v>
      </c>
      <c r="P89" t="s">
        <v>379</v>
      </c>
    </row>
    <row r="90" spans="1:16" x14ac:dyDescent="0.25">
      <c r="A90">
        <v>256764</v>
      </c>
      <c r="B90" t="s">
        <v>380</v>
      </c>
      <c r="C90">
        <v>2010</v>
      </c>
      <c r="D90" t="s">
        <v>356</v>
      </c>
      <c r="E90" t="s">
        <v>381</v>
      </c>
      <c r="F90" t="s">
        <v>19</v>
      </c>
      <c r="H90">
        <v>10</v>
      </c>
      <c r="I90">
        <v>0</v>
      </c>
      <c r="J90">
        <v>100</v>
      </c>
      <c r="K90">
        <v>0</v>
      </c>
      <c r="L90">
        <v>10</v>
      </c>
      <c r="M90">
        <v>10</v>
      </c>
      <c r="N90">
        <v>100</v>
      </c>
      <c r="O90" t="s">
        <v>382</v>
      </c>
      <c r="P90" t="s">
        <v>383</v>
      </c>
    </row>
    <row r="91" spans="1:16" x14ac:dyDescent="0.25">
      <c r="A91">
        <v>256765</v>
      </c>
      <c r="B91" t="s">
        <v>384</v>
      </c>
      <c r="C91">
        <v>2010</v>
      </c>
      <c r="D91" t="s">
        <v>356</v>
      </c>
      <c r="E91" t="s">
        <v>385</v>
      </c>
      <c r="F91" t="s">
        <v>19</v>
      </c>
      <c r="H91">
        <v>10</v>
      </c>
      <c r="I91">
        <v>0</v>
      </c>
      <c r="J91">
        <v>100</v>
      </c>
      <c r="K91">
        <v>0</v>
      </c>
      <c r="L91">
        <v>10</v>
      </c>
      <c r="M91">
        <v>10</v>
      </c>
      <c r="N91">
        <v>100</v>
      </c>
      <c r="O91" t="s">
        <v>386</v>
      </c>
      <c r="P91" t="s">
        <v>387</v>
      </c>
    </row>
    <row r="92" spans="1:16" x14ac:dyDescent="0.25">
      <c r="A92">
        <v>256766</v>
      </c>
      <c r="B92" t="s">
        <v>388</v>
      </c>
      <c r="C92">
        <v>2010</v>
      </c>
      <c r="D92" t="s">
        <v>356</v>
      </c>
      <c r="E92" t="s">
        <v>389</v>
      </c>
      <c r="F92" t="s">
        <v>19</v>
      </c>
      <c r="H92">
        <v>10</v>
      </c>
      <c r="I92">
        <v>0</v>
      </c>
      <c r="J92">
        <v>100</v>
      </c>
      <c r="K92">
        <v>0</v>
      </c>
      <c r="L92">
        <v>10</v>
      </c>
      <c r="M92">
        <v>10</v>
      </c>
      <c r="N92">
        <v>100</v>
      </c>
      <c r="O92" t="s">
        <v>390</v>
      </c>
      <c r="P92" t="s">
        <v>391</v>
      </c>
    </row>
    <row r="93" spans="1:16" x14ac:dyDescent="0.25">
      <c r="A93">
        <v>256767</v>
      </c>
      <c r="B93" t="s">
        <v>392</v>
      </c>
      <c r="C93">
        <v>2010</v>
      </c>
      <c r="D93" t="s">
        <v>356</v>
      </c>
      <c r="E93" t="s">
        <v>393</v>
      </c>
      <c r="F93" t="s">
        <v>19</v>
      </c>
      <c r="H93">
        <v>10</v>
      </c>
      <c r="I93">
        <v>0</v>
      </c>
      <c r="J93">
        <v>100</v>
      </c>
      <c r="K93">
        <v>0</v>
      </c>
      <c r="L93">
        <v>10</v>
      </c>
      <c r="M93">
        <v>10</v>
      </c>
      <c r="N93">
        <v>100</v>
      </c>
      <c r="O93" t="s">
        <v>394</v>
      </c>
      <c r="P93" t="s">
        <v>395</v>
      </c>
    </row>
    <row r="94" spans="1:16" x14ac:dyDescent="0.25">
      <c r="A94">
        <v>256768</v>
      </c>
      <c r="B94" t="s">
        <v>396</v>
      </c>
      <c r="C94">
        <v>2010</v>
      </c>
      <c r="D94" t="s">
        <v>356</v>
      </c>
      <c r="E94" t="s">
        <v>397</v>
      </c>
      <c r="F94" t="s">
        <v>37</v>
      </c>
      <c r="H94">
        <v>10</v>
      </c>
      <c r="I94">
        <v>0</v>
      </c>
      <c r="J94">
        <v>100</v>
      </c>
      <c r="K94">
        <v>0</v>
      </c>
      <c r="L94">
        <v>10</v>
      </c>
      <c r="M94">
        <v>10</v>
      </c>
      <c r="N94">
        <v>100</v>
      </c>
      <c r="O94" t="s">
        <v>398</v>
      </c>
      <c r="P94" t="s">
        <v>399</v>
      </c>
    </row>
    <row r="95" spans="1:16" x14ac:dyDescent="0.25">
      <c r="A95">
        <v>256769</v>
      </c>
      <c r="B95" t="s">
        <v>400</v>
      </c>
      <c r="C95">
        <v>2010</v>
      </c>
      <c r="D95" t="s">
        <v>356</v>
      </c>
      <c r="E95" t="s">
        <v>401</v>
      </c>
      <c r="F95" t="s">
        <v>37</v>
      </c>
      <c r="H95">
        <v>10</v>
      </c>
      <c r="I95">
        <v>0</v>
      </c>
      <c r="J95">
        <v>100</v>
      </c>
      <c r="K95">
        <v>0</v>
      </c>
      <c r="L95">
        <v>10</v>
      </c>
      <c r="M95">
        <v>10</v>
      </c>
      <c r="N95">
        <v>100</v>
      </c>
      <c r="O95" t="s">
        <v>402</v>
      </c>
      <c r="P95" t="s">
        <v>403</v>
      </c>
    </row>
    <row r="96" spans="1:16" x14ac:dyDescent="0.25">
      <c r="A96">
        <v>256770</v>
      </c>
      <c r="B96" t="s">
        <v>404</v>
      </c>
      <c r="C96">
        <v>2010</v>
      </c>
      <c r="D96" t="s">
        <v>356</v>
      </c>
      <c r="E96" t="s">
        <v>405</v>
      </c>
      <c r="F96" t="s">
        <v>20</v>
      </c>
      <c r="H96">
        <v>10</v>
      </c>
      <c r="I96">
        <v>0</v>
      </c>
      <c r="J96">
        <v>100</v>
      </c>
      <c r="K96">
        <v>0</v>
      </c>
      <c r="L96">
        <v>10</v>
      </c>
      <c r="M96">
        <v>10</v>
      </c>
      <c r="N96">
        <v>100</v>
      </c>
      <c r="O96" t="s">
        <v>406</v>
      </c>
      <c r="P96" t="s">
        <v>407</v>
      </c>
    </row>
    <row r="97" spans="1:16" x14ac:dyDescent="0.25">
      <c r="A97">
        <v>256771</v>
      </c>
      <c r="B97" t="s">
        <v>408</v>
      </c>
      <c r="C97">
        <v>2010</v>
      </c>
      <c r="D97" t="s">
        <v>356</v>
      </c>
      <c r="E97" t="s">
        <v>409</v>
      </c>
      <c r="F97" t="s">
        <v>20</v>
      </c>
      <c r="G97" t="s">
        <v>37</v>
      </c>
      <c r="H97">
        <v>7</v>
      </c>
      <c r="I97">
        <v>3</v>
      </c>
      <c r="J97">
        <v>70</v>
      </c>
      <c r="K97">
        <v>30</v>
      </c>
      <c r="L97">
        <v>10</v>
      </c>
      <c r="M97">
        <v>10</v>
      </c>
      <c r="N97">
        <v>100</v>
      </c>
      <c r="O97" t="s">
        <v>410</v>
      </c>
      <c r="P97" t="s">
        <v>411</v>
      </c>
    </row>
    <row r="98" spans="1:16" x14ac:dyDescent="0.25">
      <c r="A98">
        <v>256772</v>
      </c>
      <c r="B98" t="s">
        <v>412</v>
      </c>
      <c r="C98">
        <v>2010</v>
      </c>
      <c r="D98" t="s">
        <v>356</v>
      </c>
      <c r="E98" t="s">
        <v>413</v>
      </c>
      <c r="F98" t="s">
        <v>19</v>
      </c>
      <c r="H98">
        <v>10</v>
      </c>
      <c r="I98">
        <v>0</v>
      </c>
      <c r="J98">
        <v>100</v>
      </c>
      <c r="K98">
        <v>0</v>
      </c>
      <c r="L98">
        <v>10</v>
      </c>
      <c r="M98">
        <v>10</v>
      </c>
      <c r="N98">
        <v>100</v>
      </c>
      <c r="O98" t="s">
        <v>414</v>
      </c>
      <c r="P98" t="s">
        <v>415</v>
      </c>
    </row>
    <row r="99" spans="1:16" x14ac:dyDescent="0.25">
      <c r="A99">
        <v>256773</v>
      </c>
      <c r="B99" t="s">
        <v>416</v>
      </c>
      <c r="C99">
        <v>2010</v>
      </c>
      <c r="D99" t="s">
        <v>356</v>
      </c>
      <c r="E99" t="s">
        <v>417</v>
      </c>
      <c r="F99" t="s">
        <v>37</v>
      </c>
      <c r="H99">
        <v>10</v>
      </c>
      <c r="I99">
        <v>0</v>
      </c>
      <c r="J99">
        <v>100</v>
      </c>
      <c r="K99">
        <v>0</v>
      </c>
      <c r="L99">
        <v>10</v>
      </c>
      <c r="M99">
        <v>10</v>
      </c>
      <c r="N99">
        <v>100</v>
      </c>
      <c r="O99" t="s">
        <v>418</v>
      </c>
      <c r="P99" t="s">
        <v>419</v>
      </c>
    </row>
    <row r="100" spans="1:16" x14ac:dyDescent="0.25">
      <c r="A100">
        <v>256774</v>
      </c>
      <c r="B100" t="s">
        <v>420</v>
      </c>
      <c r="C100">
        <v>2010</v>
      </c>
      <c r="D100" t="s">
        <v>356</v>
      </c>
      <c r="E100" t="s">
        <v>421</v>
      </c>
      <c r="F100" t="s">
        <v>37</v>
      </c>
      <c r="H100">
        <v>10</v>
      </c>
      <c r="I100">
        <v>0</v>
      </c>
      <c r="J100">
        <v>100</v>
      </c>
      <c r="K100">
        <v>0</v>
      </c>
      <c r="L100">
        <v>10</v>
      </c>
      <c r="M100">
        <v>10</v>
      </c>
      <c r="N100">
        <v>100</v>
      </c>
      <c r="O100" t="s">
        <v>422</v>
      </c>
      <c r="P100" t="s">
        <v>423</v>
      </c>
    </row>
    <row r="101" spans="1:16" x14ac:dyDescent="0.25">
      <c r="A101">
        <v>256775</v>
      </c>
      <c r="B101" t="s">
        <v>424</v>
      </c>
      <c r="C101">
        <v>2010</v>
      </c>
      <c r="D101" t="s">
        <v>356</v>
      </c>
      <c r="E101" t="s">
        <v>425</v>
      </c>
      <c r="F101" t="s">
        <v>37</v>
      </c>
      <c r="G101" t="s">
        <v>20</v>
      </c>
      <c r="H101">
        <v>9</v>
      </c>
      <c r="I101">
        <v>1</v>
      </c>
      <c r="J101">
        <v>90</v>
      </c>
      <c r="K101">
        <v>10</v>
      </c>
      <c r="L101">
        <v>10</v>
      </c>
      <c r="M101">
        <v>10</v>
      </c>
      <c r="N101">
        <v>100</v>
      </c>
      <c r="O101" t="s">
        <v>426</v>
      </c>
      <c r="P101" t="s">
        <v>427</v>
      </c>
    </row>
    <row r="102" spans="1:16" x14ac:dyDescent="0.25">
      <c r="A102">
        <v>256776</v>
      </c>
      <c r="B102" t="s">
        <v>428</v>
      </c>
      <c r="C102">
        <v>2010</v>
      </c>
      <c r="D102" t="s">
        <v>356</v>
      </c>
      <c r="E102" t="s">
        <v>429</v>
      </c>
      <c r="F102" t="s">
        <v>19</v>
      </c>
      <c r="H102">
        <v>10</v>
      </c>
      <c r="I102">
        <v>0</v>
      </c>
      <c r="J102">
        <v>100</v>
      </c>
      <c r="K102">
        <v>0</v>
      </c>
      <c r="L102">
        <v>10</v>
      </c>
      <c r="M102">
        <v>10</v>
      </c>
      <c r="N102">
        <v>100</v>
      </c>
      <c r="O102" t="s">
        <v>430</v>
      </c>
      <c r="P102" t="s">
        <v>431</v>
      </c>
    </row>
    <row r="103" spans="1:16" x14ac:dyDescent="0.25">
      <c r="A103">
        <v>256777</v>
      </c>
      <c r="B103" t="s">
        <v>432</v>
      </c>
      <c r="C103">
        <v>2010</v>
      </c>
      <c r="D103" t="s">
        <v>356</v>
      </c>
      <c r="E103" t="s">
        <v>433</v>
      </c>
      <c r="F103" t="s">
        <v>37</v>
      </c>
      <c r="G103" t="s">
        <v>20</v>
      </c>
      <c r="H103">
        <v>9</v>
      </c>
      <c r="I103">
        <v>1</v>
      </c>
      <c r="J103">
        <v>90</v>
      </c>
      <c r="K103">
        <v>10</v>
      </c>
      <c r="L103">
        <v>10</v>
      </c>
      <c r="M103">
        <v>10</v>
      </c>
      <c r="N103">
        <v>100</v>
      </c>
      <c r="O103" t="s">
        <v>434</v>
      </c>
      <c r="P103" t="s">
        <v>435</v>
      </c>
    </row>
    <row r="104" spans="1:16" x14ac:dyDescent="0.25">
      <c r="A104">
        <v>256778</v>
      </c>
      <c r="B104" t="s">
        <v>436</v>
      </c>
      <c r="C104">
        <v>2010</v>
      </c>
      <c r="D104" t="s">
        <v>356</v>
      </c>
      <c r="E104" t="s">
        <v>437</v>
      </c>
      <c r="F104" t="s">
        <v>19</v>
      </c>
      <c r="H104">
        <v>10</v>
      </c>
      <c r="I104">
        <v>0</v>
      </c>
      <c r="J104">
        <v>100</v>
      </c>
      <c r="K104">
        <v>0</v>
      </c>
      <c r="L104">
        <v>10</v>
      </c>
      <c r="M104">
        <v>10</v>
      </c>
      <c r="N104">
        <v>100</v>
      </c>
      <c r="O104" t="s">
        <v>438</v>
      </c>
      <c r="P104" t="s">
        <v>439</v>
      </c>
    </row>
    <row r="105" spans="1:16" x14ac:dyDescent="0.25">
      <c r="A105">
        <v>256779</v>
      </c>
      <c r="B105" t="s">
        <v>440</v>
      </c>
      <c r="C105">
        <v>2010</v>
      </c>
      <c r="D105" t="s">
        <v>356</v>
      </c>
      <c r="E105" t="s">
        <v>441</v>
      </c>
      <c r="F105" t="s">
        <v>19</v>
      </c>
      <c r="H105">
        <v>10</v>
      </c>
      <c r="I105">
        <v>0</v>
      </c>
      <c r="J105">
        <v>100</v>
      </c>
      <c r="K105">
        <v>0</v>
      </c>
      <c r="L105">
        <v>10</v>
      </c>
      <c r="M105">
        <v>10</v>
      </c>
      <c r="N105">
        <v>100</v>
      </c>
      <c r="O105" t="s">
        <v>442</v>
      </c>
      <c r="P105" t="s">
        <v>443</v>
      </c>
    </row>
    <row r="106" spans="1:16" x14ac:dyDescent="0.25">
      <c r="A106">
        <v>256780</v>
      </c>
      <c r="B106" t="s">
        <v>444</v>
      </c>
      <c r="C106">
        <v>2010</v>
      </c>
      <c r="D106" t="s">
        <v>356</v>
      </c>
      <c r="E106" t="s">
        <v>445</v>
      </c>
      <c r="F106" t="s">
        <v>19</v>
      </c>
      <c r="G106" t="s">
        <v>20</v>
      </c>
      <c r="H106">
        <v>9</v>
      </c>
      <c r="I106">
        <v>1</v>
      </c>
      <c r="J106">
        <v>90</v>
      </c>
      <c r="K106">
        <v>10</v>
      </c>
      <c r="L106">
        <v>10</v>
      </c>
      <c r="M106">
        <v>10</v>
      </c>
      <c r="N106">
        <v>100</v>
      </c>
      <c r="O106" t="s">
        <v>446</v>
      </c>
      <c r="P106" t="s">
        <v>447</v>
      </c>
    </row>
    <row r="107" spans="1:16" x14ac:dyDescent="0.25">
      <c r="A107">
        <v>256781</v>
      </c>
      <c r="B107" t="s">
        <v>448</v>
      </c>
      <c r="C107">
        <v>2010</v>
      </c>
      <c r="D107" t="s">
        <v>356</v>
      </c>
      <c r="E107" t="s">
        <v>449</v>
      </c>
      <c r="F107" t="s">
        <v>19</v>
      </c>
      <c r="H107">
        <v>10</v>
      </c>
      <c r="I107">
        <v>0</v>
      </c>
      <c r="J107">
        <v>100</v>
      </c>
      <c r="K107">
        <v>0</v>
      </c>
      <c r="L107">
        <v>10</v>
      </c>
      <c r="M107">
        <v>10</v>
      </c>
      <c r="N107">
        <v>100</v>
      </c>
      <c r="O107" t="s">
        <v>450</v>
      </c>
      <c r="P107" t="s">
        <v>451</v>
      </c>
    </row>
    <row r="108" spans="1:16" x14ac:dyDescent="0.25">
      <c r="A108">
        <v>256782</v>
      </c>
      <c r="B108" t="s">
        <v>452</v>
      </c>
      <c r="C108">
        <v>2010</v>
      </c>
      <c r="D108" t="s">
        <v>356</v>
      </c>
      <c r="E108" t="s">
        <v>453</v>
      </c>
      <c r="F108" t="s">
        <v>20</v>
      </c>
      <c r="H108">
        <v>10</v>
      </c>
      <c r="I108">
        <v>0</v>
      </c>
      <c r="J108">
        <v>100</v>
      </c>
      <c r="K108">
        <v>0</v>
      </c>
      <c r="L108">
        <v>10</v>
      </c>
      <c r="M108">
        <v>10</v>
      </c>
      <c r="N108">
        <v>100</v>
      </c>
      <c r="O108" t="s">
        <v>454</v>
      </c>
      <c r="P108" t="s">
        <v>455</v>
      </c>
    </row>
    <row r="109" spans="1:16" x14ac:dyDescent="0.25">
      <c r="A109">
        <v>256783</v>
      </c>
      <c r="B109" t="s">
        <v>456</v>
      </c>
      <c r="C109">
        <v>2010</v>
      </c>
      <c r="D109" t="s">
        <v>356</v>
      </c>
      <c r="E109" t="s">
        <v>457</v>
      </c>
      <c r="F109" t="s">
        <v>20</v>
      </c>
      <c r="G109" t="s">
        <v>19</v>
      </c>
      <c r="H109">
        <v>9</v>
      </c>
      <c r="I109">
        <v>1</v>
      </c>
      <c r="J109">
        <v>90</v>
      </c>
      <c r="K109">
        <v>10</v>
      </c>
      <c r="L109">
        <v>10</v>
      </c>
      <c r="M109">
        <v>10</v>
      </c>
      <c r="N109">
        <v>100</v>
      </c>
      <c r="O109" t="s">
        <v>458</v>
      </c>
      <c r="P109" t="s">
        <v>459</v>
      </c>
    </row>
    <row r="110" spans="1:16" x14ac:dyDescent="0.25">
      <c r="A110">
        <v>256784</v>
      </c>
      <c r="B110" t="s">
        <v>460</v>
      </c>
      <c r="C110">
        <v>2010</v>
      </c>
      <c r="D110" t="s">
        <v>356</v>
      </c>
      <c r="E110" t="s">
        <v>461</v>
      </c>
      <c r="F110" t="s">
        <v>37</v>
      </c>
      <c r="H110">
        <v>10</v>
      </c>
      <c r="I110">
        <v>0</v>
      </c>
      <c r="J110">
        <v>100</v>
      </c>
      <c r="K110">
        <v>0</v>
      </c>
      <c r="L110">
        <v>10</v>
      </c>
      <c r="M110">
        <v>10</v>
      </c>
      <c r="N110">
        <v>100</v>
      </c>
      <c r="O110" t="s">
        <v>462</v>
      </c>
      <c r="P110" t="s">
        <v>463</v>
      </c>
    </row>
    <row r="111" spans="1:16" x14ac:dyDescent="0.25">
      <c r="A111">
        <v>256785</v>
      </c>
      <c r="B111" t="s">
        <v>464</v>
      </c>
      <c r="C111">
        <v>2010</v>
      </c>
      <c r="D111" t="s">
        <v>356</v>
      </c>
      <c r="E111" t="s">
        <v>465</v>
      </c>
      <c r="F111" t="s">
        <v>37</v>
      </c>
      <c r="H111">
        <v>10</v>
      </c>
      <c r="I111">
        <v>0</v>
      </c>
      <c r="J111">
        <v>100</v>
      </c>
      <c r="K111">
        <v>0</v>
      </c>
      <c r="L111">
        <v>10</v>
      </c>
      <c r="M111">
        <v>10</v>
      </c>
      <c r="N111">
        <v>100</v>
      </c>
      <c r="O111" t="s">
        <v>466</v>
      </c>
      <c r="P111" t="s">
        <v>467</v>
      </c>
    </row>
    <row r="112" spans="1:16" x14ac:dyDescent="0.25">
      <c r="A112">
        <v>256786</v>
      </c>
      <c r="B112" t="s">
        <v>468</v>
      </c>
      <c r="C112">
        <v>2010</v>
      </c>
      <c r="D112" t="s">
        <v>356</v>
      </c>
      <c r="E112" t="s">
        <v>469</v>
      </c>
      <c r="F112" t="s">
        <v>20</v>
      </c>
      <c r="H112">
        <v>10</v>
      </c>
      <c r="I112">
        <v>0</v>
      </c>
      <c r="J112">
        <v>100</v>
      </c>
      <c r="K112">
        <v>0</v>
      </c>
      <c r="L112">
        <v>10</v>
      </c>
      <c r="M112">
        <v>10</v>
      </c>
      <c r="N112">
        <v>100</v>
      </c>
      <c r="O112" t="s">
        <v>470</v>
      </c>
      <c r="P112" t="s">
        <v>471</v>
      </c>
    </row>
    <row r="113" spans="1:16" x14ac:dyDescent="0.25">
      <c r="A113">
        <v>256787</v>
      </c>
      <c r="B113" t="s">
        <v>472</v>
      </c>
      <c r="C113">
        <v>2010</v>
      </c>
      <c r="D113" t="s">
        <v>356</v>
      </c>
      <c r="E113" t="s">
        <v>473</v>
      </c>
      <c r="F113" t="s">
        <v>19</v>
      </c>
      <c r="H113">
        <v>10</v>
      </c>
      <c r="I113">
        <v>0</v>
      </c>
      <c r="J113">
        <v>100</v>
      </c>
      <c r="K113">
        <v>0</v>
      </c>
      <c r="L113">
        <v>10</v>
      </c>
      <c r="M113">
        <v>10</v>
      </c>
      <c r="N113">
        <v>100</v>
      </c>
      <c r="O113" t="s">
        <v>474</v>
      </c>
      <c r="P113" t="s">
        <v>475</v>
      </c>
    </row>
    <row r="114" spans="1:16" x14ac:dyDescent="0.25">
      <c r="A114">
        <v>256788</v>
      </c>
      <c r="B114" t="s">
        <v>476</v>
      </c>
      <c r="C114">
        <v>2010</v>
      </c>
      <c r="D114" t="s">
        <v>356</v>
      </c>
      <c r="E114" t="s">
        <v>477</v>
      </c>
      <c r="F114" t="s">
        <v>19</v>
      </c>
      <c r="G114" t="s">
        <v>20</v>
      </c>
      <c r="H114">
        <v>8</v>
      </c>
      <c r="I114">
        <v>2</v>
      </c>
      <c r="J114">
        <v>80</v>
      </c>
      <c r="K114">
        <v>20</v>
      </c>
      <c r="L114">
        <v>10</v>
      </c>
      <c r="M114">
        <v>10</v>
      </c>
      <c r="N114">
        <v>100</v>
      </c>
      <c r="O114" t="s">
        <v>478</v>
      </c>
      <c r="P114" t="s">
        <v>479</v>
      </c>
    </row>
    <row r="115" spans="1:16" x14ac:dyDescent="0.25">
      <c r="A115">
        <v>256789</v>
      </c>
      <c r="B115" t="s">
        <v>480</v>
      </c>
      <c r="C115">
        <v>2010</v>
      </c>
      <c r="D115" t="s">
        <v>481</v>
      </c>
      <c r="E115" t="s">
        <v>482</v>
      </c>
      <c r="F115" t="s">
        <v>20</v>
      </c>
      <c r="G115" t="s">
        <v>19</v>
      </c>
      <c r="H115">
        <v>8</v>
      </c>
      <c r="I115">
        <v>2</v>
      </c>
      <c r="J115">
        <v>80</v>
      </c>
      <c r="K115">
        <v>20</v>
      </c>
      <c r="L115">
        <v>10</v>
      </c>
      <c r="M115">
        <v>10</v>
      </c>
      <c r="N115">
        <v>100</v>
      </c>
      <c r="O115" t="s">
        <v>483</v>
      </c>
      <c r="P115" t="s">
        <v>484</v>
      </c>
    </row>
    <row r="116" spans="1:16" x14ac:dyDescent="0.25">
      <c r="A116">
        <v>256790</v>
      </c>
      <c r="B116" t="s">
        <v>485</v>
      </c>
      <c r="C116">
        <v>2010</v>
      </c>
      <c r="D116" t="s">
        <v>481</v>
      </c>
      <c r="E116" t="s">
        <v>486</v>
      </c>
      <c r="F116" t="s">
        <v>19</v>
      </c>
      <c r="G116" t="s">
        <v>20</v>
      </c>
      <c r="H116">
        <v>8</v>
      </c>
      <c r="I116">
        <v>2</v>
      </c>
      <c r="J116">
        <v>80</v>
      </c>
      <c r="K116">
        <v>20</v>
      </c>
      <c r="L116">
        <v>10</v>
      </c>
      <c r="M116">
        <v>10</v>
      </c>
      <c r="N116">
        <v>100</v>
      </c>
      <c r="O116" t="s">
        <v>487</v>
      </c>
      <c r="P116" t="s">
        <v>488</v>
      </c>
    </row>
    <row r="117" spans="1:16" x14ac:dyDescent="0.25">
      <c r="A117">
        <v>256791</v>
      </c>
      <c r="B117" t="s">
        <v>489</v>
      </c>
      <c r="C117">
        <v>2010</v>
      </c>
      <c r="D117" t="s">
        <v>481</v>
      </c>
      <c r="E117" t="s">
        <v>490</v>
      </c>
      <c r="F117" t="s">
        <v>19</v>
      </c>
      <c r="G117" t="s">
        <v>239</v>
      </c>
      <c r="H117">
        <v>7</v>
      </c>
      <c r="I117">
        <v>1</v>
      </c>
      <c r="J117">
        <v>70</v>
      </c>
      <c r="K117">
        <v>10</v>
      </c>
      <c r="L117">
        <v>10</v>
      </c>
      <c r="M117">
        <v>10</v>
      </c>
      <c r="N117">
        <v>100</v>
      </c>
      <c r="O117" t="s">
        <v>491</v>
      </c>
      <c r="P117" t="s">
        <v>492</v>
      </c>
    </row>
    <row r="118" spans="1:16" x14ac:dyDescent="0.25">
      <c r="A118">
        <v>256792</v>
      </c>
      <c r="B118" t="s">
        <v>493</v>
      </c>
      <c r="C118">
        <v>2010</v>
      </c>
      <c r="D118" t="s">
        <v>494</v>
      </c>
      <c r="E118" t="s">
        <v>495</v>
      </c>
      <c r="F118" t="s">
        <v>20</v>
      </c>
      <c r="G118" t="s">
        <v>19</v>
      </c>
      <c r="H118">
        <v>7</v>
      </c>
      <c r="I118">
        <v>3</v>
      </c>
      <c r="J118">
        <v>70</v>
      </c>
      <c r="K118">
        <v>30</v>
      </c>
      <c r="L118">
        <v>10</v>
      </c>
      <c r="M118">
        <v>10</v>
      </c>
      <c r="N118">
        <v>100</v>
      </c>
      <c r="O118" t="s">
        <v>496</v>
      </c>
      <c r="P118" t="s">
        <v>497</v>
      </c>
    </row>
    <row r="119" spans="1:16" x14ac:dyDescent="0.25">
      <c r="A119">
        <v>256793</v>
      </c>
      <c r="B119" t="s">
        <v>498</v>
      </c>
      <c r="C119">
        <v>2010</v>
      </c>
      <c r="D119" t="s">
        <v>494</v>
      </c>
      <c r="E119" t="s">
        <v>499</v>
      </c>
      <c r="F119" t="s">
        <v>20</v>
      </c>
      <c r="H119">
        <v>10</v>
      </c>
      <c r="I119">
        <v>0</v>
      </c>
      <c r="J119">
        <v>100</v>
      </c>
      <c r="K119">
        <v>0</v>
      </c>
      <c r="L119">
        <v>10</v>
      </c>
      <c r="M119">
        <v>10</v>
      </c>
      <c r="N119">
        <v>100</v>
      </c>
      <c r="O119" t="s">
        <v>500</v>
      </c>
      <c r="P119" t="s">
        <v>501</v>
      </c>
    </row>
    <row r="120" spans="1:16" x14ac:dyDescent="0.25">
      <c r="A120">
        <v>256794</v>
      </c>
      <c r="B120" t="s">
        <v>502</v>
      </c>
      <c r="C120">
        <v>2010</v>
      </c>
      <c r="D120" t="s">
        <v>494</v>
      </c>
      <c r="E120" t="s">
        <v>503</v>
      </c>
      <c r="F120" t="s">
        <v>20</v>
      </c>
      <c r="H120">
        <v>10</v>
      </c>
      <c r="I120">
        <v>0</v>
      </c>
      <c r="J120">
        <v>100</v>
      </c>
      <c r="K120">
        <v>0</v>
      </c>
      <c r="L120">
        <v>10</v>
      </c>
      <c r="M120">
        <v>10</v>
      </c>
      <c r="N120">
        <v>100</v>
      </c>
      <c r="O120" t="s">
        <v>504</v>
      </c>
      <c r="P120" t="s">
        <v>505</v>
      </c>
    </row>
    <row r="121" spans="1:16" x14ac:dyDescent="0.25">
      <c r="A121">
        <v>256795</v>
      </c>
      <c r="B121" t="s">
        <v>506</v>
      </c>
      <c r="C121">
        <v>2010</v>
      </c>
      <c r="D121" t="s">
        <v>494</v>
      </c>
      <c r="E121" t="s">
        <v>507</v>
      </c>
      <c r="F121" t="s">
        <v>19</v>
      </c>
      <c r="H121">
        <v>10</v>
      </c>
      <c r="I121">
        <v>0</v>
      </c>
      <c r="J121">
        <v>100</v>
      </c>
      <c r="K121">
        <v>0</v>
      </c>
      <c r="L121">
        <v>10</v>
      </c>
      <c r="M121">
        <v>10</v>
      </c>
      <c r="N121">
        <v>100</v>
      </c>
      <c r="O121" t="s">
        <v>508</v>
      </c>
      <c r="P121" t="s">
        <v>509</v>
      </c>
    </row>
    <row r="122" spans="1:16" x14ac:dyDescent="0.25">
      <c r="A122">
        <v>256796</v>
      </c>
      <c r="B122" t="s">
        <v>510</v>
      </c>
      <c r="C122">
        <v>2010</v>
      </c>
      <c r="D122" t="s">
        <v>494</v>
      </c>
      <c r="E122" t="s">
        <v>511</v>
      </c>
      <c r="F122" t="s">
        <v>19</v>
      </c>
      <c r="H122">
        <v>10</v>
      </c>
      <c r="I122">
        <v>0</v>
      </c>
      <c r="J122">
        <v>100</v>
      </c>
      <c r="K122">
        <v>0</v>
      </c>
      <c r="L122">
        <v>10</v>
      </c>
      <c r="M122">
        <v>10</v>
      </c>
      <c r="N122">
        <v>100</v>
      </c>
      <c r="O122" t="s">
        <v>512</v>
      </c>
      <c r="P122" t="s">
        <v>513</v>
      </c>
    </row>
    <row r="123" spans="1:16" x14ac:dyDescent="0.25">
      <c r="A123">
        <v>256797</v>
      </c>
      <c r="B123" t="s">
        <v>514</v>
      </c>
      <c r="C123">
        <v>2010</v>
      </c>
      <c r="D123" t="s">
        <v>494</v>
      </c>
      <c r="E123" t="s">
        <v>515</v>
      </c>
      <c r="F123" t="s">
        <v>19</v>
      </c>
      <c r="G123" t="s">
        <v>239</v>
      </c>
      <c r="H123">
        <v>6</v>
      </c>
      <c r="I123">
        <v>2</v>
      </c>
      <c r="J123">
        <v>60</v>
      </c>
      <c r="K123">
        <v>20</v>
      </c>
      <c r="L123">
        <v>10</v>
      </c>
      <c r="M123">
        <v>10</v>
      </c>
      <c r="N123">
        <v>100</v>
      </c>
      <c r="O123" t="s">
        <v>516</v>
      </c>
      <c r="P123" t="s">
        <v>517</v>
      </c>
    </row>
    <row r="124" spans="1:16" x14ac:dyDescent="0.25">
      <c r="A124">
        <v>256798</v>
      </c>
      <c r="B124" t="s">
        <v>518</v>
      </c>
      <c r="C124">
        <v>2010</v>
      </c>
      <c r="D124" t="s">
        <v>494</v>
      </c>
      <c r="E124" t="s">
        <v>519</v>
      </c>
      <c r="F124" t="s">
        <v>19</v>
      </c>
      <c r="H124">
        <v>10</v>
      </c>
      <c r="I124">
        <v>0</v>
      </c>
      <c r="J124">
        <v>100</v>
      </c>
      <c r="K124">
        <v>0</v>
      </c>
      <c r="L124">
        <v>10</v>
      </c>
      <c r="M124">
        <v>10</v>
      </c>
      <c r="N124">
        <v>100</v>
      </c>
      <c r="O124" t="s">
        <v>520</v>
      </c>
      <c r="P124" t="s">
        <v>521</v>
      </c>
    </row>
    <row r="125" spans="1:16" x14ac:dyDescent="0.25">
      <c r="A125">
        <v>256799</v>
      </c>
      <c r="B125" t="s">
        <v>522</v>
      </c>
      <c r="C125">
        <v>2010</v>
      </c>
      <c r="D125" t="s">
        <v>494</v>
      </c>
      <c r="E125" t="s">
        <v>523</v>
      </c>
      <c r="F125" t="s">
        <v>19</v>
      </c>
      <c r="H125">
        <v>10</v>
      </c>
      <c r="I125">
        <v>0</v>
      </c>
      <c r="J125">
        <v>100</v>
      </c>
      <c r="K125">
        <v>0</v>
      </c>
      <c r="L125">
        <v>10</v>
      </c>
      <c r="M125">
        <v>10</v>
      </c>
      <c r="N125">
        <v>100</v>
      </c>
      <c r="O125" t="s">
        <v>524</v>
      </c>
      <c r="P125" t="s">
        <v>525</v>
      </c>
    </row>
    <row r="126" spans="1:16" x14ac:dyDescent="0.25">
      <c r="A126">
        <v>256800</v>
      </c>
      <c r="B126" t="s">
        <v>526</v>
      </c>
      <c r="C126">
        <v>2010</v>
      </c>
      <c r="D126" t="s">
        <v>494</v>
      </c>
      <c r="E126" t="s">
        <v>527</v>
      </c>
      <c r="F126" t="s">
        <v>20</v>
      </c>
      <c r="H126">
        <v>10</v>
      </c>
      <c r="I126">
        <v>0</v>
      </c>
      <c r="J126">
        <v>100</v>
      </c>
      <c r="K126">
        <v>0</v>
      </c>
      <c r="L126">
        <v>10</v>
      </c>
      <c r="M126">
        <v>10</v>
      </c>
      <c r="N126">
        <v>100</v>
      </c>
      <c r="O126" t="s">
        <v>528</v>
      </c>
      <c r="P126" t="s">
        <v>529</v>
      </c>
    </row>
    <row r="127" spans="1:16" x14ac:dyDescent="0.25">
      <c r="A127">
        <v>256801</v>
      </c>
      <c r="B127" t="s">
        <v>530</v>
      </c>
      <c r="C127">
        <v>2010</v>
      </c>
      <c r="D127" t="s">
        <v>494</v>
      </c>
      <c r="E127" t="s">
        <v>531</v>
      </c>
      <c r="F127" t="s">
        <v>20</v>
      </c>
      <c r="G127" t="s">
        <v>19</v>
      </c>
      <c r="H127">
        <v>6</v>
      </c>
      <c r="I127">
        <v>4</v>
      </c>
      <c r="J127">
        <v>60</v>
      </c>
      <c r="K127">
        <v>40</v>
      </c>
      <c r="L127">
        <v>10</v>
      </c>
      <c r="M127">
        <v>10</v>
      </c>
      <c r="N127">
        <v>100</v>
      </c>
      <c r="O127" t="s">
        <v>532</v>
      </c>
      <c r="P127" t="s">
        <v>533</v>
      </c>
    </row>
    <row r="128" spans="1:16" x14ac:dyDescent="0.25">
      <c r="A128">
        <v>256802</v>
      </c>
      <c r="B128" t="s">
        <v>534</v>
      </c>
      <c r="C128">
        <v>2010</v>
      </c>
      <c r="D128" t="s">
        <v>494</v>
      </c>
      <c r="E128" t="s">
        <v>535</v>
      </c>
      <c r="F128" t="s">
        <v>19</v>
      </c>
      <c r="H128">
        <v>10</v>
      </c>
      <c r="I128">
        <v>0</v>
      </c>
      <c r="J128">
        <v>100</v>
      </c>
      <c r="K128">
        <v>0</v>
      </c>
      <c r="L128">
        <v>10</v>
      </c>
      <c r="M128">
        <v>10</v>
      </c>
      <c r="N128">
        <v>100</v>
      </c>
      <c r="O128" t="s">
        <v>536</v>
      </c>
      <c r="P128" t="s">
        <v>537</v>
      </c>
    </row>
    <row r="129" spans="1:16" x14ac:dyDescent="0.25">
      <c r="A129">
        <v>256803</v>
      </c>
      <c r="B129" t="s">
        <v>538</v>
      </c>
      <c r="C129">
        <v>2010</v>
      </c>
      <c r="D129" t="s">
        <v>494</v>
      </c>
      <c r="E129" t="s">
        <v>539</v>
      </c>
      <c r="F129" t="s">
        <v>20</v>
      </c>
      <c r="G129" t="s">
        <v>19</v>
      </c>
      <c r="H129">
        <v>7</v>
      </c>
      <c r="I129">
        <v>3</v>
      </c>
      <c r="J129">
        <v>70</v>
      </c>
      <c r="K129">
        <v>30</v>
      </c>
      <c r="L129">
        <v>10</v>
      </c>
      <c r="M129">
        <v>10</v>
      </c>
      <c r="N129">
        <v>100</v>
      </c>
      <c r="O129" t="s">
        <v>540</v>
      </c>
      <c r="P129" t="s">
        <v>541</v>
      </c>
    </row>
    <row r="130" spans="1:16" x14ac:dyDescent="0.25">
      <c r="A130">
        <v>256804</v>
      </c>
      <c r="B130" t="s">
        <v>542</v>
      </c>
      <c r="C130">
        <v>2010</v>
      </c>
      <c r="D130" t="s">
        <v>494</v>
      </c>
      <c r="E130" t="s">
        <v>543</v>
      </c>
      <c r="F130" t="s">
        <v>20</v>
      </c>
      <c r="H130">
        <v>10</v>
      </c>
      <c r="I130">
        <v>0</v>
      </c>
      <c r="J130">
        <v>100</v>
      </c>
      <c r="K130">
        <v>0</v>
      </c>
      <c r="L130">
        <v>10</v>
      </c>
      <c r="M130">
        <v>10</v>
      </c>
      <c r="N130">
        <v>100</v>
      </c>
      <c r="O130" t="s">
        <v>544</v>
      </c>
      <c r="P130" t="s">
        <v>545</v>
      </c>
    </row>
    <row r="131" spans="1:16" x14ac:dyDescent="0.25">
      <c r="A131">
        <v>256805</v>
      </c>
      <c r="B131" t="s">
        <v>546</v>
      </c>
      <c r="C131">
        <v>2010</v>
      </c>
      <c r="D131" t="s">
        <v>494</v>
      </c>
      <c r="E131" t="s">
        <v>547</v>
      </c>
      <c r="F131" t="s">
        <v>19</v>
      </c>
      <c r="H131">
        <v>10</v>
      </c>
      <c r="I131">
        <v>0</v>
      </c>
      <c r="J131">
        <v>100</v>
      </c>
      <c r="K131">
        <v>0</v>
      </c>
      <c r="L131">
        <v>10</v>
      </c>
      <c r="M131">
        <v>10</v>
      </c>
      <c r="N131">
        <v>100</v>
      </c>
      <c r="O131" t="s">
        <v>548</v>
      </c>
      <c r="P131" t="s">
        <v>549</v>
      </c>
    </row>
    <row r="132" spans="1:16" x14ac:dyDescent="0.25">
      <c r="A132">
        <v>256806</v>
      </c>
      <c r="B132" t="s">
        <v>550</v>
      </c>
      <c r="C132">
        <v>2010</v>
      </c>
      <c r="D132" t="s">
        <v>494</v>
      </c>
      <c r="E132" t="s">
        <v>551</v>
      </c>
      <c r="F132" t="s">
        <v>19</v>
      </c>
      <c r="G132" t="s">
        <v>20</v>
      </c>
      <c r="H132">
        <v>5</v>
      </c>
      <c r="I132">
        <v>4</v>
      </c>
      <c r="J132">
        <v>50</v>
      </c>
      <c r="K132">
        <v>40</v>
      </c>
      <c r="L132">
        <v>10</v>
      </c>
      <c r="M132">
        <v>10</v>
      </c>
      <c r="N132">
        <v>100</v>
      </c>
      <c r="O132" t="s">
        <v>552</v>
      </c>
      <c r="P132" t="s">
        <v>553</v>
      </c>
    </row>
    <row r="133" spans="1:16" x14ac:dyDescent="0.25">
      <c r="A133">
        <v>256807</v>
      </c>
      <c r="B133" t="s">
        <v>554</v>
      </c>
      <c r="C133">
        <v>2010</v>
      </c>
      <c r="D133" t="s">
        <v>494</v>
      </c>
      <c r="E133" t="s">
        <v>555</v>
      </c>
      <c r="F133" t="s">
        <v>19</v>
      </c>
      <c r="G133" t="s">
        <v>20</v>
      </c>
      <c r="H133">
        <v>7</v>
      </c>
      <c r="I133">
        <v>2</v>
      </c>
      <c r="J133">
        <v>70</v>
      </c>
      <c r="K133">
        <v>20</v>
      </c>
      <c r="L133">
        <v>10</v>
      </c>
      <c r="M133">
        <v>10</v>
      </c>
      <c r="N133">
        <v>100</v>
      </c>
      <c r="O133" t="s">
        <v>556</v>
      </c>
      <c r="P133" t="s">
        <v>557</v>
      </c>
    </row>
    <row r="134" spans="1:16" x14ac:dyDescent="0.25">
      <c r="A134">
        <v>256808</v>
      </c>
      <c r="B134" t="s">
        <v>558</v>
      </c>
      <c r="C134">
        <v>2010</v>
      </c>
      <c r="D134" t="s">
        <v>494</v>
      </c>
      <c r="E134" t="s">
        <v>559</v>
      </c>
      <c r="F134" t="s">
        <v>20</v>
      </c>
      <c r="G134" t="s">
        <v>19</v>
      </c>
      <c r="H134">
        <v>7</v>
      </c>
      <c r="I134">
        <v>2</v>
      </c>
      <c r="J134">
        <v>70</v>
      </c>
      <c r="K134">
        <v>20</v>
      </c>
      <c r="L134">
        <v>10</v>
      </c>
      <c r="M134">
        <v>10</v>
      </c>
      <c r="N134">
        <v>100</v>
      </c>
      <c r="O134" t="s">
        <v>560</v>
      </c>
      <c r="P134" t="s">
        <v>561</v>
      </c>
    </row>
    <row r="135" spans="1:16" x14ac:dyDescent="0.25">
      <c r="A135">
        <v>256809</v>
      </c>
      <c r="B135" t="s">
        <v>562</v>
      </c>
      <c r="C135">
        <v>2010</v>
      </c>
      <c r="D135" t="s">
        <v>494</v>
      </c>
      <c r="E135" t="s">
        <v>563</v>
      </c>
      <c r="F135" t="s">
        <v>19</v>
      </c>
      <c r="H135">
        <v>10</v>
      </c>
      <c r="I135">
        <v>0</v>
      </c>
      <c r="J135">
        <v>100</v>
      </c>
      <c r="K135">
        <v>0</v>
      </c>
      <c r="L135">
        <v>10</v>
      </c>
      <c r="M135">
        <v>10</v>
      </c>
      <c r="N135">
        <v>100</v>
      </c>
      <c r="O135" t="s">
        <v>564</v>
      </c>
      <c r="P135" t="s">
        <v>565</v>
      </c>
    </row>
    <row r="136" spans="1:16" x14ac:dyDescent="0.25">
      <c r="A136">
        <v>256810</v>
      </c>
      <c r="B136" t="s">
        <v>566</v>
      </c>
      <c r="C136">
        <v>2010</v>
      </c>
      <c r="D136" t="s">
        <v>494</v>
      </c>
      <c r="E136" t="s">
        <v>567</v>
      </c>
      <c r="F136" t="s">
        <v>20</v>
      </c>
      <c r="G136" t="s">
        <v>37</v>
      </c>
      <c r="H136">
        <v>9</v>
      </c>
      <c r="I136">
        <v>1</v>
      </c>
      <c r="J136">
        <v>90</v>
      </c>
      <c r="K136">
        <v>10</v>
      </c>
      <c r="L136">
        <v>10</v>
      </c>
      <c r="M136">
        <v>10</v>
      </c>
      <c r="N136">
        <v>100</v>
      </c>
      <c r="O136" t="s">
        <v>568</v>
      </c>
      <c r="P136" t="s">
        <v>569</v>
      </c>
    </row>
    <row r="137" spans="1:16" x14ac:dyDescent="0.25">
      <c r="A137">
        <v>256811</v>
      </c>
      <c r="B137" t="s">
        <v>570</v>
      </c>
      <c r="C137">
        <v>2010</v>
      </c>
      <c r="D137" t="s">
        <v>494</v>
      </c>
      <c r="E137" t="s">
        <v>571</v>
      </c>
      <c r="F137" t="s">
        <v>19</v>
      </c>
      <c r="H137">
        <v>10</v>
      </c>
      <c r="I137">
        <v>0</v>
      </c>
      <c r="J137">
        <v>100</v>
      </c>
      <c r="K137">
        <v>0</v>
      </c>
      <c r="L137">
        <v>10</v>
      </c>
      <c r="M137">
        <v>10</v>
      </c>
      <c r="N137">
        <v>100</v>
      </c>
      <c r="O137" t="s">
        <v>572</v>
      </c>
      <c r="P137" t="s">
        <v>573</v>
      </c>
    </row>
    <row r="138" spans="1:16" x14ac:dyDescent="0.25">
      <c r="A138">
        <v>256812</v>
      </c>
      <c r="B138" t="s">
        <v>574</v>
      </c>
      <c r="C138">
        <v>2010</v>
      </c>
      <c r="D138" t="s">
        <v>494</v>
      </c>
      <c r="E138" t="s">
        <v>575</v>
      </c>
      <c r="F138" t="s">
        <v>19</v>
      </c>
      <c r="H138">
        <v>10</v>
      </c>
      <c r="I138">
        <v>0</v>
      </c>
      <c r="J138">
        <v>100</v>
      </c>
      <c r="K138">
        <v>0</v>
      </c>
      <c r="L138">
        <v>10</v>
      </c>
      <c r="M138">
        <v>10</v>
      </c>
      <c r="N138">
        <v>100</v>
      </c>
      <c r="O138" t="s">
        <v>576</v>
      </c>
      <c r="P138" t="s">
        <v>577</v>
      </c>
    </row>
    <row r="139" spans="1:16" x14ac:dyDescent="0.25">
      <c r="A139">
        <v>256813</v>
      </c>
      <c r="B139" t="s">
        <v>578</v>
      </c>
      <c r="C139">
        <v>2010</v>
      </c>
      <c r="D139" t="s">
        <v>494</v>
      </c>
      <c r="E139" t="s">
        <v>579</v>
      </c>
      <c r="F139" t="s">
        <v>19</v>
      </c>
      <c r="H139">
        <v>10</v>
      </c>
      <c r="I139">
        <v>0</v>
      </c>
      <c r="J139">
        <v>100</v>
      </c>
      <c r="K139">
        <v>0</v>
      </c>
      <c r="L139">
        <v>10</v>
      </c>
      <c r="M139">
        <v>10</v>
      </c>
      <c r="N139">
        <v>100</v>
      </c>
      <c r="O139" t="s">
        <v>580</v>
      </c>
      <c r="P139" t="s">
        <v>581</v>
      </c>
    </row>
    <row r="140" spans="1:16" x14ac:dyDescent="0.25">
      <c r="A140">
        <v>256814</v>
      </c>
      <c r="B140" t="s">
        <v>582</v>
      </c>
      <c r="C140">
        <v>2010</v>
      </c>
      <c r="D140" t="s">
        <v>494</v>
      </c>
      <c r="E140" t="s">
        <v>583</v>
      </c>
      <c r="F140" t="s">
        <v>20</v>
      </c>
      <c r="G140" t="s">
        <v>37</v>
      </c>
      <c r="H140">
        <v>8</v>
      </c>
      <c r="I140">
        <v>2</v>
      </c>
      <c r="J140">
        <v>80</v>
      </c>
      <c r="K140">
        <v>20</v>
      </c>
      <c r="L140">
        <v>10</v>
      </c>
      <c r="M140">
        <v>10</v>
      </c>
      <c r="N140">
        <v>100</v>
      </c>
      <c r="O140" t="s">
        <v>584</v>
      </c>
      <c r="P140" t="s">
        <v>585</v>
      </c>
    </row>
    <row r="141" spans="1:16" x14ac:dyDescent="0.25">
      <c r="A141">
        <v>256815</v>
      </c>
      <c r="B141" t="s">
        <v>586</v>
      </c>
      <c r="C141">
        <v>2010</v>
      </c>
      <c r="D141" t="s">
        <v>494</v>
      </c>
      <c r="E141" t="s">
        <v>587</v>
      </c>
      <c r="F141" t="s">
        <v>20</v>
      </c>
      <c r="G141" t="s">
        <v>37</v>
      </c>
      <c r="H141">
        <v>8</v>
      </c>
      <c r="I141">
        <v>2</v>
      </c>
      <c r="J141">
        <v>80</v>
      </c>
      <c r="K141">
        <v>20</v>
      </c>
      <c r="L141">
        <v>10</v>
      </c>
      <c r="M141">
        <v>10</v>
      </c>
      <c r="N141">
        <v>100</v>
      </c>
      <c r="O141" t="s">
        <v>588</v>
      </c>
      <c r="P141" t="s">
        <v>589</v>
      </c>
    </row>
    <row r="142" spans="1:16" x14ac:dyDescent="0.25">
      <c r="A142">
        <v>256816</v>
      </c>
      <c r="B142" t="s">
        <v>590</v>
      </c>
      <c r="C142">
        <v>2010</v>
      </c>
      <c r="D142" t="s">
        <v>494</v>
      </c>
      <c r="E142" t="s">
        <v>591</v>
      </c>
      <c r="F142" t="s">
        <v>20</v>
      </c>
      <c r="H142">
        <v>10</v>
      </c>
      <c r="I142">
        <v>0</v>
      </c>
      <c r="J142">
        <v>100</v>
      </c>
      <c r="K142">
        <v>0</v>
      </c>
      <c r="L142">
        <v>10</v>
      </c>
      <c r="M142">
        <v>10</v>
      </c>
      <c r="N142">
        <v>100</v>
      </c>
      <c r="O142" t="s">
        <v>592</v>
      </c>
      <c r="P142" t="s">
        <v>593</v>
      </c>
    </row>
    <row r="143" spans="1:16" x14ac:dyDescent="0.25">
      <c r="A143">
        <v>256817</v>
      </c>
      <c r="B143" t="s">
        <v>594</v>
      </c>
      <c r="C143">
        <v>2010</v>
      </c>
      <c r="D143" t="s">
        <v>494</v>
      </c>
      <c r="E143" t="s">
        <v>595</v>
      </c>
      <c r="F143" t="s">
        <v>37</v>
      </c>
      <c r="G143" t="s">
        <v>20</v>
      </c>
      <c r="H143">
        <v>9</v>
      </c>
      <c r="I143">
        <v>1</v>
      </c>
      <c r="J143">
        <v>90</v>
      </c>
      <c r="K143">
        <v>10</v>
      </c>
      <c r="L143">
        <v>10</v>
      </c>
      <c r="M143">
        <v>10</v>
      </c>
      <c r="N143">
        <v>100</v>
      </c>
      <c r="O143" t="s">
        <v>596</v>
      </c>
      <c r="P143" t="s">
        <v>597</v>
      </c>
    </row>
    <row r="144" spans="1:16" x14ac:dyDescent="0.25">
      <c r="A144">
        <v>256818</v>
      </c>
      <c r="B144" t="s">
        <v>598</v>
      </c>
      <c r="C144">
        <v>2010</v>
      </c>
      <c r="D144" t="s">
        <v>494</v>
      </c>
      <c r="E144" t="s">
        <v>599</v>
      </c>
      <c r="F144" t="s">
        <v>19</v>
      </c>
      <c r="H144">
        <v>10</v>
      </c>
      <c r="I144">
        <v>0</v>
      </c>
      <c r="J144">
        <v>100</v>
      </c>
      <c r="K144">
        <v>0</v>
      </c>
      <c r="L144">
        <v>10</v>
      </c>
      <c r="M144">
        <v>10</v>
      </c>
      <c r="N144">
        <v>100</v>
      </c>
      <c r="O144" t="s">
        <v>600</v>
      </c>
      <c r="P144" t="s">
        <v>601</v>
      </c>
    </row>
    <row r="145" spans="1:16" x14ac:dyDescent="0.25">
      <c r="A145">
        <v>256819</v>
      </c>
      <c r="B145" t="s">
        <v>602</v>
      </c>
      <c r="C145">
        <v>2010</v>
      </c>
      <c r="D145" t="s">
        <v>494</v>
      </c>
      <c r="E145" t="s">
        <v>603</v>
      </c>
      <c r="F145" t="s">
        <v>20</v>
      </c>
      <c r="G145" t="s">
        <v>37</v>
      </c>
      <c r="H145">
        <v>5</v>
      </c>
      <c r="I145">
        <v>3</v>
      </c>
      <c r="J145">
        <v>50</v>
      </c>
      <c r="K145">
        <v>30</v>
      </c>
      <c r="L145">
        <v>10</v>
      </c>
      <c r="M145">
        <v>10</v>
      </c>
      <c r="N145">
        <v>100</v>
      </c>
      <c r="O145" t="s">
        <v>604</v>
      </c>
      <c r="P145" t="s">
        <v>605</v>
      </c>
    </row>
    <row r="146" spans="1:16" x14ac:dyDescent="0.25">
      <c r="A146">
        <v>256820</v>
      </c>
      <c r="B146" t="s">
        <v>606</v>
      </c>
      <c r="C146">
        <v>2010</v>
      </c>
      <c r="D146" t="s">
        <v>494</v>
      </c>
      <c r="E146" t="s">
        <v>607</v>
      </c>
      <c r="F146" t="s">
        <v>19</v>
      </c>
      <c r="H146">
        <v>10</v>
      </c>
      <c r="I146">
        <v>0</v>
      </c>
      <c r="J146">
        <v>100</v>
      </c>
      <c r="K146">
        <v>0</v>
      </c>
      <c r="L146">
        <v>10</v>
      </c>
      <c r="M146">
        <v>10</v>
      </c>
      <c r="N146">
        <v>100</v>
      </c>
      <c r="O146" t="s">
        <v>608</v>
      </c>
      <c r="P146" t="s">
        <v>609</v>
      </c>
    </row>
    <row r="147" spans="1:16" x14ac:dyDescent="0.25">
      <c r="A147">
        <v>256821</v>
      </c>
      <c r="B147" t="s">
        <v>610</v>
      </c>
      <c r="C147">
        <v>2010</v>
      </c>
      <c r="D147" t="s">
        <v>494</v>
      </c>
      <c r="E147" t="s">
        <v>611</v>
      </c>
      <c r="F147" t="s">
        <v>20</v>
      </c>
      <c r="G147" t="s">
        <v>19</v>
      </c>
      <c r="H147">
        <v>6</v>
      </c>
      <c r="I147">
        <v>4</v>
      </c>
      <c r="J147">
        <v>60</v>
      </c>
      <c r="K147">
        <v>40</v>
      </c>
      <c r="L147">
        <v>10</v>
      </c>
      <c r="M147">
        <v>10</v>
      </c>
      <c r="N147">
        <v>100</v>
      </c>
      <c r="O147" t="s">
        <v>612</v>
      </c>
      <c r="P147" t="s">
        <v>613</v>
      </c>
    </row>
    <row r="148" spans="1:16" x14ac:dyDescent="0.25">
      <c r="A148">
        <v>256822</v>
      </c>
      <c r="B148" t="s">
        <v>614</v>
      </c>
      <c r="C148">
        <v>2010</v>
      </c>
      <c r="D148" t="s">
        <v>494</v>
      </c>
      <c r="E148" t="s">
        <v>615</v>
      </c>
      <c r="F148" t="s">
        <v>20</v>
      </c>
      <c r="G148" t="s">
        <v>19</v>
      </c>
      <c r="H148">
        <v>9</v>
      </c>
      <c r="I148">
        <v>1</v>
      </c>
      <c r="J148">
        <v>90</v>
      </c>
      <c r="K148">
        <v>10</v>
      </c>
      <c r="L148">
        <v>10</v>
      </c>
      <c r="M148">
        <v>10</v>
      </c>
      <c r="N148">
        <v>100</v>
      </c>
      <c r="O148" t="s">
        <v>616</v>
      </c>
      <c r="P148" t="s">
        <v>617</v>
      </c>
    </row>
    <row r="149" spans="1:16" x14ac:dyDescent="0.25">
      <c r="A149">
        <v>256823</v>
      </c>
      <c r="B149" t="s">
        <v>618</v>
      </c>
      <c r="C149">
        <v>2010</v>
      </c>
      <c r="D149" t="s">
        <v>494</v>
      </c>
      <c r="E149" t="s">
        <v>619</v>
      </c>
      <c r="F149" t="s">
        <v>20</v>
      </c>
      <c r="H149">
        <v>10</v>
      </c>
      <c r="I149">
        <v>0</v>
      </c>
      <c r="J149">
        <v>100</v>
      </c>
      <c r="K149">
        <v>0</v>
      </c>
      <c r="L149">
        <v>10</v>
      </c>
      <c r="M149">
        <v>10</v>
      </c>
      <c r="N149">
        <v>100</v>
      </c>
      <c r="O149" t="s">
        <v>620</v>
      </c>
      <c r="P149" t="s">
        <v>621</v>
      </c>
    </row>
    <row r="150" spans="1:16" x14ac:dyDescent="0.25">
      <c r="A150">
        <v>256824</v>
      </c>
      <c r="B150" t="s">
        <v>622</v>
      </c>
      <c r="C150">
        <v>2010</v>
      </c>
      <c r="D150" t="s">
        <v>494</v>
      </c>
      <c r="E150" t="s">
        <v>623</v>
      </c>
      <c r="F150" t="s">
        <v>19</v>
      </c>
      <c r="G150" t="s">
        <v>239</v>
      </c>
      <c r="H150">
        <v>6</v>
      </c>
      <c r="I150">
        <v>2</v>
      </c>
      <c r="J150">
        <v>60</v>
      </c>
      <c r="K150">
        <v>20</v>
      </c>
      <c r="L150">
        <v>10</v>
      </c>
      <c r="M150">
        <v>10</v>
      </c>
      <c r="N150">
        <v>100</v>
      </c>
      <c r="O150" t="s">
        <v>624</v>
      </c>
      <c r="P150" t="s">
        <v>625</v>
      </c>
    </row>
    <row r="151" spans="1:16" x14ac:dyDescent="0.25">
      <c r="A151">
        <v>256825</v>
      </c>
      <c r="B151" t="s">
        <v>626</v>
      </c>
      <c r="C151">
        <v>2010</v>
      </c>
      <c r="D151" t="s">
        <v>494</v>
      </c>
      <c r="E151" t="s">
        <v>627</v>
      </c>
      <c r="F151" t="s">
        <v>20</v>
      </c>
      <c r="G151" t="s">
        <v>19</v>
      </c>
      <c r="H151">
        <v>9</v>
      </c>
      <c r="I151">
        <v>1</v>
      </c>
      <c r="J151">
        <v>90</v>
      </c>
      <c r="K151">
        <v>10</v>
      </c>
      <c r="L151">
        <v>10</v>
      </c>
      <c r="M151">
        <v>10</v>
      </c>
      <c r="N151">
        <v>100</v>
      </c>
      <c r="O151" t="s">
        <v>628</v>
      </c>
      <c r="P151" t="s">
        <v>629</v>
      </c>
    </row>
    <row r="152" spans="1:16" x14ac:dyDescent="0.25">
      <c r="A152">
        <v>256826</v>
      </c>
      <c r="B152" t="s">
        <v>630</v>
      </c>
      <c r="C152">
        <v>2010</v>
      </c>
      <c r="D152" t="s">
        <v>494</v>
      </c>
      <c r="E152" t="s">
        <v>631</v>
      </c>
      <c r="F152" t="s">
        <v>20</v>
      </c>
      <c r="G152" t="s">
        <v>19</v>
      </c>
      <c r="H152">
        <v>9</v>
      </c>
      <c r="I152">
        <v>1</v>
      </c>
      <c r="J152">
        <v>90</v>
      </c>
      <c r="K152">
        <v>10</v>
      </c>
      <c r="L152">
        <v>10</v>
      </c>
      <c r="M152">
        <v>10</v>
      </c>
      <c r="N152">
        <v>100</v>
      </c>
      <c r="O152" t="s">
        <v>632</v>
      </c>
      <c r="P152" t="s">
        <v>633</v>
      </c>
    </row>
    <row r="153" spans="1:16" x14ac:dyDescent="0.25">
      <c r="A153">
        <v>256827</v>
      </c>
      <c r="B153" t="s">
        <v>634</v>
      </c>
      <c r="C153">
        <v>2010</v>
      </c>
      <c r="D153" t="s">
        <v>494</v>
      </c>
      <c r="E153" t="s">
        <v>635</v>
      </c>
      <c r="F153" t="s">
        <v>20</v>
      </c>
      <c r="G153" t="s">
        <v>239</v>
      </c>
      <c r="H153">
        <v>10</v>
      </c>
      <c r="I153">
        <v>2</v>
      </c>
      <c r="J153">
        <v>83</v>
      </c>
      <c r="K153">
        <v>16</v>
      </c>
      <c r="L153">
        <v>12</v>
      </c>
      <c r="M153">
        <v>10</v>
      </c>
      <c r="N153">
        <v>120</v>
      </c>
      <c r="O153" t="s">
        <v>636</v>
      </c>
      <c r="P153" t="s">
        <v>637</v>
      </c>
    </row>
    <row r="154" spans="1:16" x14ac:dyDescent="0.25">
      <c r="A154">
        <v>256828</v>
      </c>
      <c r="B154" t="s">
        <v>638</v>
      </c>
      <c r="C154">
        <v>2010</v>
      </c>
      <c r="D154" t="s">
        <v>639</v>
      </c>
      <c r="E154" t="s">
        <v>640</v>
      </c>
      <c r="F154" t="s">
        <v>37</v>
      </c>
      <c r="G154" t="s">
        <v>19</v>
      </c>
      <c r="H154">
        <v>14</v>
      </c>
      <c r="I154">
        <v>6</v>
      </c>
      <c r="J154">
        <v>58</v>
      </c>
      <c r="K154">
        <v>25</v>
      </c>
      <c r="L154">
        <v>24</v>
      </c>
      <c r="M154">
        <v>10</v>
      </c>
      <c r="N154">
        <v>240</v>
      </c>
      <c r="O154" t="s">
        <v>641</v>
      </c>
      <c r="P154" t="s">
        <v>642</v>
      </c>
    </row>
    <row r="155" spans="1:16" x14ac:dyDescent="0.25">
      <c r="A155">
        <v>256829</v>
      </c>
      <c r="B155" t="s">
        <v>643</v>
      </c>
      <c r="C155">
        <v>2010</v>
      </c>
      <c r="D155" t="s">
        <v>639</v>
      </c>
      <c r="E155" t="s">
        <v>644</v>
      </c>
      <c r="F155" t="s">
        <v>19</v>
      </c>
      <c r="H155">
        <v>10</v>
      </c>
      <c r="I155">
        <v>0</v>
      </c>
      <c r="J155">
        <v>100</v>
      </c>
      <c r="K155">
        <v>0</v>
      </c>
      <c r="L155">
        <v>10</v>
      </c>
      <c r="M155">
        <v>10</v>
      </c>
      <c r="N155">
        <v>100</v>
      </c>
      <c r="O155" t="s">
        <v>645</v>
      </c>
      <c r="P155" t="s">
        <v>646</v>
      </c>
    </row>
    <row r="156" spans="1:16" x14ac:dyDescent="0.25">
      <c r="A156">
        <v>256830</v>
      </c>
      <c r="B156" t="s">
        <v>647</v>
      </c>
      <c r="C156">
        <v>2010</v>
      </c>
      <c r="D156" t="s">
        <v>639</v>
      </c>
      <c r="E156" t="s">
        <v>648</v>
      </c>
      <c r="F156" t="s">
        <v>19</v>
      </c>
      <c r="H156">
        <v>10</v>
      </c>
      <c r="I156">
        <v>0</v>
      </c>
      <c r="J156">
        <v>100</v>
      </c>
      <c r="K156">
        <v>0</v>
      </c>
      <c r="L156">
        <v>10</v>
      </c>
      <c r="M156">
        <v>10</v>
      </c>
      <c r="N156">
        <v>100</v>
      </c>
      <c r="O156" t="s">
        <v>649</v>
      </c>
      <c r="P156" t="s">
        <v>650</v>
      </c>
    </row>
    <row r="157" spans="1:16" x14ac:dyDescent="0.25">
      <c r="A157">
        <v>256831</v>
      </c>
      <c r="B157" t="s">
        <v>651</v>
      </c>
      <c r="C157">
        <v>2010</v>
      </c>
      <c r="D157" t="s">
        <v>639</v>
      </c>
      <c r="E157" t="s">
        <v>652</v>
      </c>
      <c r="F157" t="s">
        <v>20</v>
      </c>
      <c r="G157" t="s">
        <v>19</v>
      </c>
      <c r="H157">
        <v>6</v>
      </c>
      <c r="I157">
        <v>3</v>
      </c>
      <c r="J157">
        <v>60</v>
      </c>
      <c r="K157">
        <v>30</v>
      </c>
      <c r="L157">
        <v>10</v>
      </c>
      <c r="M157">
        <v>10</v>
      </c>
      <c r="N157">
        <v>100</v>
      </c>
      <c r="O157" t="s">
        <v>653</v>
      </c>
      <c r="P157" t="s">
        <v>654</v>
      </c>
    </row>
    <row r="158" spans="1:16" x14ac:dyDescent="0.25">
      <c r="A158">
        <v>256832</v>
      </c>
      <c r="B158" t="s">
        <v>655</v>
      </c>
      <c r="C158">
        <v>2010</v>
      </c>
      <c r="D158" t="s">
        <v>639</v>
      </c>
      <c r="E158" t="s">
        <v>656</v>
      </c>
      <c r="F158" t="s">
        <v>37</v>
      </c>
      <c r="G158" t="s">
        <v>20</v>
      </c>
      <c r="H158">
        <v>5</v>
      </c>
      <c r="I158">
        <v>5</v>
      </c>
      <c r="J158">
        <v>50</v>
      </c>
      <c r="K158">
        <v>50</v>
      </c>
      <c r="L158">
        <v>10</v>
      </c>
      <c r="M158">
        <v>10</v>
      </c>
      <c r="N158">
        <v>100</v>
      </c>
      <c r="O158" t="s">
        <v>657</v>
      </c>
      <c r="P158" t="s">
        <v>658</v>
      </c>
    </row>
    <row r="159" spans="1:16" x14ac:dyDescent="0.25">
      <c r="A159">
        <v>256833</v>
      </c>
      <c r="B159" t="s">
        <v>659</v>
      </c>
      <c r="C159">
        <v>2010</v>
      </c>
      <c r="D159" t="s">
        <v>639</v>
      </c>
      <c r="E159" t="s">
        <v>660</v>
      </c>
      <c r="F159" t="s">
        <v>19</v>
      </c>
      <c r="G159" t="s">
        <v>20</v>
      </c>
      <c r="H159">
        <v>9</v>
      </c>
      <c r="I159">
        <v>1</v>
      </c>
      <c r="J159">
        <v>90</v>
      </c>
      <c r="K159">
        <v>10</v>
      </c>
      <c r="L159">
        <v>10</v>
      </c>
      <c r="M159">
        <v>10</v>
      </c>
      <c r="N159">
        <v>100</v>
      </c>
      <c r="O159" t="s">
        <v>661</v>
      </c>
      <c r="P159" t="s">
        <v>662</v>
      </c>
    </row>
    <row r="160" spans="1:16" x14ac:dyDescent="0.25">
      <c r="A160">
        <v>256834</v>
      </c>
      <c r="B160" t="s">
        <v>663</v>
      </c>
      <c r="C160">
        <v>2010</v>
      </c>
      <c r="D160" t="s">
        <v>639</v>
      </c>
      <c r="E160" t="s">
        <v>664</v>
      </c>
      <c r="F160" t="s">
        <v>20</v>
      </c>
      <c r="H160">
        <v>10</v>
      </c>
      <c r="I160">
        <v>0</v>
      </c>
      <c r="J160">
        <v>100</v>
      </c>
      <c r="K160">
        <v>0</v>
      </c>
      <c r="L160">
        <v>10</v>
      </c>
      <c r="M160">
        <v>10</v>
      </c>
      <c r="N160">
        <v>100</v>
      </c>
      <c r="O160" t="s">
        <v>665</v>
      </c>
      <c r="P160" t="s">
        <v>666</v>
      </c>
    </row>
    <row r="161" spans="1:16" x14ac:dyDescent="0.25">
      <c r="A161">
        <v>256835</v>
      </c>
      <c r="B161" t="s">
        <v>667</v>
      </c>
      <c r="C161">
        <v>2010</v>
      </c>
      <c r="D161" t="s">
        <v>639</v>
      </c>
      <c r="E161" t="s">
        <v>668</v>
      </c>
      <c r="F161" t="s">
        <v>20</v>
      </c>
      <c r="H161">
        <v>10</v>
      </c>
      <c r="I161">
        <v>0</v>
      </c>
      <c r="J161">
        <v>100</v>
      </c>
      <c r="K161">
        <v>0</v>
      </c>
      <c r="L161">
        <v>10</v>
      </c>
      <c r="M161">
        <v>10</v>
      </c>
      <c r="N161">
        <v>100</v>
      </c>
      <c r="O161" t="s">
        <v>669</v>
      </c>
      <c r="P161" t="s">
        <v>670</v>
      </c>
    </row>
    <row r="162" spans="1:16" x14ac:dyDescent="0.25">
      <c r="A162">
        <v>256836</v>
      </c>
      <c r="B162" t="s">
        <v>671</v>
      </c>
      <c r="C162">
        <v>2010</v>
      </c>
      <c r="D162" t="s">
        <v>639</v>
      </c>
      <c r="E162" t="s">
        <v>672</v>
      </c>
      <c r="F162" t="s">
        <v>37</v>
      </c>
      <c r="H162">
        <v>10</v>
      </c>
      <c r="I162">
        <v>0</v>
      </c>
      <c r="J162">
        <v>100</v>
      </c>
      <c r="K162">
        <v>0</v>
      </c>
      <c r="L162">
        <v>10</v>
      </c>
      <c r="M162">
        <v>10</v>
      </c>
      <c r="N162">
        <v>100</v>
      </c>
      <c r="O162" t="s">
        <v>673</v>
      </c>
      <c r="P162" t="s">
        <v>674</v>
      </c>
    </row>
    <row r="163" spans="1:16" x14ac:dyDescent="0.25">
      <c r="A163">
        <v>256837</v>
      </c>
      <c r="B163" t="s">
        <v>675</v>
      </c>
      <c r="C163">
        <v>2010</v>
      </c>
      <c r="D163" t="s">
        <v>639</v>
      </c>
      <c r="E163" t="s">
        <v>676</v>
      </c>
      <c r="F163" t="s">
        <v>19</v>
      </c>
      <c r="G163" t="s">
        <v>20</v>
      </c>
      <c r="H163">
        <v>9</v>
      </c>
      <c r="I163">
        <v>1</v>
      </c>
      <c r="J163">
        <v>90</v>
      </c>
      <c r="K163">
        <v>10</v>
      </c>
      <c r="L163">
        <v>10</v>
      </c>
      <c r="M163">
        <v>10</v>
      </c>
      <c r="N163">
        <v>100</v>
      </c>
      <c r="O163" t="s">
        <v>677</v>
      </c>
      <c r="P163" t="s">
        <v>678</v>
      </c>
    </row>
    <row r="164" spans="1:16" x14ac:dyDescent="0.25">
      <c r="A164">
        <v>256838</v>
      </c>
      <c r="B164" t="s">
        <v>679</v>
      </c>
      <c r="C164">
        <v>2010</v>
      </c>
      <c r="D164" t="s">
        <v>639</v>
      </c>
      <c r="E164" t="s">
        <v>680</v>
      </c>
      <c r="F164" t="s">
        <v>20</v>
      </c>
      <c r="H164">
        <v>10</v>
      </c>
      <c r="I164">
        <v>0</v>
      </c>
      <c r="J164">
        <v>100</v>
      </c>
      <c r="K164">
        <v>0</v>
      </c>
      <c r="L164">
        <v>10</v>
      </c>
      <c r="M164">
        <v>10</v>
      </c>
      <c r="N164">
        <v>100</v>
      </c>
      <c r="O164" t="s">
        <v>681</v>
      </c>
      <c r="P164" t="s">
        <v>682</v>
      </c>
    </row>
    <row r="165" spans="1:16" x14ac:dyDescent="0.25">
      <c r="A165">
        <v>256839</v>
      </c>
      <c r="B165" t="s">
        <v>683</v>
      </c>
      <c r="C165">
        <v>2010</v>
      </c>
      <c r="D165" t="s">
        <v>639</v>
      </c>
      <c r="E165" t="s">
        <v>684</v>
      </c>
      <c r="F165" t="s">
        <v>20</v>
      </c>
      <c r="G165" t="s">
        <v>19</v>
      </c>
      <c r="H165">
        <v>7</v>
      </c>
      <c r="I165">
        <v>3</v>
      </c>
      <c r="J165">
        <v>70</v>
      </c>
      <c r="K165">
        <v>30</v>
      </c>
      <c r="L165">
        <v>10</v>
      </c>
      <c r="M165">
        <v>10</v>
      </c>
      <c r="N165">
        <v>100</v>
      </c>
      <c r="O165" t="s">
        <v>685</v>
      </c>
      <c r="P165" t="s">
        <v>686</v>
      </c>
    </row>
    <row r="166" spans="1:16" x14ac:dyDescent="0.25">
      <c r="A166">
        <v>256840</v>
      </c>
      <c r="B166" t="s">
        <v>687</v>
      </c>
      <c r="C166">
        <v>2010</v>
      </c>
      <c r="D166" t="s">
        <v>688</v>
      </c>
      <c r="E166" t="s">
        <v>689</v>
      </c>
      <c r="F166" t="s">
        <v>37</v>
      </c>
      <c r="G166" t="s">
        <v>20</v>
      </c>
      <c r="H166">
        <v>7</v>
      </c>
      <c r="I166">
        <v>3</v>
      </c>
      <c r="J166">
        <v>70</v>
      </c>
      <c r="K166">
        <v>30</v>
      </c>
      <c r="L166">
        <v>10</v>
      </c>
      <c r="M166">
        <v>10</v>
      </c>
      <c r="N166">
        <v>100</v>
      </c>
      <c r="O166" t="s">
        <v>690</v>
      </c>
      <c r="P166" t="s">
        <v>691</v>
      </c>
    </row>
    <row r="167" spans="1:16" x14ac:dyDescent="0.25">
      <c r="A167">
        <v>256841</v>
      </c>
      <c r="B167" t="s">
        <v>692</v>
      </c>
      <c r="C167">
        <v>2010</v>
      </c>
      <c r="D167" t="s">
        <v>688</v>
      </c>
      <c r="E167" t="s">
        <v>693</v>
      </c>
      <c r="F167" t="s">
        <v>37</v>
      </c>
      <c r="H167">
        <v>10</v>
      </c>
      <c r="I167">
        <v>0</v>
      </c>
      <c r="J167">
        <v>100</v>
      </c>
      <c r="K167">
        <v>0</v>
      </c>
      <c r="L167">
        <v>10</v>
      </c>
      <c r="M167">
        <v>10</v>
      </c>
      <c r="N167">
        <v>100</v>
      </c>
      <c r="O167" t="s">
        <v>694</v>
      </c>
      <c r="P167" t="s">
        <v>695</v>
      </c>
    </row>
    <row r="168" spans="1:16" x14ac:dyDescent="0.25">
      <c r="A168">
        <v>256842</v>
      </c>
      <c r="B168" t="s">
        <v>696</v>
      </c>
      <c r="C168">
        <v>2010</v>
      </c>
      <c r="D168" t="s">
        <v>688</v>
      </c>
      <c r="E168" t="s">
        <v>697</v>
      </c>
      <c r="F168" t="s">
        <v>20</v>
      </c>
      <c r="G168" t="s">
        <v>37</v>
      </c>
      <c r="H168">
        <v>8</v>
      </c>
      <c r="I168">
        <v>2</v>
      </c>
      <c r="J168">
        <v>80</v>
      </c>
      <c r="K168">
        <v>20</v>
      </c>
      <c r="L168">
        <v>10</v>
      </c>
      <c r="M168">
        <v>10</v>
      </c>
      <c r="N168">
        <v>100</v>
      </c>
      <c r="O168" t="s">
        <v>698</v>
      </c>
      <c r="P168" t="s">
        <v>699</v>
      </c>
    </row>
    <row r="169" spans="1:16" x14ac:dyDescent="0.25">
      <c r="A169">
        <v>256843</v>
      </c>
      <c r="B169" t="s">
        <v>700</v>
      </c>
      <c r="C169">
        <v>2010</v>
      </c>
      <c r="D169" t="s">
        <v>688</v>
      </c>
      <c r="E169" t="s">
        <v>701</v>
      </c>
      <c r="F169" t="s">
        <v>19</v>
      </c>
      <c r="H169">
        <v>10</v>
      </c>
      <c r="I169">
        <v>0</v>
      </c>
      <c r="J169">
        <v>100</v>
      </c>
      <c r="K169">
        <v>0</v>
      </c>
      <c r="L169">
        <v>10</v>
      </c>
      <c r="M169">
        <v>10</v>
      </c>
      <c r="N169">
        <v>100</v>
      </c>
      <c r="O169" t="s">
        <v>702</v>
      </c>
      <c r="P169" t="s">
        <v>703</v>
      </c>
    </row>
    <row r="170" spans="1:16" x14ac:dyDescent="0.25">
      <c r="A170">
        <v>256844</v>
      </c>
      <c r="B170" t="s">
        <v>704</v>
      </c>
      <c r="C170">
        <v>2010</v>
      </c>
      <c r="D170" t="s">
        <v>688</v>
      </c>
      <c r="E170" t="s">
        <v>705</v>
      </c>
      <c r="F170" t="s">
        <v>19</v>
      </c>
      <c r="G170" t="s">
        <v>20</v>
      </c>
      <c r="H170">
        <v>9</v>
      </c>
      <c r="I170">
        <v>1</v>
      </c>
      <c r="J170">
        <v>90</v>
      </c>
      <c r="K170">
        <v>10</v>
      </c>
      <c r="L170">
        <v>10</v>
      </c>
      <c r="M170">
        <v>10</v>
      </c>
      <c r="N170">
        <v>100</v>
      </c>
      <c r="O170" t="s">
        <v>706</v>
      </c>
      <c r="P170" t="s">
        <v>707</v>
      </c>
    </row>
    <row r="171" spans="1:16" x14ac:dyDescent="0.25">
      <c r="A171">
        <v>256845</v>
      </c>
      <c r="B171" t="s">
        <v>708</v>
      </c>
      <c r="C171">
        <v>2010</v>
      </c>
      <c r="D171" t="s">
        <v>688</v>
      </c>
      <c r="E171" t="s">
        <v>709</v>
      </c>
      <c r="F171" t="s">
        <v>19</v>
      </c>
      <c r="G171" t="s">
        <v>20</v>
      </c>
      <c r="H171">
        <v>9</v>
      </c>
      <c r="I171">
        <v>1</v>
      </c>
      <c r="J171">
        <v>90</v>
      </c>
      <c r="K171">
        <v>10</v>
      </c>
      <c r="L171">
        <v>10</v>
      </c>
      <c r="M171">
        <v>10</v>
      </c>
      <c r="N171">
        <v>100</v>
      </c>
      <c r="O171" t="s">
        <v>710</v>
      </c>
      <c r="P171" t="s">
        <v>711</v>
      </c>
    </row>
    <row r="172" spans="1:16" x14ac:dyDescent="0.25">
      <c r="A172">
        <v>256846</v>
      </c>
      <c r="B172" t="s">
        <v>712</v>
      </c>
      <c r="C172">
        <v>2010</v>
      </c>
      <c r="D172" t="s">
        <v>688</v>
      </c>
      <c r="E172" t="s">
        <v>713</v>
      </c>
      <c r="F172" t="s">
        <v>20</v>
      </c>
      <c r="H172">
        <v>10</v>
      </c>
      <c r="I172">
        <v>0</v>
      </c>
      <c r="J172">
        <v>100</v>
      </c>
      <c r="K172">
        <v>0</v>
      </c>
      <c r="L172">
        <v>10</v>
      </c>
      <c r="M172">
        <v>10</v>
      </c>
      <c r="N172">
        <v>100</v>
      </c>
      <c r="O172" t="s">
        <v>714</v>
      </c>
      <c r="P172" t="s">
        <v>715</v>
      </c>
    </row>
    <row r="173" spans="1:16" x14ac:dyDescent="0.25">
      <c r="A173">
        <v>256847</v>
      </c>
      <c r="B173" t="s">
        <v>716</v>
      </c>
      <c r="C173">
        <v>2010</v>
      </c>
      <c r="D173" t="s">
        <v>688</v>
      </c>
      <c r="E173" t="s">
        <v>717</v>
      </c>
      <c r="F173" t="s">
        <v>19</v>
      </c>
      <c r="G173" t="s">
        <v>20</v>
      </c>
      <c r="H173">
        <v>9</v>
      </c>
      <c r="I173">
        <v>1</v>
      </c>
      <c r="J173">
        <v>90</v>
      </c>
      <c r="K173">
        <v>10</v>
      </c>
      <c r="L173">
        <v>10</v>
      </c>
      <c r="M173">
        <v>10</v>
      </c>
      <c r="N173">
        <v>100</v>
      </c>
      <c r="O173" t="s">
        <v>718</v>
      </c>
      <c r="P173" t="s">
        <v>719</v>
      </c>
    </row>
    <row r="174" spans="1:16" x14ac:dyDescent="0.25">
      <c r="A174">
        <v>256848</v>
      </c>
      <c r="B174" t="s">
        <v>720</v>
      </c>
      <c r="C174">
        <v>2010</v>
      </c>
      <c r="D174" t="s">
        <v>688</v>
      </c>
      <c r="E174" t="s">
        <v>721</v>
      </c>
      <c r="F174" t="s">
        <v>20</v>
      </c>
      <c r="H174">
        <v>10</v>
      </c>
      <c r="I174">
        <v>0</v>
      </c>
      <c r="J174">
        <v>100</v>
      </c>
      <c r="K174">
        <v>0</v>
      </c>
      <c r="L174">
        <v>10</v>
      </c>
      <c r="M174">
        <v>10</v>
      </c>
      <c r="N174">
        <v>100</v>
      </c>
      <c r="O174" t="s">
        <v>722</v>
      </c>
      <c r="P174" t="s">
        <v>723</v>
      </c>
    </row>
    <row r="175" spans="1:16" x14ac:dyDescent="0.25">
      <c r="A175">
        <v>256849</v>
      </c>
      <c r="B175" t="s">
        <v>724</v>
      </c>
      <c r="C175">
        <v>2010</v>
      </c>
      <c r="D175" t="s">
        <v>688</v>
      </c>
      <c r="E175" t="s">
        <v>725</v>
      </c>
      <c r="F175" t="s">
        <v>20</v>
      </c>
      <c r="G175" t="s">
        <v>239</v>
      </c>
      <c r="H175">
        <v>7</v>
      </c>
      <c r="I175">
        <v>1</v>
      </c>
      <c r="J175">
        <v>70</v>
      </c>
      <c r="K175">
        <v>10</v>
      </c>
      <c r="L175">
        <v>10</v>
      </c>
      <c r="M175">
        <v>10</v>
      </c>
      <c r="N175">
        <v>100</v>
      </c>
      <c r="O175" t="s">
        <v>726</v>
      </c>
      <c r="P175" t="s">
        <v>727</v>
      </c>
    </row>
    <row r="176" spans="1:16" x14ac:dyDescent="0.25">
      <c r="A176">
        <v>256850</v>
      </c>
      <c r="B176" t="s">
        <v>728</v>
      </c>
      <c r="C176">
        <v>2010</v>
      </c>
      <c r="D176" t="s">
        <v>688</v>
      </c>
      <c r="E176" t="s">
        <v>729</v>
      </c>
      <c r="F176" t="s">
        <v>37</v>
      </c>
      <c r="G176" t="s">
        <v>20</v>
      </c>
      <c r="H176">
        <v>5</v>
      </c>
      <c r="I176">
        <v>5</v>
      </c>
      <c r="J176">
        <v>50</v>
      </c>
      <c r="K176">
        <v>50</v>
      </c>
      <c r="L176">
        <v>10</v>
      </c>
      <c r="M176">
        <v>10</v>
      </c>
      <c r="N176">
        <v>100</v>
      </c>
      <c r="O176" t="s">
        <v>730</v>
      </c>
      <c r="P176" t="s">
        <v>731</v>
      </c>
    </row>
    <row r="177" spans="1:16" x14ac:dyDescent="0.25">
      <c r="A177">
        <v>256851</v>
      </c>
      <c r="B177" t="s">
        <v>732</v>
      </c>
      <c r="C177">
        <v>2010</v>
      </c>
      <c r="D177" t="s">
        <v>688</v>
      </c>
      <c r="E177" t="s">
        <v>733</v>
      </c>
      <c r="F177" t="s">
        <v>19</v>
      </c>
      <c r="H177">
        <v>10</v>
      </c>
      <c r="I177">
        <v>0</v>
      </c>
      <c r="J177">
        <v>100</v>
      </c>
      <c r="K177">
        <v>0</v>
      </c>
      <c r="L177">
        <v>10</v>
      </c>
      <c r="M177">
        <v>10</v>
      </c>
      <c r="N177">
        <v>100</v>
      </c>
      <c r="O177" t="s">
        <v>734</v>
      </c>
      <c r="P177" t="s">
        <v>735</v>
      </c>
    </row>
    <row r="178" spans="1:16" x14ac:dyDescent="0.25">
      <c r="A178">
        <v>256852</v>
      </c>
      <c r="B178" t="s">
        <v>736</v>
      </c>
      <c r="C178">
        <v>2010</v>
      </c>
      <c r="D178" t="s">
        <v>688</v>
      </c>
      <c r="E178" t="s">
        <v>737</v>
      </c>
      <c r="F178" t="s">
        <v>37</v>
      </c>
      <c r="H178">
        <v>10</v>
      </c>
      <c r="I178">
        <v>0</v>
      </c>
      <c r="J178">
        <v>100</v>
      </c>
      <c r="K178">
        <v>0</v>
      </c>
      <c r="L178">
        <v>10</v>
      </c>
      <c r="M178">
        <v>10</v>
      </c>
      <c r="N178">
        <v>100</v>
      </c>
      <c r="O178" t="s">
        <v>738</v>
      </c>
      <c r="P178" t="s">
        <v>739</v>
      </c>
    </row>
    <row r="179" spans="1:16" x14ac:dyDescent="0.25">
      <c r="A179">
        <v>256853</v>
      </c>
      <c r="B179" t="s">
        <v>740</v>
      </c>
      <c r="C179">
        <v>2010</v>
      </c>
      <c r="D179" t="s">
        <v>688</v>
      </c>
      <c r="E179" t="s">
        <v>741</v>
      </c>
      <c r="F179" t="s">
        <v>19</v>
      </c>
      <c r="G179" t="s">
        <v>239</v>
      </c>
      <c r="H179">
        <v>7</v>
      </c>
      <c r="I179">
        <v>2</v>
      </c>
      <c r="J179">
        <v>70</v>
      </c>
      <c r="K179">
        <v>20</v>
      </c>
      <c r="L179">
        <v>10</v>
      </c>
      <c r="M179">
        <v>10</v>
      </c>
      <c r="N179">
        <v>100</v>
      </c>
      <c r="O179" t="s">
        <v>742</v>
      </c>
      <c r="P179" t="s">
        <v>743</v>
      </c>
    </row>
    <row r="180" spans="1:16" x14ac:dyDescent="0.25">
      <c r="A180">
        <v>256854</v>
      </c>
      <c r="B180" t="s">
        <v>744</v>
      </c>
      <c r="C180">
        <v>2010</v>
      </c>
      <c r="D180" t="s">
        <v>688</v>
      </c>
      <c r="E180" t="s">
        <v>745</v>
      </c>
      <c r="F180" t="s">
        <v>19</v>
      </c>
      <c r="G180" t="s">
        <v>20</v>
      </c>
      <c r="H180">
        <v>7</v>
      </c>
      <c r="I180">
        <v>2</v>
      </c>
      <c r="J180">
        <v>70</v>
      </c>
      <c r="K180">
        <v>20</v>
      </c>
      <c r="L180">
        <v>10</v>
      </c>
      <c r="M180">
        <v>10</v>
      </c>
      <c r="N180">
        <v>100</v>
      </c>
      <c r="O180" t="s">
        <v>746</v>
      </c>
      <c r="P180" t="s">
        <v>747</v>
      </c>
    </row>
    <row r="181" spans="1:16" x14ac:dyDescent="0.25">
      <c r="A181">
        <v>256855</v>
      </c>
      <c r="B181" t="s">
        <v>748</v>
      </c>
      <c r="C181">
        <v>2010</v>
      </c>
      <c r="D181" t="s">
        <v>688</v>
      </c>
      <c r="E181" t="s">
        <v>749</v>
      </c>
      <c r="F181" t="s">
        <v>19</v>
      </c>
      <c r="G181" t="s">
        <v>20</v>
      </c>
      <c r="H181">
        <v>9</v>
      </c>
      <c r="I181">
        <v>1</v>
      </c>
      <c r="J181">
        <v>90</v>
      </c>
      <c r="K181">
        <v>10</v>
      </c>
      <c r="L181">
        <v>10</v>
      </c>
      <c r="M181">
        <v>10</v>
      </c>
      <c r="N181">
        <v>100</v>
      </c>
      <c r="O181" t="s">
        <v>750</v>
      </c>
      <c r="P181" t="s">
        <v>751</v>
      </c>
    </row>
    <row r="182" spans="1:16" x14ac:dyDescent="0.25">
      <c r="A182">
        <v>256856</v>
      </c>
      <c r="B182" t="s">
        <v>752</v>
      </c>
      <c r="C182">
        <v>2010</v>
      </c>
      <c r="D182" t="s">
        <v>688</v>
      </c>
      <c r="E182" t="s">
        <v>753</v>
      </c>
      <c r="F182" t="s">
        <v>239</v>
      </c>
      <c r="G182" t="s">
        <v>19</v>
      </c>
      <c r="H182">
        <v>3</v>
      </c>
      <c r="I182">
        <v>3</v>
      </c>
      <c r="J182">
        <v>30</v>
      </c>
      <c r="K182">
        <v>30</v>
      </c>
      <c r="L182">
        <v>10</v>
      </c>
      <c r="M182">
        <v>10</v>
      </c>
      <c r="N182">
        <v>100</v>
      </c>
      <c r="O182" t="s">
        <v>754</v>
      </c>
      <c r="P182" t="s">
        <v>755</v>
      </c>
    </row>
    <row r="183" spans="1:16" x14ac:dyDescent="0.25">
      <c r="A183">
        <v>256857</v>
      </c>
      <c r="B183" t="s">
        <v>756</v>
      </c>
      <c r="C183">
        <v>2010</v>
      </c>
      <c r="D183" t="s">
        <v>688</v>
      </c>
      <c r="E183" t="s">
        <v>757</v>
      </c>
      <c r="F183" t="s">
        <v>19</v>
      </c>
      <c r="H183">
        <v>10</v>
      </c>
      <c r="I183">
        <v>0</v>
      </c>
      <c r="J183">
        <v>100</v>
      </c>
      <c r="K183">
        <v>0</v>
      </c>
      <c r="L183">
        <v>10</v>
      </c>
      <c r="M183">
        <v>10</v>
      </c>
      <c r="N183">
        <v>100</v>
      </c>
      <c r="O183" t="s">
        <v>758</v>
      </c>
      <c r="P183" t="s">
        <v>759</v>
      </c>
    </row>
    <row r="184" spans="1:16" x14ac:dyDescent="0.25">
      <c r="A184">
        <v>256858</v>
      </c>
      <c r="B184" t="s">
        <v>760</v>
      </c>
      <c r="C184">
        <v>2010</v>
      </c>
      <c r="D184" t="s">
        <v>688</v>
      </c>
      <c r="E184" t="s">
        <v>761</v>
      </c>
      <c r="F184" t="s">
        <v>20</v>
      </c>
      <c r="G184" t="s">
        <v>37</v>
      </c>
      <c r="H184">
        <v>9</v>
      </c>
      <c r="I184">
        <v>1</v>
      </c>
      <c r="J184">
        <v>90</v>
      </c>
      <c r="K184">
        <v>10</v>
      </c>
      <c r="L184">
        <v>10</v>
      </c>
      <c r="M184">
        <v>10</v>
      </c>
      <c r="N184">
        <v>100</v>
      </c>
      <c r="O184" t="s">
        <v>762</v>
      </c>
      <c r="P184" t="s">
        <v>763</v>
      </c>
    </row>
    <row r="185" spans="1:16" x14ac:dyDescent="0.25">
      <c r="A185">
        <v>256859</v>
      </c>
      <c r="B185" t="s">
        <v>764</v>
      </c>
      <c r="C185">
        <v>2010</v>
      </c>
      <c r="D185" t="s">
        <v>688</v>
      </c>
      <c r="E185" t="s">
        <v>765</v>
      </c>
      <c r="F185" t="s">
        <v>37</v>
      </c>
      <c r="G185" t="s">
        <v>20</v>
      </c>
      <c r="H185">
        <v>6</v>
      </c>
      <c r="I185">
        <v>4</v>
      </c>
      <c r="J185">
        <v>60</v>
      </c>
      <c r="K185">
        <v>40</v>
      </c>
      <c r="L185">
        <v>10</v>
      </c>
      <c r="M185">
        <v>10</v>
      </c>
      <c r="N185">
        <v>100</v>
      </c>
      <c r="O185" t="s">
        <v>766</v>
      </c>
      <c r="P185" t="s">
        <v>767</v>
      </c>
    </row>
    <row r="186" spans="1:16" x14ac:dyDescent="0.25">
      <c r="A186">
        <v>256860</v>
      </c>
      <c r="B186" t="s">
        <v>768</v>
      </c>
      <c r="C186">
        <v>2010</v>
      </c>
      <c r="D186" t="s">
        <v>688</v>
      </c>
      <c r="E186" t="s">
        <v>769</v>
      </c>
      <c r="F186" t="s">
        <v>20</v>
      </c>
      <c r="G186" t="s">
        <v>239</v>
      </c>
      <c r="H186">
        <v>9</v>
      </c>
      <c r="I186">
        <v>1</v>
      </c>
      <c r="J186">
        <v>90</v>
      </c>
      <c r="K186">
        <v>10</v>
      </c>
      <c r="L186">
        <v>10</v>
      </c>
      <c r="M186">
        <v>10</v>
      </c>
      <c r="N186">
        <v>100</v>
      </c>
      <c r="O186" t="s">
        <v>770</v>
      </c>
      <c r="P186" t="s">
        <v>771</v>
      </c>
    </row>
    <row r="187" spans="1:16" x14ac:dyDescent="0.25">
      <c r="A187">
        <v>256861</v>
      </c>
      <c r="B187" t="s">
        <v>772</v>
      </c>
      <c r="C187">
        <v>2010</v>
      </c>
      <c r="D187" t="s">
        <v>688</v>
      </c>
      <c r="E187" t="s">
        <v>773</v>
      </c>
      <c r="F187" t="s">
        <v>19</v>
      </c>
      <c r="H187">
        <v>10</v>
      </c>
      <c r="I187">
        <v>0</v>
      </c>
      <c r="J187">
        <v>100</v>
      </c>
      <c r="K187">
        <v>0</v>
      </c>
      <c r="L187">
        <v>10</v>
      </c>
      <c r="M187">
        <v>10</v>
      </c>
      <c r="N187">
        <v>100</v>
      </c>
      <c r="O187" t="s">
        <v>774</v>
      </c>
      <c r="P187" t="s">
        <v>775</v>
      </c>
    </row>
    <row r="188" spans="1:16" x14ac:dyDescent="0.25">
      <c r="A188">
        <v>256862</v>
      </c>
      <c r="B188" s="1" t="s">
        <v>776</v>
      </c>
      <c r="C188">
        <v>2010</v>
      </c>
      <c r="D188" t="s">
        <v>688</v>
      </c>
      <c r="E188" t="s">
        <v>777</v>
      </c>
      <c r="F188" t="s">
        <v>19</v>
      </c>
      <c r="H188">
        <v>10</v>
      </c>
      <c r="I188">
        <v>0</v>
      </c>
      <c r="J188">
        <v>100</v>
      </c>
      <c r="K188">
        <v>0</v>
      </c>
      <c r="L188">
        <v>10</v>
      </c>
      <c r="M188">
        <v>10</v>
      </c>
      <c r="N188">
        <v>100</v>
      </c>
      <c r="O188" t="s">
        <v>778</v>
      </c>
      <c r="P188" t="s">
        <v>779</v>
      </c>
    </row>
    <row r="189" spans="1:16" x14ac:dyDescent="0.25">
      <c r="A189">
        <v>256863</v>
      </c>
      <c r="B189" t="s">
        <v>780</v>
      </c>
      <c r="C189">
        <v>2010</v>
      </c>
      <c r="D189" t="s">
        <v>688</v>
      </c>
      <c r="E189" t="s">
        <v>781</v>
      </c>
      <c r="F189" t="s">
        <v>20</v>
      </c>
      <c r="G189" t="s">
        <v>239</v>
      </c>
      <c r="H189">
        <v>8</v>
      </c>
      <c r="I189">
        <v>2</v>
      </c>
      <c r="J189">
        <v>80</v>
      </c>
      <c r="K189">
        <v>20</v>
      </c>
      <c r="L189">
        <v>10</v>
      </c>
      <c r="M189">
        <v>10</v>
      </c>
      <c r="N189">
        <v>100</v>
      </c>
      <c r="O189" t="s">
        <v>782</v>
      </c>
      <c r="P189" t="s">
        <v>783</v>
      </c>
    </row>
    <row r="190" spans="1:16" x14ac:dyDescent="0.25">
      <c r="A190">
        <v>256864</v>
      </c>
      <c r="B190" t="s">
        <v>784</v>
      </c>
      <c r="C190">
        <v>2010</v>
      </c>
      <c r="D190" t="s">
        <v>688</v>
      </c>
      <c r="E190" t="s">
        <v>785</v>
      </c>
      <c r="F190" t="s">
        <v>20</v>
      </c>
      <c r="G190" t="s">
        <v>239</v>
      </c>
      <c r="H190">
        <v>8</v>
      </c>
      <c r="I190">
        <v>1</v>
      </c>
      <c r="J190">
        <v>80</v>
      </c>
      <c r="K190">
        <v>10</v>
      </c>
      <c r="L190">
        <v>10</v>
      </c>
      <c r="M190">
        <v>10</v>
      </c>
      <c r="N190">
        <v>100</v>
      </c>
      <c r="O190" t="s">
        <v>786</v>
      </c>
      <c r="P190" t="s">
        <v>787</v>
      </c>
    </row>
    <row r="191" spans="1:16" x14ac:dyDescent="0.25">
      <c r="A191">
        <v>256865</v>
      </c>
      <c r="B191" t="s">
        <v>788</v>
      </c>
      <c r="C191">
        <v>2010</v>
      </c>
      <c r="D191" t="s">
        <v>688</v>
      </c>
      <c r="E191" t="s">
        <v>789</v>
      </c>
      <c r="F191" t="s">
        <v>20</v>
      </c>
      <c r="G191" t="s">
        <v>19</v>
      </c>
      <c r="H191">
        <v>7</v>
      </c>
      <c r="I191">
        <v>2</v>
      </c>
      <c r="J191">
        <v>70</v>
      </c>
      <c r="K191">
        <v>20</v>
      </c>
      <c r="L191">
        <v>10</v>
      </c>
      <c r="M191">
        <v>10</v>
      </c>
      <c r="N191">
        <v>100</v>
      </c>
      <c r="O191" t="s">
        <v>790</v>
      </c>
      <c r="P191" t="s">
        <v>791</v>
      </c>
    </row>
    <row r="192" spans="1:16" x14ac:dyDescent="0.25">
      <c r="A192">
        <v>256866</v>
      </c>
      <c r="B192" t="s">
        <v>792</v>
      </c>
      <c r="C192">
        <v>2010</v>
      </c>
      <c r="D192" t="s">
        <v>688</v>
      </c>
      <c r="E192" t="s">
        <v>793</v>
      </c>
      <c r="F192" t="s">
        <v>20</v>
      </c>
      <c r="H192">
        <v>10</v>
      </c>
      <c r="I192">
        <v>0</v>
      </c>
      <c r="J192">
        <v>100</v>
      </c>
      <c r="K192">
        <v>0</v>
      </c>
      <c r="L192">
        <v>10</v>
      </c>
      <c r="M192">
        <v>10</v>
      </c>
      <c r="N192">
        <v>100</v>
      </c>
      <c r="O192" t="s">
        <v>794</v>
      </c>
      <c r="P192" t="s">
        <v>795</v>
      </c>
    </row>
    <row r="193" spans="1:16" x14ac:dyDescent="0.25">
      <c r="A193">
        <v>256867</v>
      </c>
      <c r="B193" t="s">
        <v>796</v>
      </c>
      <c r="C193">
        <v>2010</v>
      </c>
      <c r="D193" t="s">
        <v>688</v>
      </c>
      <c r="E193" t="s">
        <v>797</v>
      </c>
      <c r="F193" t="s">
        <v>19</v>
      </c>
      <c r="H193">
        <v>10</v>
      </c>
      <c r="I193">
        <v>0</v>
      </c>
      <c r="J193">
        <v>100</v>
      </c>
      <c r="K193">
        <v>0</v>
      </c>
      <c r="L193">
        <v>10</v>
      </c>
      <c r="M193">
        <v>10</v>
      </c>
      <c r="N193">
        <v>100</v>
      </c>
      <c r="O193" t="s">
        <v>798</v>
      </c>
      <c r="P193" t="s">
        <v>799</v>
      </c>
    </row>
    <row r="194" spans="1:16" x14ac:dyDescent="0.25">
      <c r="A194">
        <v>256868</v>
      </c>
      <c r="B194" t="s">
        <v>800</v>
      </c>
      <c r="C194">
        <v>2010</v>
      </c>
      <c r="D194" t="s">
        <v>801</v>
      </c>
      <c r="E194" t="s">
        <v>802</v>
      </c>
      <c r="F194" t="s">
        <v>19</v>
      </c>
      <c r="H194">
        <v>10</v>
      </c>
      <c r="I194">
        <v>0</v>
      </c>
      <c r="J194">
        <v>100</v>
      </c>
      <c r="K194">
        <v>0</v>
      </c>
      <c r="L194">
        <v>10</v>
      </c>
      <c r="M194">
        <v>10</v>
      </c>
      <c r="N194">
        <v>100</v>
      </c>
      <c r="O194" t="s">
        <v>803</v>
      </c>
      <c r="P194" t="s">
        <v>804</v>
      </c>
    </row>
    <row r="195" spans="1:16" x14ac:dyDescent="0.25">
      <c r="A195">
        <v>256869</v>
      </c>
      <c r="B195" t="s">
        <v>805</v>
      </c>
      <c r="C195">
        <v>2010</v>
      </c>
      <c r="D195" t="s">
        <v>801</v>
      </c>
      <c r="E195" t="s">
        <v>806</v>
      </c>
      <c r="F195" t="s">
        <v>19</v>
      </c>
      <c r="H195">
        <v>10</v>
      </c>
      <c r="I195">
        <v>0</v>
      </c>
      <c r="J195">
        <v>100</v>
      </c>
      <c r="K195">
        <v>0</v>
      </c>
      <c r="L195">
        <v>10</v>
      </c>
      <c r="M195">
        <v>10</v>
      </c>
      <c r="N195">
        <v>100</v>
      </c>
      <c r="O195" t="s">
        <v>807</v>
      </c>
      <c r="P195" t="s">
        <v>808</v>
      </c>
    </row>
    <row r="196" spans="1:16" x14ac:dyDescent="0.25">
      <c r="A196">
        <v>256870</v>
      </c>
      <c r="B196" t="s">
        <v>809</v>
      </c>
      <c r="C196">
        <v>2010</v>
      </c>
      <c r="D196" t="s">
        <v>801</v>
      </c>
      <c r="E196" t="s">
        <v>810</v>
      </c>
      <c r="F196" t="s">
        <v>19</v>
      </c>
      <c r="H196">
        <v>10</v>
      </c>
      <c r="I196">
        <v>0</v>
      </c>
      <c r="J196">
        <v>100</v>
      </c>
      <c r="K196">
        <v>0</v>
      </c>
      <c r="L196">
        <v>10</v>
      </c>
      <c r="M196">
        <v>10</v>
      </c>
      <c r="N196">
        <v>100</v>
      </c>
      <c r="O196" t="s">
        <v>811</v>
      </c>
      <c r="P196" t="s">
        <v>812</v>
      </c>
    </row>
    <row r="197" spans="1:16" x14ac:dyDescent="0.25">
      <c r="A197">
        <v>256871</v>
      </c>
      <c r="B197" t="s">
        <v>813</v>
      </c>
      <c r="C197">
        <v>2010</v>
      </c>
      <c r="D197" t="s">
        <v>801</v>
      </c>
      <c r="E197" t="s">
        <v>814</v>
      </c>
      <c r="F197" t="s">
        <v>19</v>
      </c>
      <c r="H197">
        <v>10</v>
      </c>
      <c r="I197">
        <v>0</v>
      </c>
      <c r="J197">
        <v>100</v>
      </c>
      <c r="K197">
        <v>0</v>
      </c>
      <c r="L197">
        <v>10</v>
      </c>
      <c r="M197">
        <v>10</v>
      </c>
      <c r="N197">
        <v>100</v>
      </c>
      <c r="O197" t="s">
        <v>815</v>
      </c>
      <c r="P197" t="s">
        <v>816</v>
      </c>
    </row>
    <row r="198" spans="1:16" x14ac:dyDescent="0.25">
      <c r="A198">
        <v>256872</v>
      </c>
      <c r="B198" t="s">
        <v>817</v>
      </c>
      <c r="C198">
        <v>2010</v>
      </c>
      <c r="D198" t="s">
        <v>801</v>
      </c>
      <c r="E198" t="s">
        <v>818</v>
      </c>
      <c r="F198" t="s">
        <v>20</v>
      </c>
      <c r="H198">
        <v>10</v>
      </c>
      <c r="I198">
        <v>0</v>
      </c>
      <c r="J198">
        <v>100</v>
      </c>
      <c r="K198">
        <v>0</v>
      </c>
      <c r="L198">
        <v>10</v>
      </c>
      <c r="M198">
        <v>10</v>
      </c>
      <c r="N198">
        <v>100</v>
      </c>
      <c r="O198" t="s">
        <v>819</v>
      </c>
      <c r="P198" t="s">
        <v>820</v>
      </c>
    </row>
    <row r="199" spans="1:16" x14ac:dyDescent="0.25">
      <c r="A199">
        <v>256873</v>
      </c>
      <c r="B199" t="s">
        <v>821</v>
      </c>
      <c r="C199">
        <v>2010</v>
      </c>
      <c r="D199" t="s">
        <v>801</v>
      </c>
      <c r="E199" t="s">
        <v>822</v>
      </c>
      <c r="F199" t="s">
        <v>37</v>
      </c>
      <c r="G199" t="s">
        <v>20</v>
      </c>
      <c r="H199">
        <v>9</v>
      </c>
      <c r="I199">
        <v>1</v>
      </c>
      <c r="J199">
        <v>90</v>
      </c>
      <c r="K199">
        <v>10</v>
      </c>
      <c r="L199">
        <v>10</v>
      </c>
      <c r="M199">
        <v>10</v>
      </c>
      <c r="N199">
        <v>100</v>
      </c>
      <c r="O199" t="s">
        <v>823</v>
      </c>
      <c r="P199" t="s">
        <v>824</v>
      </c>
    </row>
    <row r="200" spans="1:16" x14ac:dyDescent="0.25">
      <c r="A200">
        <v>256874</v>
      </c>
      <c r="B200" t="s">
        <v>825</v>
      </c>
      <c r="C200">
        <v>2010</v>
      </c>
      <c r="D200" t="s">
        <v>801</v>
      </c>
      <c r="E200" t="s">
        <v>826</v>
      </c>
      <c r="F200" t="s">
        <v>19</v>
      </c>
      <c r="G200" t="s">
        <v>20</v>
      </c>
      <c r="H200">
        <v>9</v>
      </c>
      <c r="I200">
        <v>1</v>
      </c>
      <c r="J200">
        <v>90</v>
      </c>
      <c r="K200">
        <v>10</v>
      </c>
      <c r="L200">
        <v>10</v>
      </c>
      <c r="M200">
        <v>10</v>
      </c>
      <c r="N200">
        <v>100</v>
      </c>
      <c r="O200" t="s">
        <v>827</v>
      </c>
      <c r="P200" t="s">
        <v>828</v>
      </c>
    </row>
    <row r="201" spans="1:16" x14ac:dyDescent="0.25">
      <c r="A201">
        <v>256875</v>
      </c>
      <c r="B201" t="s">
        <v>829</v>
      </c>
      <c r="C201">
        <v>2010</v>
      </c>
      <c r="D201" t="s">
        <v>801</v>
      </c>
      <c r="E201" t="s">
        <v>830</v>
      </c>
      <c r="F201" t="s">
        <v>19</v>
      </c>
      <c r="G201" t="s">
        <v>20</v>
      </c>
      <c r="H201">
        <v>9</v>
      </c>
      <c r="I201">
        <v>1</v>
      </c>
      <c r="J201">
        <v>90</v>
      </c>
      <c r="K201">
        <v>10</v>
      </c>
      <c r="L201">
        <v>10</v>
      </c>
      <c r="M201">
        <v>10</v>
      </c>
      <c r="N201">
        <v>100</v>
      </c>
      <c r="O201" t="s">
        <v>831</v>
      </c>
      <c r="P201" t="s">
        <v>832</v>
      </c>
    </row>
    <row r="202" spans="1:16" x14ac:dyDescent="0.25">
      <c r="A202">
        <v>256876</v>
      </c>
      <c r="B202" t="s">
        <v>833</v>
      </c>
      <c r="C202">
        <v>2010</v>
      </c>
      <c r="D202" t="s">
        <v>801</v>
      </c>
      <c r="E202" t="s">
        <v>834</v>
      </c>
      <c r="F202" t="s">
        <v>19</v>
      </c>
      <c r="H202">
        <v>10</v>
      </c>
      <c r="I202">
        <v>0</v>
      </c>
      <c r="J202">
        <v>100</v>
      </c>
      <c r="K202">
        <v>0</v>
      </c>
      <c r="L202">
        <v>10</v>
      </c>
      <c r="M202">
        <v>10</v>
      </c>
      <c r="N202">
        <v>100</v>
      </c>
      <c r="O202" t="s">
        <v>835</v>
      </c>
      <c r="P202" t="s">
        <v>836</v>
      </c>
    </row>
    <row r="203" spans="1:16" x14ac:dyDescent="0.25">
      <c r="A203">
        <v>256877</v>
      </c>
      <c r="B203" t="s">
        <v>837</v>
      </c>
      <c r="C203">
        <v>2010</v>
      </c>
      <c r="D203" t="s">
        <v>801</v>
      </c>
      <c r="E203" t="s">
        <v>838</v>
      </c>
      <c r="F203" t="s">
        <v>20</v>
      </c>
      <c r="H203">
        <v>10</v>
      </c>
      <c r="I203">
        <v>0</v>
      </c>
      <c r="J203">
        <v>100</v>
      </c>
      <c r="K203">
        <v>0</v>
      </c>
      <c r="L203">
        <v>10</v>
      </c>
      <c r="M203">
        <v>10</v>
      </c>
      <c r="N203">
        <v>100</v>
      </c>
      <c r="O203" t="s">
        <v>839</v>
      </c>
      <c r="P203" t="s">
        <v>840</v>
      </c>
    </row>
    <row r="204" spans="1:16" x14ac:dyDescent="0.25">
      <c r="A204">
        <v>256878</v>
      </c>
      <c r="B204" t="s">
        <v>841</v>
      </c>
      <c r="C204">
        <v>2010</v>
      </c>
      <c r="D204" t="s">
        <v>801</v>
      </c>
      <c r="E204" t="s">
        <v>842</v>
      </c>
      <c r="F204" t="s">
        <v>19</v>
      </c>
      <c r="G204" t="s">
        <v>239</v>
      </c>
      <c r="H204">
        <v>9</v>
      </c>
      <c r="I204">
        <v>1</v>
      </c>
      <c r="J204">
        <v>90</v>
      </c>
      <c r="K204">
        <v>10</v>
      </c>
      <c r="L204">
        <v>10</v>
      </c>
      <c r="M204">
        <v>10</v>
      </c>
      <c r="N204">
        <v>100</v>
      </c>
      <c r="O204" t="s">
        <v>843</v>
      </c>
      <c r="P204" t="s">
        <v>844</v>
      </c>
    </row>
    <row r="205" spans="1:16" x14ac:dyDescent="0.25">
      <c r="A205">
        <v>256879</v>
      </c>
      <c r="B205" t="s">
        <v>845</v>
      </c>
      <c r="C205">
        <v>2010</v>
      </c>
      <c r="D205" t="s">
        <v>801</v>
      </c>
      <c r="E205" t="s">
        <v>846</v>
      </c>
      <c r="F205" t="s">
        <v>20</v>
      </c>
      <c r="H205">
        <v>10</v>
      </c>
      <c r="I205">
        <v>0</v>
      </c>
      <c r="J205">
        <v>100</v>
      </c>
      <c r="K205">
        <v>0</v>
      </c>
      <c r="L205">
        <v>10</v>
      </c>
      <c r="M205">
        <v>10</v>
      </c>
      <c r="N205">
        <v>100</v>
      </c>
      <c r="O205" t="s">
        <v>847</v>
      </c>
      <c r="P205" t="s">
        <v>848</v>
      </c>
    </row>
    <row r="206" spans="1:16" x14ac:dyDescent="0.25">
      <c r="A206">
        <v>256880</v>
      </c>
      <c r="B206" t="s">
        <v>849</v>
      </c>
      <c r="C206">
        <v>2010</v>
      </c>
      <c r="D206" t="s">
        <v>801</v>
      </c>
      <c r="E206" t="s">
        <v>850</v>
      </c>
      <c r="F206" t="s">
        <v>19</v>
      </c>
      <c r="H206">
        <v>10</v>
      </c>
      <c r="I206">
        <v>0</v>
      </c>
      <c r="J206">
        <v>100</v>
      </c>
      <c r="K206">
        <v>0</v>
      </c>
      <c r="L206">
        <v>10</v>
      </c>
      <c r="M206">
        <v>10</v>
      </c>
      <c r="N206">
        <v>100</v>
      </c>
      <c r="O206" t="s">
        <v>851</v>
      </c>
      <c r="P206" t="s">
        <v>852</v>
      </c>
    </row>
    <row r="207" spans="1:16" x14ac:dyDescent="0.25">
      <c r="A207">
        <v>256881</v>
      </c>
      <c r="B207" t="s">
        <v>853</v>
      </c>
      <c r="C207">
        <v>2010</v>
      </c>
      <c r="D207" t="s">
        <v>801</v>
      </c>
      <c r="E207" t="s">
        <v>854</v>
      </c>
      <c r="F207" t="s">
        <v>19</v>
      </c>
      <c r="G207" t="s">
        <v>239</v>
      </c>
      <c r="H207">
        <v>9</v>
      </c>
      <c r="I207">
        <v>1</v>
      </c>
      <c r="J207">
        <v>90</v>
      </c>
      <c r="K207">
        <v>10</v>
      </c>
      <c r="L207">
        <v>10</v>
      </c>
      <c r="M207">
        <v>10</v>
      </c>
      <c r="N207">
        <v>100</v>
      </c>
      <c r="O207" t="s">
        <v>855</v>
      </c>
      <c r="P207" t="s">
        <v>856</v>
      </c>
    </row>
    <row r="208" spans="1:16" x14ac:dyDescent="0.25">
      <c r="A208">
        <v>256882</v>
      </c>
      <c r="B208" t="s">
        <v>857</v>
      </c>
      <c r="C208">
        <v>2010</v>
      </c>
      <c r="D208" t="s">
        <v>801</v>
      </c>
      <c r="E208" t="s">
        <v>858</v>
      </c>
      <c r="F208" t="s">
        <v>20</v>
      </c>
      <c r="G208" t="s">
        <v>239</v>
      </c>
      <c r="H208">
        <v>6</v>
      </c>
      <c r="I208">
        <v>2</v>
      </c>
      <c r="J208">
        <v>60</v>
      </c>
      <c r="K208">
        <v>20</v>
      </c>
      <c r="L208">
        <v>10</v>
      </c>
      <c r="M208">
        <v>10</v>
      </c>
      <c r="N208">
        <v>100</v>
      </c>
      <c r="O208" t="s">
        <v>859</v>
      </c>
      <c r="P208" t="s">
        <v>860</v>
      </c>
    </row>
    <row r="209" spans="1:16" x14ac:dyDescent="0.25">
      <c r="A209">
        <v>256883</v>
      </c>
      <c r="B209" t="s">
        <v>861</v>
      </c>
      <c r="C209">
        <v>2010</v>
      </c>
      <c r="D209" t="s">
        <v>801</v>
      </c>
      <c r="E209" t="s">
        <v>862</v>
      </c>
      <c r="F209" t="s">
        <v>19</v>
      </c>
      <c r="G209" t="s">
        <v>20</v>
      </c>
      <c r="H209">
        <v>9</v>
      </c>
      <c r="I209">
        <v>1</v>
      </c>
      <c r="J209">
        <v>90</v>
      </c>
      <c r="K209">
        <v>10</v>
      </c>
      <c r="L209">
        <v>10</v>
      </c>
      <c r="M209">
        <v>10</v>
      </c>
      <c r="N209">
        <v>100</v>
      </c>
      <c r="O209" t="s">
        <v>863</v>
      </c>
      <c r="P209" t="s">
        <v>864</v>
      </c>
    </row>
    <row r="210" spans="1:16" x14ac:dyDescent="0.25">
      <c r="A210">
        <v>256884</v>
      </c>
      <c r="B210" t="s">
        <v>865</v>
      </c>
      <c r="C210">
        <v>2010</v>
      </c>
      <c r="D210" t="s">
        <v>801</v>
      </c>
      <c r="E210" t="s">
        <v>866</v>
      </c>
      <c r="F210" t="s">
        <v>20</v>
      </c>
      <c r="G210" t="s">
        <v>239</v>
      </c>
      <c r="H210">
        <v>9</v>
      </c>
      <c r="I210">
        <v>1</v>
      </c>
      <c r="J210">
        <v>90</v>
      </c>
      <c r="K210">
        <v>10</v>
      </c>
      <c r="L210">
        <v>10</v>
      </c>
      <c r="M210">
        <v>10</v>
      </c>
      <c r="N210">
        <v>100</v>
      </c>
      <c r="O210" t="s">
        <v>867</v>
      </c>
      <c r="P210" t="s">
        <v>868</v>
      </c>
    </row>
    <row r="211" spans="1:16" x14ac:dyDescent="0.25">
      <c r="A211">
        <v>256885</v>
      </c>
      <c r="B211" t="s">
        <v>869</v>
      </c>
      <c r="C211">
        <v>2010</v>
      </c>
      <c r="D211" t="s">
        <v>801</v>
      </c>
      <c r="E211" t="s">
        <v>870</v>
      </c>
      <c r="F211" t="s">
        <v>19</v>
      </c>
      <c r="H211">
        <v>10</v>
      </c>
      <c r="I211">
        <v>0</v>
      </c>
      <c r="J211">
        <v>100</v>
      </c>
      <c r="K211">
        <v>0</v>
      </c>
      <c r="L211">
        <v>10</v>
      </c>
      <c r="M211">
        <v>10</v>
      </c>
      <c r="N211">
        <v>100</v>
      </c>
      <c r="O211" t="s">
        <v>871</v>
      </c>
      <c r="P211" t="s">
        <v>872</v>
      </c>
    </row>
    <row r="212" spans="1:16" x14ac:dyDescent="0.25">
      <c r="A212">
        <v>256886</v>
      </c>
      <c r="B212" t="s">
        <v>873</v>
      </c>
      <c r="C212">
        <v>2010</v>
      </c>
      <c r="D212" t="s">
        <v>801</v>
      </c>
      <c r="E212" t="s">
        <v>874</v>
      </c>
      <c r="F212" t="s">
        <v>19</v>
      </c>
      <c r="H212">
        <v>10</v>
      </c>
      <c r="I212">
        <v>0</v>
      </c>
      <c r="J212">
        <v>100</v>
      </c>
      <c r="K212">
        <v>0</v>
      </c>
      <c r="L212">
        <v>10</v>
      </c>
      <c r="M212">
        <v>10</v>
      </c>
      <c r="N212">
        <v>100</v>
      </c>
      <c r="O212" t="s">
        <v>875</v>
      </c>
      <c r="P212" t="s">
        <v>876</v>
      </c>
    </row>
    <row r="213" spans="1:16" x14ac:dyDescent="0.25">
      <c r="A213">
        <v>256887</v>
      </c>
      <c r="B213" t="s">
        <v>877</v>
      </c>
      <c r="C213">
        <v>2010</v>
      </c>
      <c r="D213" t="s">
        <v>801</v>
      </c>
      <c r="E213" t="s">
        <v>878</v>
      </c>
      <c r="F213" t="s">
        <v>20</v>
      </c>
      <c r="H213">
        <v>13</v>
      </c>
      <c r="I213">
        <v>0</v>
      </c>
      <c r="J213">
        <v>100</v>
      </c>
      <c r="K213">
        <v>0</v>
      </c>
      <c r="L213">
        <v>13</v>
      </c>
      <c r="M213">
        <v>10</v>
      </c>
      <c r="N213">
        <v>130</v>
      </c>
      <c r="O213" t="s">
        <v>879</v>
      </c>
      <c r="P213" t="s">
        <v>880</v>
      </c>
    </row>
    <row r="214" spans="1:16" x14ac:dyDescent="0.25">
      <c r="A214">
        <v>256888</v>
      </c>
      <c r="B214" t="s">
        <v>881</v>
      </c>
      <c r="C214">
        <v>2010</v>
      </c>
      <c r="D214" t="s">
        <v>801</v>
      </c>
      <c r="E214" t="s">
        <v>882</v>
      </c>
      <c r="F214" t="s">
        <v>19</v>
      </c>
      <c r="H214">
        <v>10</v>
      </c>
      <c r="I214">
        <v>0</v>
      </c>
      <c r="J214">
        <v>100</v>
      </c>
      <c r="K214">
        <v>0</v>
      </c>
      <c r="L214">
        <v>10</v>
      </c>
      <c r="M214">
        <v>10</v>
      </c>
      <c r="N214">
        <v>100</v>
      </c>
      <c r="O214" t="s">
        <v>883</v>
      </c>
      <c r="P214" t="s">
        <v>884</v>
      </c>
    </row>
    <row r="215" spans="1:16" x14ac:dyDescent="0.25">
      <c r="A215">
        <v>256889</v>
      </c>
      <c r="B215" t="s">
        <v>885</v>
      </c>
      <c r="C215">
        <v>2010</v>
      </c>
      <c r="D215" t="s">
        <v>801</v>
      </c>
      <c r="E215" t="s">
        <v>886</v>
      </c>
      <c r="F215" t="s">
        <v>19</v>
      </c>
      <c r="H215">
        <v>10</v>
      </c>
      <c r="I215">
        <v>0</v>
      </c>
      <c r="J215">
        <v>100</v>
      </c>
      <c r="K215">
        <v>0</v>
      </c>
      <c r="L215">
        <v>10</v>
      </c>
      <c r="M215">
        <v>10</v>
      </c>
      <c r="N215">
        <v>100</v>
      </c>
      <c r="O215" t="s">
        <v>887</v>
      </c>
      <c r="P215" t="s">
        <v>888</v>
      </c>
    </row>
    <row r="216" spans="1:16" x14ac:dyDescent="0.25">
      <c r="A216">
        <v>256890</v>
      </c>
      <c r="B216" t="s">
        <v>889</v>
      </c>
      <c r="C216">
        <v>2010</v>
      </c>
      <c r="D216" t="s">
        <v>801</v>
      </c>
      <c r="E216" t="s">
        <v>890</v>
      </c>
      <c r="F216" t="s">
        <v>19</v>
      </c>
      <c r="H216">
        <v>10</v>
      </c>
      <c r="I216">
        <v>0</v>
      </c>
      <c r="J216">
        <v>100</v>
      </c>
      <c r="K216">
        <v>0</v>
      </c>
      <c r="L216">
        <v>10</v>
      </c>
      <c r="M216">
        <v>10</v>
      </c>
      <c r="N216">
        <v>100</v>
      </c>
      <c r="O216" t="s">
        <v>891</v>
      </c>
      <c r="P216" t="s">
        <v>892</v>
      </c>
    </row>
    <row r="217" spans="1:16" x14ac:dyDescent="0.25">
      <c r="A217">
        <v>256891</v>
      </c>
      <c r="B217" t="s">
        <v>893</v>
      </c>
      <c r="C217">
        <v>2010</v>
      </c>
      <c r="D217" t="s">
        <v>801</v>
      </c>
      <c r="E217" t="s">
        <v>894</v>
      </c>
      <c r="F217" t="s">
        <v>20</v>
      </c>
      <c r="H217">
        <v>10</v>
      </c>
      <c r="I217">
        <v>0</v>
      </c>
      <c r="J217">
        <v>100</v>
      </c>
      <c r="K217">
        <v>0</v>
      </c>
      <c r="L217">
        <v>10</v>
      </c>
      <c r="M217">
        <v>10</v>
      </c>
      <c r="N217">
        <v>100</v>
      </c>
      <c r="O217" t="s">
        <v>895</v>
      </c>
      <c r="P217" t="s">
        <v>896</v>
      </c>
    </row>
    <row r="218" spans="1:16" x14ac:dyDescent="0.25">
      <c r="A218">
        <v>256892</v>
      </c>
      <c r="B218" t="s">
        <v>897</v>
      </c>
      <c r="C218">
        <v>2010</v>
      </c>
      <c r="D218" t="s">
        <v>898</v>
      </c>
      <c r="E218" t="s">
        <v>899</v>
      </c>
      <c r="F218" t="s">
        <v>19</v>
      </c>
      <c r="H218">
        <v>10</v>
      </c>
      <c r="I218">
        <v>0</v>
      </c>
      <c r="J218">
        <v>100</v>
      </c>
      <c r="K218">
        <v>0</v>
      </c>
      <c r="L218">
        <v>10</v>
      </c>
      <c r="M218">
        <v>10</v>
      </c>
      <c r="N218">
        <v>100</v>
      </c>
      <c r="O218" t="s">
        <v>900</v>
      </c>
      <c r="P218" t="s">
        <v>901</v>
      </c>
    </row>
    <row r="219" spans="1:16" x14ac:dyDescent="0.25">
      <c r="A219">
        <v>256893</v>
      </c>
      <c r="B219" t="s">
        <v>902</v>
      </c>
      <c r="C219">
        <v>2010</v>
      </c>
      <c r="D219" t="s">
        <v>898</v>
      </c>
      <c r="E219" t="s">
        <v>903</v>
      </c>
      <c r="F219" t="s">
        <v>20</v>
      </c>
      <c r="G219" t="s">
        <v>37</v>
      </c>
      <c r="H219">
        <v>8</v>
      </c>
      <c r="I219">
        <v>2</v>
      </c>
      <c r="J219">
        <v>80</v>
      </c>
      <c r="K219">
        <v>20</v>
      </c>
      <c r="L219">
        <v>10</v>
      </c>
      <c r="M219">
        <v>10</v>
      </c>
      <c r="N219">
        <v>100</v>
      </c>
      <c r="O219" t="s">
        <v>904</v>
      </c>
      <c r="P219" t="s">
        <v>905</v>
      </c>
    </row>
    <row r="220" spans="1:16" x14ac:dyDescent="0.25">
      <c r="A220">
        <v>256894</v>
      </c>
      <c r="B220" t="s">
        <v>906</v>
      </c>
      <c r="C220">
        <v>2010</v>
      </c>
      <c r="D220" t="s">
        <v>907</v>
      </c>
      <c r="E220" t="s">
        <v>908</v>
      </c>
      <c r="F220" t="s">
        <v>37</v>
      </c>
      <c r="G220" t="s">
        <v>20</v>
      </c>
      <c r="H220">
        <v>9</v>
      </c>
      <c r="I220">
        <v>1</v>
      </c>
      <c r="J220">
        <v>90</v>
      </c>
      <c r="K220">
        <v>10</v>
      </c>
      <c r="L220">
        <v>10</v>
      </c>
      <c r="M220">
        <v>10</v>
      </c>
      <c r="N220">
        <v>100</v>
      </c>
      <c r="O220" t="s">
        <v>909</v>
      </c>
      <c r="P220" t="s">
        <v>910</v>
      </c>
    </row>
    <row r="221" spans="1:16" x14ac:dyDescent="0.25">
      <c r="A221">
        <v>256895</v>
      </c>
      <c r="B221" t="s">
        <v>911</v>
      </c>
      <c r="C221">
        <v>2010</v>
      </c>
      <c r="D221" t="s">
        <v>907</v>
      </c>
      <c r="E221" t="s">
        <v>912</v>
      </c>
      <c r="F221" t="s">
        <v>20</v>
      </c>
      <c r="G221" t="s">
        <v>239</v>
      </c>
      <c r="H221">
        <v>8</v>
      </c>
      <c r="I221">
        <v>1</v>
      </c>
      <c r="J221">
        <v>80</v>
      </c>
      <c r="K221">
        <v>10</v>
      </c>
      <c r="L221">
        <v>10</v>
      </c>
      <c r="M221">
        <v>10</v>
      </c>
      <c r="N221">
        <v>100</v>
      </c>
      <c r="O221" t="s">
        <v>913</v>
      </c>
      <c r="P221" t="s">
        <v>914</v>
      </c>
    </row>
    <row r="222" spans="1:16" x14ac:dyDescent="0.25">
      <c r="A222">
        <v>256896</v>
      </c>
      <c r="B222" t="s">
        <v>915</v>
      </c>
      <c r="C222">
        <v>2010</v>
      </c>
      <c r="D222" t="s">
        <v>907</v>
      </c>
      <c r="E222" t="s">
        <v>916</v>
      </c>
      <c r="F222" t="s">
        <v>20</v>
      </c>
      <c r="H222">
        <v>10</v>
      </c>
      <c r="I222">
        <v>0</v>
      </c>
      <c r="J222">
        <v>100</v>
      </c>
      <c r="K222">
        <v>0</v>
      </c>
      <c r="L222">
        <v>10</v>
      </c>
      <c r="M222">
        <v>10</v>
      </c>
      <c r="N222">
        <v>100</v>
      </c>
      <c r="O222" t="s">
        <v>917</v>
      </c>
      <c r="P222" t="s">
        <v>918</v>
      </c>
    </row>
    <row r="223" spans="1:16" x14ac:dyDescent="0.25">
      <c r="A223">
        <v>256897</v>
      </c>
      <c r="B223" t="s">
        <v>919</v>
      </c>
      <c r="C223">
        <v>2010</v>
      </c>
      <c r="D223" t="s">
        <v>907</v>
      </c>
      <c r="E223" t="s">
        <v>920</v>
      </c>
      <c r="F223" t="s">
        <v>20</v>
      </c>
      <c r="H223">
        <v>10</v>
      </c>
      <c r="I223">
        <v>0</v>
      </c>
      <c r="J223">
        <v>100</v>
      </c>
      <c r="K223">
        <v>0</v>
      </c>
      <c r="L223">
        <v>10</v>
      </c>
      <c r="M223">
        <v>10</v>
      </c>
      <c r="N223">
        <v>100</v>
      </c>
      <c r="O223" t="s">
        <v>921</v>
      </c>
      <c r="P223" t="s">
        <v>922</v>
      </c>
    </row>
    <row r="224" spans="1:16" x14ac:dyDescent="0.25">
      <c r="A224">
        <v>256898</v>
      </c>
      <c r="B224" t="s">
        <v>923</v>
      </c>
      <c r="C224">
        <v>2010</v>
      </c>
      <c r="D224" t="s">
        <v>907</v>
      </c>
      <c r="E224" t="s">
        <v>924</v>
      </c>
      <c r="F224" t="s">
        <v>20</v>
      </c>
      <c r="H224">
        <v>10</v>
      </c>
      <c r="I224">
        <v>0</v>
      </c>
      <c r="J224">
        <v>100</v>
      </c>
      <c r="K224">
        <v>0</v>
      </c>
      <c r="L224">
        <v>10</v>
      </c>
      <c r="M224">
        <v>10</v>
      </c>
      <c r="N224">
        <v>100</v>
      </c>
      <c r="O224" t="s">
        <v>925</v>
      </c>
      <c r="P224" t="s">
        <v>926</v>
      </c>
    </row>
    <row r="225" spans="1:16" x14ac:dyDescent="0.25">
      <c r="A225">
        <v>256899</v>
      </c>
      <c r="B225" t="s">
        <v>927</v>
      </c>
      <c r="C225">
        <v>2010</v>
      </c>
      <c r="D225" t="s">
        <v>907</v>
      </c>
      <c r="E225" t="s">
        <v>928</v>
      </c>
      <c r="F225" t="s">
        <v>19</v>
      </c>
      <c r="G225" t="s">
        <v>37</v>
      </c>
      <c r="H225">
        <v>8</v>
      </c>
      <c r="I225">
        <v>2</v>
      </c>
      <c r="J225">
        <v>72</v>
      </c>
      <c r="K225">
        <v>18</v>
      </c>
      <c r="L225">
        <v>11</v>
      </c>
      <c r="M225">
        <v>10</v>
      </c>
      <c r="N225">
        <v>110</v>
      </c>
      <c r="O225" t="s">
        <v>929</v>
      </c>
      <c r="P225" t="s">
        <v>930</v>
      </c>
    </row>
    <row r="226" spans="1:16" x14ac:dyDescent="0.25">
      <c r="A226">
        <v>256900</v>
      </c>
      <c r="B226" t="s">
        <v>931</v>
      </c>
      <c r="C226">
        <v>2010</v>
      </c>
      <c r="D226" t="s">
        <v>907</v>
      </c>
      <c r="E226" t="s">
        <v>932</v>
      </c>
      <c r="F226" t="s">
        <v>37</v>
      </c>
      <c r="H226">
        <v>10</v>
      </c>
      <c r="I226">
        <v>0</v>
      </c>
      <c r="J226">
        <v>100</v>
      </c>
      <c r="K226">
        <v>0</v>
      </c>
      <c r="L226">
        <v>10</v>
      </c>
      <c r="M226">
        <v>10</v>
      </c>
      <c r="N226">
        <v>100</v>
      </c>
      <c r="O226" t="s">
        <v>933</v>
      </c>
      <c r="P226" t="s">
        <v>934</v>
      </c>
    </row>
    <row r="227" spans="1:16" x14ac:dyDescent="0.25">
      <c r="A227">
        <v>256901</v>
      </c>
      <c r="B227" t="s">
        <v>935</v>
      </c>
      <c r="C227">
        <v>2010</v>
      </c>
      <c r="D227" t="s">
        <v>907</v>
      </c>
      <c r="E227" t="s">
        <v>936</v>
      </c>
      <c r="F227" t="s">
        <v>20</v>
      </c>
      <c r="G227" t="s">
        <v>239</v>
      </c>
      <c r="H227">
        <v>9</v>
      </c>
      <c r="I227">
        <v>1</v>
      </c>
      <c r="J227">
        <v>81</v>
      </c>
      <c r="K227">
        <v>9</v>
      </c>
      <c r="L227">
        <v>11</v>
      </c>
      <c r="M227">
        <v>10</v>
      </c>
      <c r="N227">
        <v>110</v>
      </c>
      <c r="O227" t="s">
        <v>937</v>
      </c>
      <c r="P227" t="s">
        <v>938</v>
      </c>
    </row>
    <row r="228" spans="1:16" x14ac:dyDescent="0.25">
      <c r="A228">
        <v>256902</v>
      </c>
      <c r="B228" t="s">
        <v>939</v>
      </c>
      <c r="C228">
        <v>2010</v>
      </c>
      <c r="D228" t="s">
        <v>907</v>
      </c>
      <c r="E228" t="s">
        <v>940</v>
      </c>
      <c r="F228" t="s">
        <v>20</v>
      </c>
      <c r="G228" t="s">
        <v>37</v>
      </c>
      <c r="H228">
        <v>7</v>
      </c>
      <c r="I228">
        <v>2</v>
      </c>
      <c r="J228">
        <v>63</v>
      </c>
      <c r="K228">
        <v>18</v>
      </c>
      <c r="L228">
        <v>11</v>
      </c>
      <c r="M228">
        <v>10</v>
      </c>
      <c r="N228">
        <v>110</v>
      </c>
      <c r="O228" t="s">
        <v>941</v>
      </c>
      <c r="P228" t="s">
        <v>942</v>
      </c>
    </row>
    <row r="229" spans="1:16" x14ac:dyDescent="0.25">
      <c r="A229">
        <v>256903</v>
      </c>
      <c r="B229" t="s">
        <v>943</v>
      </c>
      <c r="C229">
        <v>2010</v>
      </c>
      <c r="D229" t="s">
        <v>907</v>
      </c>
      <c r="E229" t="s">
        <v>944</v>
      </c>
      <c r="F229" t="s">
        <v>20</v>
      </c>
      <c r="G229" t="s">
        <v>37</v>
      </c>
      <c r="H229">
        <v>10</v>
      </c>
      <c r="I229">
        <v>1</v>
      </c>
      <c r="J229">
        <v>90</v>
      </c>
      <c r="K229">
        <v>9</v>
      </c>
      <c r="L229">
        <v>11</v>
      </c>
      <c r="M229">
        <v>10</v>
      </c>
      <c r="N229">
        <v>110</v>
      </c>
      <c r="O229" t="s">
        <v>945</v>
      </c>
      <c r="P229" t="s">
        <v>946</v>
      </c>
    </row>
    <row r="230" spans="1:16" x14ac:dyDescent="0.25">
      <c r="A230">
        <v>256904</v>
      </c>
      <c r="B230" t="s">
        <v>947</v>
      </c>
      <c r="C230">
        <v>2010</v>
      </c>
      <c r="D230" t="s">
        <v>907</v>
      </c>
      <c r="E230" t="s">
        <v>948</v>
      </c>
      <c r="F230" t="s">
        <v>19</v>
      </c>
      <c r="G230" t="s">
        <v>239</v>
      </c>
      <c r="H230">
        <v>10</v>
      </c>
      <c r="I230">
        <v>1</v>
      </c>
      <c r="J230">
        <v>90</v>
      </c>
      <c r="K230">
        <v>9</v>
      </c>
      <c r="L230">
        <v>11</v>
      </c>
      <c r="M230">
        <v>10</v>
      </c>
      <c r="N230">
        <v>110</v>
      </c>
      <c r="O230" t="s">
        <v>949</v>
      </c>
      <c r="P230" t="s">
        <v>950</v>
      </c>
    </row>
    <row r="231" spans="1:16" x14ac:dyDescent="0.25">
      <c r="A231">
        <v>256905</v>
      </c>
      <c r="B231" t="s">
        <v>951</v>
      </c>
      <c r="C231">
        <v>2010</v>
      </c>
      <c r="D231" t="s">
        <v>907</v>
      </c>
      <c r="E231" t="s">
        <v>952</v>
      </c>
      <c r="F231" t="s">
        <v>19</v>
      </c>
      <c r="H231">
        <v>11</v>
      </c>
      <c r="I231">
        <v>0</v>
      </c>
      <c r="J231">
        <v>100</v>
      </c>
      <c r="K231">
        <v>0</v>
      </c>
      <c r="L231">
        <v>11</v>
      </c>
      <c r="M231">
        <v>10</v>
      </c>
      <c r="N231">
        <v>110</v>
      </c>
      <c r="O231" t="s">
        <v>953</v>
      </c>
      <c r="P231" t="s">
        <v>954</v>
      </c>
    </row>
    <row r="232" spans="1:16" x14ac:dyDescent="0.25">
      <c r="A232">
        <v>256906</v>
      </c>
      <c r="B232" t="s">
        <v>955</v>
      </c>
      <c r="C232">
        <v>2010</v>
      </c>
      <c r="D232" t="s">
        <v>907</v>
      </c>
      <c r="E232" t="s">
        <v>956</v>
      </c>
      <c r="F232" t="s">
        <v>19</v>
      </c>
      <c r="H232">
        <v>12</v>
      </c>
      <c r="I232">
        <v>0</v>
      </c>
      <c r="J232">
        <v>100</v>
      </c>
      <c r="K232">
        <v>0</v>
      </c>
      <c r="L232">
        <v>12</v>
      </c>
      <c r="M232">
        <v>10</v>
      </c>
      <c r="N232">
        <v>120</v>
      </c>
      <c r="O232" t="s">
        <v>957</v>
      </c>
      <c r="P232" t="s">
        <v>958</v>
      </c>
    </row>
    <row r="233" spans="1:16" x14ac:dyDescent="0.25">
      <c r="A233">
        <v>256907</v>
      </c>
      <c r="B233" t="s">
        <v>959</v>
      </c>
      <c r="C233">
        <v>2010</v>
      </c>
      <c r="D233" t="s">
        <v>907</v>
      </c>
      <c r="E233" t="s">
        <v>960</v>
      </c>
      <c r="F233" t="s">
        <v>20</v>
      </c>
      <c r="H233">
        <v>11</v>
      </c>
      <c r="I233">
        <v>0</v>
      </c>
      <c r="J233">
        <v>100</v>
      </c>
      <c r="K233">
        <v>0</v>
      </c>
      <c r="L233">
        <v>11</v>
      </c>
      <c r="M233">
        <v>10</v>
      </c>
      <c r="N233">
        <v>110</v>
      </c>
      <c r="O233" t="s">
        <v>961</v>
      </c>
      <c r="P233" t="s">
        <v>962</v>
      </c>
    </row>
    <row r="234" spans="1:16" x14ac:dyDescent="0.25">
      <c r="A234">
        <v>256908</v>
      </c>
      <c r="B234" t="s">
        <v>963</v>
      </c>
      <c r="C234">
        <v>2010</v>
      </c>
      <c r="D234" t="s">
        <v>907</v>
      </c>
      <c r="E234" t="s">
        <v>964</v>
      </c>
      <c r="F234" t="s">
        <v>20</v>
      </c>
      <c r="G234" t="s">
        <v>37</v>
      </c>
      <c r="H234">
        <v>6</v>
      </c>
      <c r="I234">
        <v>5</v>
      </c>
      <c r="J234">
        <v>54</v>
      </c>
      <c r="K234">
        <v>45</v>
      </c>
      <c r="L234">
        <v>11</v>
      </c>
      <c r="M234">
        <v>10</v>
      </c>
      <c r="N234">
        <v>110</v>
      </c>
      <c r="O234" t="s">
        <v>965</v>
      </c>
      <c r="P234" t="s">
        <v>966</v>
      </c>
    </row>
    <row r="235" spans="1:16" x14ac:dyDescent="0.25">
      <c r="A235">
        <v>256909</v>
      </c>
      <c r="B235" t="s">
        <v>967</v>
      </c>
      <c r="C235">
        <v>2010</v>
      </c>
      <c r="D235" t="s">
        <v>907</v>
      </c>
      <c r="E235" t="s">
        <v>968</v>
      </c>
      <c r="F235" t="s">
        <v>19</v>
      </c>
      <c r="H235">
        <v>11</v>
      </c>
      <c r="I235">
        <v>0</v>
      </c>
      <c r="J235">
        <v>100</v>
      </c>
      <c r="K235">
        <v>0</v>
      </c>
      <c r="L235">
        <v>11</v>
      </c>
      <c r="M235">
        <v>10</v>
      </c>
      <c r="N235">
        <v>110</v>
      </c>
      <c r="O235" t="s">
        <v>969</v>
      </c>
      <c r="P235" t="s">
        <v>970</v>
      </c>
    </row>
    <row r="236" spans="1:16" x14ac:dyDescent="0.25">
      <c r="A236">
        <v>256910</v>
      </c>
      <c r="B236" t="s">
        <v>971</v>
      </c>
      <c r="C236">
        <v>2010</v>
      </c>
      <c r="D236" t="s">
        <v>907</v>
      </c>
      <c r="E236" t="s">
        <v>972</v>
      </c>
      <c r="F236" t="s">
        <v>37</v>
      </c>
      <c r="G236" t="s">
        <v>20</v>
      </c>
      <c r="H236">
        <v>5</v>
      </c>
      <c r="I236">
        <v>5</v>
      </c>
      <c r="J236">
        <v>50</v>
      </c>
      <c r="K236">
        <v>50</v>
      </c>
      <c r="L236">
        <v>10</v>
      </c>
      <c r="M236">
        <v>10</v>
      </c>
      <c r="N236">
        <v>100</v>
      </c>
      <c r="O236" t="s">
        <v>973</v>
      </c>
      <c r="P236" t="s">
        <v>974</v>
      </c>
    </row>
    <row r="237" spans="1:16" x14ac:dyDescent="0.25">
      <c r="A237">
        <v>256911</v>
      </c>
      <c r="B237" t="s">
        <v>975</v>
      </c>
      <c r="C237">
        <v>2010</v>
      </c>
      <c r="D237" t="s">
        <v>907</v>
      </c>
      <c r="E237" t="s">
        <v>976</v>
      </c>
      <c r="F237" t="s">
        <v>19</v>
      </c>
      <c r="H237">
        <v>10</v>
      </c>
      <c r="I237">
        <v>0</v>
      </c>
      <c r="J237">
        <v>100</v>
      </c>
      <c r="K237">
        <v>0</v>
      </c>
      <c r="L237">
        <v>10</v>
      </c>
      <c r="M237">
        <v>10</v>
      </c>
      <c r="N237">
        <v>100</v>
      </c>
      <c r="O237" t="s">
        <v>977</v>
      </c>
      <c r="P237" t="s">
        <v>978</v>
      </c>
    </row>
    <row r="238" spans="1:16" x14ac:dyDescent="0.25">
      <c r="A238">
        <v>256912</v>
      </c>
      <c r="B238" t="s">
        <v>979</v>
      </c>
      <c r="C238">
        <v>2010</v>
      </c>
      <c r="D238" t="s">
        <v>907</v>
      </c>
      <c r="E238" t="s">
        <v>980</v>
      </c>
      <c r="F238" t="s">
        <v>37</v>
      </c>
      <c r="G238" t="s">
        <v>20</v>
      </c>
      <c r="H238">
        <v>5</v>
      </c>
      <c r="I238">
        <v>5</v>
      </c>
      <c r="J238">
        <v>50</v>
      </c>
      <c r="K238">
        <v>50</v>
      </c>
      <c r="L238">
        <v>10</v>
      </c>
      <c r="M238">
        <v>10</v>
      </c>
      <c r="N238">
        <v>100</v>
      </c>
      <c r="O238" t="s">
        <v>981</v>
      </c>
      <c r="P238" t="s">
        <v>982</v>
      </c>
    </row>
    <row r="239" spans="1:16" x14ac:dyDescent="0.25">
      <c r="A239">
        <v>256913</v>
      </c>
      <c r="B239" t="s">
        <v>983</v>
      </c>
      <c r="C239">
        <v>2010</v>
      </c>
      <c r="D239" t="s">
        <v>907</v>
      </c>
      <c r="E239" t="s">
        <v>984</v>
      </c>
      <c r="F239" t="s">
        <v>20</v>
      </c>
      <c r="G239" t="s">
        <v>19</v>
      </c>
      <c r="H239">
        <v>6</v>
      </c>
      <c r="I239">
        <v>2</v>
      </c>
      <c r="J239">
        <v>60</v>
      </c>
      <c r="K239">
        <v>20</v>
      </c>
      <c r="L239">
        <v>10</v>
      </c>
      <c r="M239">
        <v>10</v>
      </c>
      <c r="N239">
        <v>100</v>
      </c>
      <c r="O239" t="s">
        <v>985</v>
      </c>
      <c r="P239" t="s">
        <v>986</v>
      </c>
    </row>
    <row r="240" spans="1:16" x14ac:dyDescent="0.25">
      <c r="A240">
        <v>256914</v>
      </c>
      <c r="B240" t="s">
        <v>987</v>
      </c>
      <c r="C240">
        <v>2010</v>
      </c>
      <c r="D240" t="s">
        <v>907</v>
      </c>
      <c r="E240" t="s">
        <v>988</v>
      </c>
      <c r="F240" t="s">
        <v>37</v>
      </c>
      <c r="G240" t="s">
        <v>20</v>
      </c>
      <c r="H240">
        <v>6</v>
      </c>
      <c r="I240">
        <v>3</v>
      </c>
      <c r="J240">
        <v>60</v>
      </c>
      <c r="K240">
        <v>30</v>
      </c>
      <c r="L240">
        <v>10</v>
      </c>
      <c r="M240">
        <v>10</v>
      </c>
      <c r="N240">
        <v>100</v>
      </c>
      <c r="O240" t="s">
        <v>989</v>
      </c>
      <c r="P240" t="s">
        <v>990</v>
      </c>
    </row>
    <row r="241" spans="1:16" x14ac:dyDescent="0.25">
      <c r="A241">
        <v>256915</v>
      </c>
      <c r="B241" t="s">
        <v>991</v>
      </c>
      <c r="C241">
        <v>2010</v>
      </c>
      <c r="D241" t="s">
        <v>907</v>
      </c>
      <c r="E241" t="s">
        <v>992</v>
      </c>
      <c r="F241" t="s">
        <v>37</v>
      </c>
      <c r="G241" t="s">
        <v>20</v>
      </c>
      <c r="H241">
        <v>9</v>
      </c>
      <c r="I241">
        <v>1</v>
      </c>
      <c r="J241">
        <v>90</v>
      </c>
      <c r="K241">
        <v>10</v>
      </c>
      <c r="L241">
        <v>10</v>
      </c>
      <c r="M241">
        <v>10</v>
      </c>
      <c r="N241">
        <v>100</v>
      </c>
      <c r="O241" t="s">
        <v>993</v>
      </c>
      <c r="P241" t="s">
        <v>994</v>
      </c>
    </row>
    <row r="242" spans="1:16" x14ac:dyDescent="0.25">
      <c r="A242">
        <v>256916</v>
      </c>
      <c r="B242" t="s">
        <v>995</v>
      </c>
      <c r="C242">
        <v>2010</v>
      </c>
      <c r="D242" t="s">
        <v>907</v>
      </c>
      <c r="E242" t="s">
        <v>996</v>
      </c>
      <c r="F242" t="s">
        <v>20</v>
      </c>
      <c r="H242">
        <v>10</v>
      </c>
      <c r="I242">
        <v>0</v>
      </c>
      <c r="J242">
        <v>100</v>
      </c>
      <c r="K242">
        <v>0</v>
      </c>
      <c r="L242">
        <v>10</v>
      </c>
      <c r="M242">
        <v>10</v>
      </c>
      <c r="N242">
        <v>100</v>
      </c>
      <c r="O242" t="s">
        <v>997</v>
      </c>
      <c r="P242" t="s">
        <v>998</v>
      </c>
    </row>
    <row r="243" spans="1:16" x14ac:dyDescent="0.25">
      <c r="A243">
        <v>256917</v>
      </c>
      <c r="B243" t="s">
        <v>999</v>
      </c>
      <c r="C243">
        <v>2010</v>
      </c>
      <c r="D243" t="s">
        <v>907</v>
      </c>
      <c r="E243" t="s">
        <v>1000</v>
      </c>
      <c r="F243" t="s">
        <v>20</v>
      </c>
      <c r="G243" t="s">
        <v>37</v>
      </c>
      <c r="H243">
        <v>8</v>
      </c>
      <c r="I243">
        <v>2</v>
      </c>
      <c r="J243">
        <v>80</v>
      </c>
      <c r="K243">
        <v>20</v>
      </c>
      <c r="L243">
        <v>10</v>
      </c>
      <c r="M243">
        <v>10</v>
      </c>
      <c r="N243">
        <v>100</v>
      </c>
      <c r="O243" t="s">
        <v>1001</v>
      </c>
      <c r="P243" t="s">
        <v>1002</v>
      </c>
    </row>
    <row r="244" spans="1:16" x14ac:dyDescent="0.25">
      <c r="A244">
        <v>256918</v>
      </c>
      <c r="B244" t="s">
        <v>1003</v>
      </c>
      <c r="C244">
        <v>2010</v>
      </c>
      <c r="D244" t="s">
        <v>907</v>
      </c>
      <c r="E244" t="s">
        <v>1004</v>
      </c>
      <c r="F244" t="s">
        <v>20</v>
      </c>
      <c r="H244">
        <v>10</v>
      </c>
      <c r="I244">
        <v>0</v>
      </c>
      <c r="J244">
        <v>100</v>
      </c>
      <c r="K244">
        <v>0</v>
      </c>
      <c r="L244">
        <v>10</v>
      </c>
      <c r="M244">
        <v>10</v>
      </c>
      <c r="N244">
        <v>100</v>
      </c>
      <c r="O244" t="s">
        <v>1005</v>
      </c>
      <c r="P244" t="s">
        <v>1006</v>
      </c>
    </row>
    <row r="245" spans="1:16" x14ac:dyDescent="0.25">
      <c r="A245">
        <v>256919</v>
      </c>
      <c r="B245" t="s">
        <v>1007</v>
      </c>
      <c r="C245">
        <v>2010</v>
      </c>
      <c r="D245" t="s">
        <v>907</v>
      </c>
      <c r="E245" t="s">
        <v>1008</v>
      </c>
      <c r="F245" t="s">
        <v>19</v>
      </c>
      <c r="G245" t="s">
        <v>20</v>
      </c>
      <c r="H245">
        <v>9</v>
      </c>
      <c r="I245">
        <v>1</v>
      </c>
      <c r="J245">
        <v>90</v>
      </c>
      <c r="K245">
        <v>10</v>
      </c>
      <c r="L245">
        <v>10</v>
      </c>
      <c r="M245">
        <v>10</v>
      </c>
      <c r="N245">
        <v>100</v>
      </c>
      <c r="O245" t="s">
        <v>1009</v>
      </c>
      <c r="P245" t="s">
        <v>1010</v>
      </c>
    </row>
    <row r="246" spans="1:16" x14ac:dyDescent="0.25">
      <c r="A246">
        <v>256920</v>
      </c>
      <c r="B246" s="1" t="s">
        <v>1011</v>
      </c>
      <c r="C246">
        <v>2010</v>
      </c>
      <c r="D246" t="s">
        <v>907</v>
      </c>
      <c r="E246" t="s">
        <v>1012</v>
      </c>
      <c r="F246" t="s">
        <v>20</v>
      </c>
      <c r="G246" t="s">
        <v>19</v>
      </c>
      <c r="H246">
        <v>9</v>
      </c>
      <c r="I246">
        <v>1</v>
      </c>
      <c r="J246">
        <v>90</v>
      </c>
      <c r="K246">
        <v>10</v>
      </c>
      <c r="L246">
        <v>10</v>
      </c>
      <c r="M246">
        <v>10</v>
      </c>
      <c r="N246">
        <v>100</v>
      </c>
      <c r="O246" t="s">
        <v>1013</v>
      </c>
      <c r="P246" t="s">
        <v>1014</v>
      </c>
    </row>
    <row r="247" spans="1:16" x14ac:dyDescent="0.25">
      <c r="A247">
        <v>256921</v>
      </c>
      <c r="B247" t="s">
        <v>1015</v>
      </c>
      <c r="C247">
        <v>2010</v>
      </c>
      <c r="D247" t="s">
        <v>907</v>
      </c>
      <c r="E247" t="s">
        <v>1016</v>
      </c>
      <c r="F247" t="s">
        <v>20</v>
      </c>
      <c r="G247" t="s">
        <v>19</v>
      </c>
      <c r="H247">
        <v>7</v>
      </c>
      <c r="I247">
        <v>3</v>
      </c>
      <c r="J247">
        <v>70</v>
      </c>
      <c r="K247">
        <v>30</v>
      </c>
      <c r="L247">
        <v>10</v>
      </c>
      <c r="M247">
        <v>10</v>
      </c>
      <c r="N247">
        <v>100</v>
      </c>
      <c r="O247" t="s">
        <v>1017</v>
      </c>
      <c r="P247" t="s">
        <v>1018</v>
      </c>
    </row>
    <row r="248" spans="1:16" x14ac:dyDescent="0.25">
      <c r="A248">
        <v>256922</v>
      </c>
      <c r="B248" t="s">
        <v>1019</v>
      </c>
      <c r="C248">
        <v>2010</v>
      </c>
      <c r="D248" t="s">
        <v>907</v>
      </c>
      <c r="E248" t="s">
        <v>1020</v>
      </c>
      <c r="F248" t="s">
        <v>19</v>
      </c>
      <c r="H248">
        <v>10</v>
      </c>
      <c r="I248">
        <v>0</v>
      </c>
      <c r="J248">
        <v>100</v>
      </c>
      <c r="K248">
        <v>0</v>
      </c>
      <c r="L248">
        <v>10</v>
      </c>
      <c r="M248">
        <v>10</v>
      </c>
      <c r="N248">
        <v>100</v>
      </c>
      <c r="O248" t="s">
        <v>1021</v>
      </c>
      <c r="P248" t="s">
        <v>1022</v>
      </c>
    </row>
    <row r="249" spans="1:16" x14ac:dyDescent="0.25">
      <c r="A249">
        <v>256923</v>
      </c>
      <c r="B249" t="s">
        <v>1023</v>
      </c>
      <c r="C249">
        <v>2010</v>
      </c>
      <c r="D249" t="s">
        <v>907</v>
      </c>
      <c r="E249" t="s">
        <v>1024</v>
      </c>
      <c r="F249" t="s">
        <v>20</v>
      </c>
      <c r="G249" t="s">
        <v>19</v>
      </c>
      <c r="H249">
        <v>9</v>
      </c>
      <c r="I249">
        <v>1</v>
      </c>
      <c r="J249">
        <v>90</v>
      </c>
      <c r="K249">
        <v>10</v>
      </c>
      <c r="L249">
        <v>10</v>
      </c>
      <c r="M249">
        <v>10</v>
      </c>
      <c r="N249">
        <v>100</v>
      </c>
      <c r="O249" t="s">
        <v>1025</v>
      </c>
      <c r="P249" t="s">
        <v>1026</v>
      </c>
    </row>
    <row r="250" spans="1:16" x14ac:dyDescent="0.25">
      <c r="A250">
        <v>256924</v>
      </c>
      <c r="B250" t="s">
        <v>1027</v>
      </c>
      <c r="C250">
        <v>2010</v>
      </c>
      <c r="D250" t="s">
        <v>907</v>
      </c>
      <c r="E250" t="s">
        <v>1028</v>
      </c>
      <c r="F250" t="s">
        <v>20</v>
      </c>
      <c r="G250" t="s">
        <v>19</v>
      </c>
      <c r="H250">
        <v>5</v>
      </c>
      <c r="I250">
        <v>3</v>
      </c>
      <c r="J250">
        <v>50</v>
      </c>
      <c r="K250">
        <v>30</v>
      </c>
      <c r="L250">
        <v>10</v>
      </c>
      <c r="M250">
        <v>10</v>
      </c>
      <c r="N250">
        <v>100</v>
      </c>
      <c r="O250" t="s">
        <v>1029</v>
      </c>
      <c r="P250" t="s">
        <v>1030</v>
      </c>
    </row>
    <row r="251" spans="1:16" x14ac:dyDescent="0.25">
      <c r="A251">
        <v>256925</v>
      </c>
      <c r="B251" t="s">
        <v>1031</v>
      </c>
      <c r="C251">
        <v>2010</v>
      </c>
      <c r="D251" t="s">
        <v>907</v>
      </c>
      <c r="E251" t="s">
        <v>1032</v>
      </c>
      <c r="F251" t="s">
        <v>19</v>
      </c>
      <c r="H251">
        <v>10</v>
      </c>
      <c r="I251">
        <v>0</v>
      </c>
      <c r="J251">
        <v>100</v>
      </c>
      <c r="K251">
        <v>0</v>
      </c>
      <c r="L251">
        <v>10</v>
      </c>
      <c r="M251">
        <v>10</v>
      </c>
      <c r="N251">
        <v>100</v>
      </c>
      <c r="O251" t="s">
        <v>1033</v>
      </c>
      <c r="P251" t="s">
        <v>1034</v>
      </c>
    </row>
    <row r="252" spans="1:16" x14ac:dyDescent="0.25">
      <c r="A252">
        <v>256926</v>
      </c>
      <c r="B252" t="s">
        <v>1035</v>
      </c>
      <c r="C252">
        <v>2010</v>
      </c>
      <c r="D252" t="s">
        <v>1036</v>
      </c>
      <c r="E252" t="s">
        <v>1037</v>
      </c>
      <c r="F252" t="s">
        <v>19</v>
      </c>
      <c r="G252" t="s">
        <v>20</v>
      </c>
      <c r="H252">
        <v>9</v>
      </c>
      <c r="I252">
        <v>1</v>
      </c>
      <c r="J252">
        <v>90</v>
      </c>
      <c r="K252">
        <v>10</v>
      </c>
      <c r="L252">
        <v>10</v>
      </c>
      <c r="M252">
        <v>10</v>
      </c>
      <c r="N252">
        <v>100</v>
      </c>
      <c r="O252" t="s">
        <v>1038</v>
      </c>
      <c r="P252" t="s">
        <v>1039</v>
      </c>
    </row>
    <row r="253" spans="1:16" x14ac:dyDescent="0.25">
      <c r="A253">
        <v>256927</v>
      </c>
      <c r="B253" t="s">
        <v>1040</v>
      </c>
      <c r="C253">
        <v>2010</v>
      </c>
      <c r="D253" t="s">
        <v>1036</v>
      </c>
      <c r="E253" t="s">
        <v>1041</v>
      </c>
      <c r="F253" t="s">
        <v>19</v>
      </c>
      <c r="G253" t="s">
        <v>239</v>
      </c>
      <c r="H253">
        <v>7</v>
      </c>
      <c r="I253">
        <v>2</v>
      </c>
      <c r="J253">
        <v>70</v>
      </c>
      <c r="K253">
        <v>20</v>
      </c>
      <c r="L253">
        <v>10</v>
      </c>
      <c r="M253">
        <v>10</v>
      </c>
      <c r="N253">
        <v>100</v>
      </c>
      <c r="O253" t="s">
        <v>1042</v>
      </c>
      <c r="P253" t="s">
        <v>1043</v>
      </c>
    </row>
    <row r="254" spans="1:16" x14ac:dyDescent="0.25">
      <c r="A254">
        <v>256928</v>
      </c>
      <c r="B254" t="s">
        <v>1044</v>
      </c>
      <c r="C254">
        <v>2010</v>
      </c>
      <c r="D254" t="s">
        <v>1036</v>
      </c>
      <c r="E254" t="s">
        <v>1045</v>
      </c>
      <c r="F254" t="s">
        <v>19</v>
      </c>
      <c r="G254" t="s">
        <v>20</v>
      </c>
      <c r="H254">
        <v>9</v>
      </c>
      <c r="I254">
        <v>1</v>
      </c>
      <c r="J254">
        <v>90</v>
      </c>
      <c r="K254">
        <v>10</v>
      </c>
      <c r="L254">
        <v>10</v>
      </c>
      <c r="M254">
        <v>10</v>
      </c>
      <c r="N254">
        <v>100</v>
      </c>
      <c r="O254" t="s">
        <v>1046</v>
      </c>
      <c r="P254" t="s">
        <v>1047</v>
      </c>
    </row>
    <row r="255" spans="1:16" x14ac:dyDescent="0.25">
      <c r="A255">
        <v>256929</v>
      </c>
      <c r="B255" t="s">
        <v>1048</v>
      </c>
      <c r="C255">
        <v>2010</v>
      </c>
      <c r="D255" t="s">
        <v>1036</v>
      </c>
      <c r="E255" t="s">
        <v>1049</v>
      </c>
      <c r="F255" t="s">
        <v>19</v>
      </c>
      <c r="G255" t="s">
        <v>239</v>
      </c>
      <c r="H255">
        <v>8</v>
      </c>
      <c r="I255">
        <v>1</v>
      </c>
      <c r="J255">
        <v>80</v>
      </c>
      <c r="K255">
        <v>10</v>
      </c>
      <c r="L255">
        <v>10</v>
      </c>
      <c r="M255">
        <v>10</v>
      </c>
      <c r="N255">
        <v>100</v>
      </c>
      <c r="O255" t="s">
        <v>1050</v>
      </c>
      <c r="P255" t="s">
        <v>1051</v>
      </c>
    </row>
    <row r="256" spans="1:16" x14ac:dyDescent="0.25">
      <c r="A256">
        <v>256930</v>
      </c>
      <c r="B256" t="s">
        <v>1052</v>
      </c>
      <c r="C256">
        <v>2010</v>
      </c>
      <c r="D256" t="s">
        <v>1036</v>
      </c>
      <c r="E256" t="s">
        <v>1053</v>
      </c>
      <c r="F256" t="s">
        <v>19</v>
      </c>
      <c r="G256" t="s">
        <v>20</v>
      </c>
      <c r="H256">
        <v>9</v>
      </c>
      <c r="I256">
        <v>1</v>
      </c>
      <c r="J256">
        <v>90</v>
      </c>
      <c r="K256">
        <v>10</v>
      </c>
      <c r="L256">
        <v>10</v>
      </c>
      <c r="M256">
        <v>10</v>
      </c>
      <c r="N256">
        <v>100</v>
      </c>
      <c r="O256" t="s">
        <v>1054</v>
      </c>
      <c r="P256" t="s">
        <v>1055</v>
      </c>
    </row>
    <row r="257" spans="1:16" x14ac:dyDescent="0.25">
      <c r="A257">
        <v>256931</v>
      </c>
      <c r="B257" t="s">
        <v>1056</v>
      </c>
      <c r="C257">
        <v>2010</v>
      </c>
      <c r="D257" t="s">
        <v>1036</v>
      </c>
      <c r="E257" t="s">
        <v>1057</v>
      </c>
      <c r="F257" t="s">
        <v>19</v>
      </c>
      <c r="G257" t="s">
        <v>239</v>
      </c>
      <c r="H257">
        <v>8</v>
      </c>
      <c r="I257">
        <v>1</v>
      </c>
      <c r="J257">
        <v>80</v>
      </c>
      <c r="K257">
        <v>10</v>
      </c>
      <c r="L257">
        <v>10</v>
      </c>
      <c r="M257">
        <v>10</v>
      </c>
      <c r="N257">
        <v>100</v>
      </c>
      <c r="O257" t="s">
        <v>1058</v>
      </c>
      <c r="P257" t="s">
        <v>1059</v>
      </c>
    </row>
    <row r="258" spans="1:16" x14ac:dyDescent="0.25">
      <c r="A258">
        <v>256932</v>
      </c>
      <c r="B258" t="s">
        <v>1060</v>
      </c>
      <c r="C258">
        <v>2010</v>
      </c>
      <c r="D258" t="s">
        <v>1036</v>
      </c>
      <c r="E258" t="s">
        <v>1061</v>
      </c>
      <c r="F258" t="s">
        <v>19</v>
      </c>
      <c r="G258" t="s">
        <v>239</v>
      </c>
      <c r="H258">
        <v>8</v>
      </c>
      <c r="I258">
        <v>1</v>
      </c>
      <c r="J258">
        <v>80</v>
      </c>
      <c r="K258">
        <v>10</v>
      </c>
      <c r="L258">
        <v>10</v>
      </c>
      <c r="M258">
        <v>10</v>
      </c>
      <c r="N258">
        <v>100</v>
      </c>
      <c r="O258" t="s">
        <v>1062</v>
      </c>
      <c r="P258" t="s">
        <v>1063</v>
      </c>
    </row>
    <row r="259" spans="1:16" x14ac:dyDescent="0.25">
      <c r="A259">
        <v>256933</v>
      </c>
      <c r="B259" t="s">
        <v>1064</v>
      </c>
      <c r="C259">
        <v>2010</v>
      </c>
      <c r="D259" t="s">
        <v>1036</v>
      </c>
      <c r="E259" t="s">
        <v>1065</v>
      </c>
      <c r="F259" t="s">
        <v>19</v>
      </c>
      <c r="G259" t="s">
        <v>20</v>
      </c>
      <c r="H259">
        <v>9</v>
      </c>
      <c r="I259">
        <v>1</v>
      </c>
      <c r="J259">
        <v>90</v>
      </c>
      <c r="K259">
        <v>10</v>
      </c>
      <c r="L259">
        <v>10</v>
      </c>
      <c r="M259">
        <v>10</v>
      </c>
      <c r="N259">
        <v>100</v>
      </c>
      <c r="O259" t="s">
        <v>1066</v>
      </c>
      <c r="P259" t="s">
        <v>1067</v>
      </c>
    </row>
    <row r="260" spans="1:16" x14ac:dyDescent="0.25">
      <c r="A260">
        <v>256934</v>
      </c>
      <c r="B260" t="s">
        <v>1068</v>
      </c>
      <c r="C260">
        <v>2010</v>
      </c>
      <c r="D260" t="s">
        <v>1036</v>
      </c>
      <c r="E260" t="s">
        <v>1069</v>
      </c>
      <c r="F260" t="s">
        <v>19</v>
      </c>
      <c r="H260">
        <v>10</v>
      </c>
      <c r="I260">
        <v>0</v>
      </c>
      <c r="J260">
        <v>100</v>
      </c>
      <c r="K260">
        <v>0</v>
      </c>
      <c r="L260">
        <v>10</v>
      </c>
      <c r="M260">
        <v>10</v>
      </c>
      <c r="N260">
        <v>100</v>
      </c>
      <c r="O260" t="s">
        <v>1070</v>
      </c>
      <c r="P260" t="s">
        <v>1071</v>
      </c>
    </row>
    <row r="261" spans="1:16" x14ac:dyDescent="0.25">
      <c r="A261">
        <v>256935</v>
      </c>
      <c r="B261" s="1" t="s">
        <v>1072</v>
      </c>
      <c r="C261">
        <v>2010</v>
      </c>
      <c r="D261" t="s">
        <v>1036</v>
      </c>
      <c r="E261" t="s">
        <v>1073</v>
      </c>
      <c r="F261" t="s">
        <v>19</v>
      </c>
      <c r="G261" t="s">
        <v>239</v>
      </c>
      <c r="H261">
        <v>9</v>
      </c>
      <c r="I261">
        <v>1</v>
      </c>
      <c r="J261">
        <v>90</v>
      </c>
      <c r="K261">
        <v>10</v>
      </c>
      <c r="L261">
        <v>10</v>
      </c>
      <c r="M261">
        <v>10</v>
      </c>
      <c r="N261">
        <v>100</v>
      </c>
      <c r="O261" t="s">
        <v>1074</v>
      </c>
      <c r="P261" t="s">
        <v>1075</v>
      </c>
    </row>
    <row r="262" spans="1:16" x14ac:dyDescent="0.25">
      <c r="A262">
        <v>256936</v>
      </c>
      <c r="B262" t="s">
        <v>1076</v>
      </c>
      <c r="C262">
        <v>2010</v>
      </c>
      <c r="D262" t="s">
        <v>1077</v>
      </c>
      <c r="E262" t="s">
        <v>1078</v>
      </c>
      <c r="F262" t="s">
        <v>37</v>
      </c>
      <c r="G262" t="s">
        <v>20</v>
      </c>
      <c r="H262">
        <v>9</v>
      </c>
      <c r="I262">
        <v>1</v>
      </c>
      <c r="J262">
        <v>90</v>
      </c>
      <c r="K262">
        <v>10</v>
      </c>
      <c r="L262">
        <v>10</v>
      </c>
      <c r="M262">
        <v>10</v>
      </c>
      <c r="N262">
        <v>100</v>
      </c>
      <c r="O262" t="s">
        <v>1079</v>
      </c>
      <c r="P262" t="s">
        <v>1080</v>
      </c>
    </row>
    <row r="263" spans="1:16" x14ac:dyDescent="0.25">
      <c r="A263">
        <v>256937</v>
      </c>
      <c r="B263" t="s">
        <v>1081</v>
      </c>
      <c r="C263">
        <v>2010</v>
      </c>
      <c r="D263" t="s">
        <v>1077</v>
      </c>
      <c r="E263" t="s">
        <v>1082</v>
      </c>
      <c r="F263" t="s">
        <v>19</v>
      </c>
      <c r="G263" t="s">
        <v>20</v>
      </c>
      <c r="H263">
        <v>9</v>
      </c>
      <c r="I263">
        <v>1</v>
      </c>
      <c r="J263">
        <v>90</v>
      </c>
      <c r="K263">
        <v>10</v>
      </c>
      <c r="L263">
        <v>10</v>
      </c>
      <c r="M263">
        <v>10</v>
      </c>
      <c r="N263">
        <v>100</v>
      </c>
      <c r="O263" t="s">
        <v>1083</v>
      </c>
      <c r="P263" t="s">
        <v>1084</v>
      </c>
    </row>
    <row r="264" spans="1:16" x14ac:dyDescent="0.25">
      <c r="A264">
        <v>256938</v>
      </c>
      <c r="B264" t="s">
        <v>1085</v>
      </c>
      <c r="C264">
        <v>2010</v>
      </c>
      <c r="D264" t="s">
        <v>1077</v>
      </c>
      <c r="E264" t="s">
        <v>1086</v>
      </c>
      <c r="F264" t="s">
        <v>20</v>
      </c>
      <c r="G264" t="s">
        <v>19</v>
      </c>
      <c r="H264">
        <v>9</v>
      </c>
      <c r="I264">
        <v>1</v>
      </c>
      <c r="J264">
        <v>90</v>
      </c>
      <c r="K264">
        <v>10</v>
      </c>
      <c r="L264">
        <v>10</v>
      </c>
      <c r="M264">
        <v>10</v>
      </c>
      <c r="N264">
        <v>100</v>
      </c>
      <c r="O264" t="s">
        <v>1087</v>
      </c>
      <c r="P264" t="s">
        <v>1088</v>
      </c>
    </row>
    <row r="265" spans="1:16" x14ac:dyDescent="0.25">
      <c r="A265">
        <v>256939</v>
      </c>
      <c r="B265" t="s">
        <v>1089</v>
      </c>
      <c r="C265">
        <v>2010</v>
      </c>
      <c r="D265" t="s">
        <v>1077</v>
      </c>
      <c r="E265" t="s">
        <v>1090</v>
      </c>
      <c r="F265" t="s">
        <v>20</v>
      </c>
      <c r="G265" t="s">
        <v>37</v>
      </c>
      <c r="H265">
        <v>7</v>
      </c>
      <c r="I265">
        <v>2</v>
      </c>
      <c r="J265">
        <v>70</v>
      </c>
      <c r="K265">
        <v>20</v>
      </c>
      <c r="L265">
        <v>10</v>
      </c>
      <c r="M265">
        <v>10</v>
      </c>
      <c r="N265">
        <v>100</v>
      </c>
      <c r="O265" t="s">
        <v>1091</v>
      </c>
      <c r="P265" t="s">
        <v>1092</v>
      </c>
    </row>
    <row r="266" spans="1:16" x14ac:dyDescent="0.25">
      <c r="A266">
        <v>256940</v>
      </c>
      <c r="B266" t="s">
        <v>1093</v>
      </c>
      <c r="C266">
        <v>2010</v>
      </c>
      <c r="D266" t="s">
        <v>1077</v>
      </c>
      <c r="E266" t="s">
        <v>1094</v>
      </c>
      <c r="F266" t="s">
        <v>20</v>
      </c>
      <c r="G266" t="s">
        <v>19</v>
      </c>
      <c r="H266">
        <v>9</v>
      </c>
      <c r="I266">
        <v>1</v>
      </c>
      <c r="J266">
        <v>90</v>
      </c>
      <c r="K266">
        <v>10</v>
      </c>
      <c r="L266">
        <v>10</v>
      </c>
      <c r="M266">
        <v>10</v>
      </c>
      <c r="N266">
        <v>100</v>
      </c>
      <c r="O266" t="s">
        <v>1095</v>
      </c>
      <c r="P266" t="s">
        <v>1096</v>
      </c>
    </row>
    <row r="267" spans="1:16" x14ac:dyDescent="0.25">
      <c r="A267">
        <v>256941</v>
      </c>
      <c r="B267" t="s">
        <v>1097</v>
      </c>
      <c r="C267">
        <v>2010</v>
      </c>
      <c r="D267" t="s">
        <v>1077</v>
      </c>
      <c r="E267" t="s">
        <v>1098</v>
      </c>
      <c r="F267" t="s">
        <v>37</v>
      </c>
      <c r="G267" t="s">
        <v>20</v>
      </c>
      <c r="H267">
        <v>9</v>
      </c>
      <c r="I267">
        <v>1</v>
      </c>
      <c r="J267">
        <v>90</v>
      </c>
      <c r="K267">
        <v>10</v>
      </c>
      <c r="L267">
        <v>10</v>
      </c>
      <c r="M267">
        <v>10</v>
      </c>
      <c r="N267">
        <v>100</v>
      </c>
      <c r="O267" t="s">
        <v>1099</v>
      </c>
      <c r="P267" t="s">
        <v>1100</v>
      </c>
    </row>
    <row r="268" spans="1:16" x14ac:dyDescent="0.25">
      <c r="A268">
        <v>256942</v>
      </c>
      <c r="B268" t="s">
        <v>1101</v>
      </c>
      <c r="C268">
        <v>2010</v>
      </c>
      <c r="D268" t="s">
        <v>1077</v>
      </c>
      <c r="E268" t="s">
        <v>1102</v>
      </c>
      <c r="F268" t="s">
        <v>19</v>
      </c>
      <c r="G268" t="s">
        <v>20</v>
      </c>
      <c r="H268">
        <v>9</v>
      </c>
      <c r="I268">
        <v>1</v>
      </c>
      <c r="J268">
        <v>90</v>
      </c>
      <c r="K268">
        <v>10</v>
      </c>
      <c r="L268">
        <v>10</v>
      </c>
      <c r="M268">
        <v>10</v>
      </c>
      <c r="N268">
        <v>100</v>
      </c>
      <c r="O268" t="s">
        <v>1103</v>
      </c>
      <c r="P268" t="s">
        <v>1104</v>
      </c>
    </row>
    <row r="269" spans="1:16" x14ac:dyDescent="0.25">
      <c r="A269">
        <v>256943</v>
      </c>
      <c r="B269" t="s">
        <v>1105</v>
      </c>
      <c r="C269">
        <v>2010</v>
      </c>
      <c r="D269" t="s">
        <v>1077</v>
      </c>
      <c r="E269" t="s">
        <v>1106</v>
      </c>
      <c r="F269" t="s">
        <v>37</v>
      </c>
      <c r="H269">
        <v>10</v>
      </c>
      <c r="I269">
        <v>0</v>
      </c>
      <c r="J269">
        <v>100</v>
      </c>
      <c r="K269">
        <v>0</v>
      </c>
      <c r="L269">
        <v>10</v>
      </c>
      <c r="M269">
        <v>10</v>
      </c>
      <c r="N269">
        <v>100</v>
      </c>
      <c r="O269" t="s">
        <v>1107</v>
      </c>
      <c r="P269" t="s">
        <v>1108</v>
      </c>
    </row>
    <row r="270" spans="1:16" x14ac:dyDescent="0.25">
      <c r="A270">
        <v>256944</v>
      </c>
      <c r="B270" t="s">
        <v>1109</v>
      </c>
      <c r="C270">
        <v>2010</v>
      </c>
      <c r="D270" t="s">
        <v>1077</v>
      </c>
      <c r="E270" t="s">
        <v>1110</v>
      </c>
      <c r="F270" t="s">
        <v>19</v>
      </c>
      <c r="H270">
        <v>10</v>
      </c>
      <c r="I270">
        <v>0</v>
      </c>
      <c r="J270">
        <v>100</v>
      </c>
      <c r="K270">
        <v>0</v>
      </c>
      <c r="L270">
        <v>10</v>
      </c>
      <c r="M270">
        <v>10</v>
      </c>
      <c r="N270">
        <v>100</v>
      </c>
      <c r="O270" t="s">
        <v>1111</v>
      </c>
      <c r="P270" t="s">
        <v>1112</v>
      </c>
    </row>
    <row r="271" spans="1:16" x14ac:dyDescent="0.25">
      <c r="A271">
        <v>256945</v>
      </c>
      <c r="B271" t="s">
        <v>1113</v>
      </c>
      <c r="C271">
        <v>2010</v>
      </c>
      <c r="D271" t="s">
        <v>1077</v>
      </c>
      <c r="E271" t="s">
        <v>1114</v>
      </c>
      <c r="F271" t="s">
        <v>20</v>
      </c>
      <c r="G271" t="s">
        <v>239</v>
      </c>
      <c r="H271">
        <v>8</v>
      </c>
      <c r="I271">
        <v>1</v>
      </c>
      <c r="J271">
        <v>80</v>
      </c>
      <c r="K271">
        <v>10</v>
      </c>
      <c r="L271">
        <v>10</v>
      </c>
      <c r="M271">
        <v>10</v>
      </c>
      <c r="N271">
        <v>100</v>
      </c>
      <c r="O271" t="s">
        <v>1115</v>
      </c>
      <c r="P271" t="s">
        <v>1116</v>
      </c>
    </row>
    <row r="272" spans="1:16" x14ac:dyDescent="0.25">
      <c r="A272">
        <v>256946</v>
      </c>
      <c r="B272" t="s">
        <v>1117</v>
      </c>
      <c r="C272">
        <v>2010</v>
      </c>
      <c r="D272" t="s">
        <v>1077</v>
      </c>
      <c r="E272" t="s">
        <v>1118</v>
      </c>
      <c r="F272" t="s">
        <v>19</v>
      </c>
      <c r="H272">
        <v>10</v>
      </c>
      <c r="I272">
        <v>0</v>
      </c>
      <c r="J272">
        <v>100</v>
      </c>
      <c r="K272">
        <v>0</v>
      </c>
      <c r="L272">
        <v>10</v>
      </c>
      <c r="M272">
        <v>10</v>
      </c>
      <c r="N272">
        <v>100</v>
      </c>
      <c r="O272" t="s">
        <v>1119</v>
      </c>
      <c r="P272" t="s">
        <v>1120</v>
      </c>
    </row>
    <row r="273" spans="1:16" x14ac:dyDescent="0.25">
      <c r="A273">
        <v>256947</v>
      </c>
      <c r="B273" t="s">
        <v>1121</v>
      </c>
      <c r="C273">
        <v>2010</v>
      </c>
      <c r="D273" t="s">
        <v>1077</v>
      </c>
      <c r="E273" t="s">
        <v>1122</v>
      </c>
      <c r="F273" t="s">
        <v>20</v>
      </c>
      <c r="G273" t="s">
        <v>239</v>
      </c>
      <c r="H273">
        <v>9</v>
      </c>
      <c r="I273">
        <v>1</v>
      </c>
      <c r="J273">
        <v>90</v>
      </c>
      <c r="K273">
        <v>10</v>
      </c>
      <c r="L273">
        <v>10</v>
      </c>
      <c r="M273">
        <v>10</v>
      </c>
      <c r="N273">
        <v>100</v>
      </c>
      <c r="O273" t="s">
        <v>1123</v>
      </c>
      <c r="P273" t="s">
        <v>1124</v>
      </c>
    </row>
    <row r="274" spans="1:16" x14ac:dyDescent="0.25">
      <c r="A274">
        <v>256948</v>
      </c>
      <c r="B274" t="s">
        <v>1125</v>
      </c>
      <c r="C274">
        <v>2010</v>
      </c>
      <c r="D274" t="s">
        <v>1077</v>
      </c>
      <c r="E274" t="s">
        <v>1126</v>
      </c>
      <c r="F274" t="s">
        <v>20</v>
      </c>
      <c r="H274">
        <v>10</v>
      </c>
      <c r="I274">
        <v>0</v>
      </c>
      <c r="J274">
        <v>100</v>
      </c>
      <c r="K274">
        <v>0</v>
      </c>
      <c r="L274">
        <v>10</v>
      </c>
      <c r="M274">
        <v>10</v>
      </c>
      <c r="N274">
        <v>100</v>
      </c>
      <c r="O274" t="s">
        <v>1127</v>
      </c>
      <c r="P274" t="s">
        <v>1128</v>
      </c>
    </row>
    <row r="275" spans="1:16" x14ac:dyDescent="0.25">
      <c r="A275">
        <v>256949</v>
      </c>
      <c r="B275" t="s">
        <v>1129</v>
      </c>
      <c r="C275">
        <v>2010</v>
      </c>
      <c r="D275" t="s">
        <v>1077</v>
      </c>
      <c r="E275" t="s">
        <v>1130</v>
      </c>
      <c r="F275" t="s">
        <v>20</v>
      </c>
      <c r="G275" t="s">
        <v>37</v>
      </c>
      <c r="H275">
        <v>7</v>
      </c>
      <c r="I275">
        <v>3</v>
      </c>
      <c r="J275">
        <v>70</v>
      </c>
      <c r="K275">
        <v>30</v>
      </c>
      <c r="L275">
        <v>10</v>
      </c>
      <c r="M275">
        <v>10</v>
      </c>
      <c r="N275">
        <v>100</v>
      </c>
      <c r="O275" t="s">
        <v>1131</v>
      </c>
      <c r="P275" t="s">
        <v>1132</v>
      </c>
    </row>
    <row r="276" spans="1:16" x14ac:dyDescent="0.25">
      <c r="A276">
        <v>256950</v>
      </c>
      <c r="B276" t="s">
        <v>1133</v>
      </c>
      <c r="C276">
        <v>2010</v>
      </c>
      <c r="D276" t="s">
        <v>1077</v>
      </c>
      <c r="E276" t="s">
        <v>1134</v>
      </c>
      <c r="F276" t="s">
        <v>37</v>
      </c>
      <c r="H276">
        <v>10</v>
      </c>
      <c r="I276">
        <v>0</v>
      </c>
      <c r="J276">
        <v>100</v>
      </c>
      <c r="K276">
        <v>0</v>
      </c>
      <c r="L276">
        <v>10</v>
      </c>
      <c r="M276">
        <v>10</v>
      </c>
      <c r="N276">
        <v>100</v>
      </c>
      <c r="O276" t="s">
        <v>1135</v>
      </c>
      <c r="P276" t="s">
        <v>1136</v>
      </c>
    </row>
    <row r="277" spans="1:16" x14ac:dyDescent="0.25">
      <c r="A277">
        <v>256951</v>
      </c>
      <c r="B277" t="s">
        <v>1137</v>
      </c>
      <c r="C277">
        <v>2010</v>
      </c>
      <c r="D277" t="s">
        <v>1077</v>
      </c>
      <c r="E277" t="s">
        <v>1138</v>
      </c>
      <c r="F277" t="s">
        <v>20</v>
      </c>
      <c r="G277" t="s">
        <v>37</v>
      </c>
      <c r="H277">
        <v>7</v>
      </c>
      <c r="I277">
        <v>3</v>
      </c>
      <c r="J277">
        <v>70</v>
      </c>
      <c r="K277">
        <v>30</v>
      </c>
      <c r="L277">
        <v>10</v>
      </c>
      <c r="M277">
        <v>10</v>
      </c>
      <c r="N277">
        <v>100</v>
      </c>
      <c r="O277" t="s">
        <v>1139</v>
      </c>
      <c r="P277" t="s">
        <v>1140</v>
      </c>
    </row>
    <row r="278" spans="1:16" x14ac:dyDescent="0.25">
      <c r="A278">
        <v>256952</v>
      </c>
      <c r="B278" t="s">
        <v>1141</v>
      </c>
      <c r="C278">
        <v>2010</v>
      </c>
      <c r="D278" t="s">
        <v>1077</v>
      </c>
      <c r="E278" t="s">
        <v>1142</v>
      </c>
      <c r="F278" t="s">
        <v>19</v>
      </c>
      <c r="H278">
        <v>10</v>
      </c>
      <c r="I278">
        <v>0</v>
      </c>
      <c r="J278">
        <v>100</v>
      </c>
      <c r="K278">
        <v>0</v>
      </c>
      <c r="L278">
        <v>10</v>
      </c>
      <c r="M278">
        <v>10</v>
      </c>
      <c r="N278">
        <v>100</v>
      </c>
      <c r="O278" t="s">
        <v>1143</v>
      </c>
      <c r="P278" t="s">
        <v>1144</v>
      </c>
    </row>
    <row r="279" spans="1:16" x14ac:dyDescent="0.25">
      <c r="A279">
        <v>256953</v>
      </c>
      <c r="B279" t="s">
        <v>1145</v>
      </c>
      <c r="C279">
        <v>2010</v>
      </c>
      <c r="D279" t="s">
        <v>1077</v>
      </c>
      <c r="E279" t="s">
        <v>1146</v>
      </c>
      <c r="F279" t="s">
        <v>20</v>
      </c>
      <c r="G279" t="s">
        <v>19</v>
      </c>
      <c r="H279">
        <v>5</v>
      </c>
      <c r="I279">
        <v>2</v>
      </c>
      <c r="J279">
        <v>50</v>
      </c>
      <c r="K279">
        <v>20</v>
      </c>
      <c r="L279">
        <v>10</v>
      </c>
      <c r="M279">
        <v>10</v>
      </c>
      <c r="N279">
        <v>100</v>
      </c>
      <c r="O279" t="s">
        <v>1147</v>
      </c>
      <c r="P279" t="s">
        <v>1148</v>
      </c>
    </row>
    <row r="280" spans="1:16" x14ac:dyDescent="0.25">
      <c r="A280">
        <v>256954</v>
      </c>
      <c r="B280" t="s">
        <v>1149</v>
      </c>
      <c r="C280">
        <v>2010</v>
      </c>
      <c r="D280" t="s">
        <v>1077</v>
      </c>
      <c r="E280" t="s">
        <v>1150</v>
      </c>
      <c r="F280" t="s">
        <v>20</v>
      </c>
      <c r="G280" t="s">
        <v>37</v>
      </c>
      <c r="H280">
        <v>6</v>
      </c>
      <c r="I280">
        <v>4</v>
      </c>
      <c r="J280">
        <v>60</v>
      </c>
      <c r="K280">
        <v>40</v>
      </c>
      <c r="L280">
        <v>10</v>
      </c>
      <c r="M280">
        <v>10</v>
      </c>
      <c r="N280">
        <v>100</v>
      </c>
      <c r="O280" t="s">
        <v>1151</v>
      </c>
      <c r="P280" t="s">
        <v>1152</v>
      </c>
    </row>
    <row r="281" spans="1:16" x14ac:dyDescent="0.25">
      <c r="A281">
        <v>256955</v>
      </c>
      <c r="B281" t="s">
        <v>1153</v>
      </c>
      <c r="C281">
        <v>2010</v>
      </c>
      <c r="D281" t="s">
        <v>1077</v>
      </c>
      <c r="E281" t="s">
        <v>1154</v>
      </c>
      <c r="F281" t="s">
        <v>20</v>
      </c>
      <c r="G281" t="s">
        <v>37</v>
      </c>
      <c r="H281">
        <v>7</v>
      </c>
      <c r="I281">
        <v>3</v>
      </c>
      <c r="J281">
        <v>70</v>
      </c>
      <c r="K281">
        <v>30</v>
      </c>
      <c r="L281">
        <v>10</v>
      </c>
      <c r="M281">
        <v>10</v>
      </c>
      <c r="N281">
        <v>100</v>
      </c>
      <c r="O281" t="s">
        <v>1155</v>
      </c>
      <c r="P281" t="s">
        <v>1156</v>
      </c>
    </row>
    <row r="282" spans="1:16" x14ac:dyDescent="0.25">
      <c r="A282">
        <v>256956</v>
      </c>
      <c r="B282" t="s">
        <v>1157</v>
      </c>
      <c r="C282">
        <v>2010</v>
      </c>
      <c r="D282" t="s">
        <v>1077</v>
      </c>
      <c r="E282" t="s">
        <v>1158</v>
      </c>
      <c r="F282" t="s">
        <v>19</v>
      </c>
      <c r="H282">
        <v>10</v>
      </c>
      <c r="I282">
        <v>0</v>
      </c>
      <c r="J282">
        <v>100</v>
      </c>
      <c r="K282">
        <v>0</v>
      </c>
      <c r="L282">
        <v>10</v>
      </c>
      <c r="M282">
        <v>10</v>
      </c>
      <c r="N282">
        <v>100</v>
      </c>
      <c r="O282" t="s">
        <v>1159</v>
      </c>
      <c r="P282" t="s">
        <v>1160</v>
      </c>
    </row>
    <row r="283" spans="1:16" x14ac:dyDescent="0.25">
      <c r="A283">
        <v>256957</v>
      </c>
      <c r="B283" t="s">
        <v>1161</v>
      </c>
      <c r="C283">
        <v>2010</v>
      </c>
      <c r="D283" t="s">
        <v>1077</v>
      </c>
      <c r="E283" t="s">
        <v>1162</v>
      </c>
      <c r="F283" t="s">
        <v>20</v>
      </c>
      <c r="G283" t="s">
        <v>239</v>
      </c>
      <c r="H283">
        <v>9</v>
      </c>
      <c r="I283">
        <v>1</v>
      </c>
      <c r="J283">
        <v>90</v>
      </c>
      <c r="K283">
        <v>10</v>
      </c>
      <c r="L283">
        <v>10</v>
      </c>
      <c r="M283">
        <v>10</v>
      </c>
      <c r="N283">
        <v>100</v>
      </c>
      <c r="O283" t="s">
        <v>1163</v>
      </c>
      <c r="P283" t="s">
        <v>1164</v>
      </c>
    </row>
    <row r="284" spans="1:16" x14ac:dyDescent="0.25">
      <c r="A284">
        <v>256958</v>
      </c>
      <c r="B284" t="s">
        <v>1165</v>
      </c>
      <c r="C284">
        <v>2010</v>
      </c>
      <c r="D284" t="s">
        <v>1077</v>
      </c>
      <c r="E284" t="s">
        <v>1166</v>
      </c>
      <c r="F284" t="s">
        <v>37</v>
      </c>
      <c r="G284" t="s">
        <v>20</v>
      </c>
      <c r="H284">
        <v>9</v>
      </c>
      <c r="I284">
        <v>1</v>
      </c>
      <c r="J284">
        <v>90</v>
      </c>
      <c r="K284">
        <v>10</v>
      </c>
      <c r="L284">
        <v>10</v>
      </c>
      <c r="M284">
        <v>10</v>
      </c>
      <c r="N284">
        <v>100</v>
      </c>
      <c r="O284" t="s">
        <v>1167</v>
      </c>
      <c r="P284" t="s">
        <v>1168</v>
      </c>
    </row>
    <row r="285" spans="1:16" x14ac:dyDescent="0.25">
      <c r="A285">
        <v>256959</v>
      </c>
      <c r="B285" t="s">
        <v>1169</v>
      </c>
      <c r="C285">
        <v>2010</v>
      </c>
      <c r="D285" t="s">
        <v>1077</v>
      </c>
      <c r="E285" t="s">
        <v>1170</v>
      </c>
      <c r="F285" t="s">
        <v>19</v>
      </c>
      <c r="G285" t="s">
        <v>20</v>
      </c>
      <c r="H285">
        <v>9</v>
      </c>
      <c r="I285">
        <v>1</v>
      </c>
      <c r="J285">
        <v>90</v>
      </c>
      <c r="K285">
        <v>10</v>
      </c>
      <c r="L285">
        <v>10</v>
      </c>
      <c r="M285">
        <v>10</v>
      </c>
      <c r="N285">
        <v>100</v>
      </c>
      <c r="O285" t="s">
        <v>1171</v>
      </c>
      <c r="P285" t="s">
        <v>1172</v>
      </c>
    </row>
    <row r="286" spans="1:16" x14ac:dyDescent="0.25">
      <c r="A286">
        <v>256960</v>
      </c>
      <c r="B286" t="s">
        <v>1173</v>
      </c>
      <c r="C286">
        <v>2010</v>
      </c>
      <c r="D286" t="s">
        <v>1077</v>
      </c>
      <c r="E286" t="s">
        <v>1174</v>
      </c>
      <c r="F286" t="s">
        <v>19</v>
      </c>
      <c r="H286">
        <v>10</v>
      </c>
      <c r="I286">
        <v>0</v>
      </c>
      <c r="J286">
        <v>100</v>
      </c>
      <c r="K286">
        <v>0</v>
      </c>
      <c r="L286">
        <v>10</v>
      </c>
      <c r="M286">
        <v>10</v>
      </c>
      <c r="N286">
        <v>100</v>
      </c>
      <c r="O286" t="s">
        <v>1175</v>
      </c>
      <c r="P286" t="s">
        <v>1176</v>
      </c>
    </row>
    <row r="287" spans="1:16" x14ac:dyDescent="0.25">
      <c r="A287">
        <v>256961</v>
      </c>
      <c r="B287" t="s">
        <v>1177</v>
      </c>
      <c r="C287">
        <v>2010</v>
      </c>
      <c r="D287" t="s">
        <v>1077</v>
      </c>
      <c r="E287" t="s">
        <v>1178</v>
      </c>
      <c r="F287" t="s">
        <v>19</v>
      </c>
      <c r="H287">
        <v>10</v>
      </c>
      <c r="I287">
        <v>0</v>
      </c>
      <c r="J287">
        <v>100</v>
      </c>
      <c r="K287">
        <v>0</v>
      </c>
      <c r="L287">
        <v>10</v>
      </c>
      <c r="M287">
        <v>10</v>
      </c>
      <c r="N287">
        <v>100</v>
      </c>
      <c r="O287" t="s">
        <v>1179</v>
      </c>
      <c r="P287" t="s">
        <v>1180</v>
      </c>
    </row>
    <row r="288" spans="1:16" x14ac:dyDescent="0.25">
      <c r="A288">
        <v>256962</v>
      </c>
      <c r="B288" t="s">
        <v>1181</v>
      </c>
      <c r="C288">
        <v>2010</v>
      </c>
      <c r="D288" t="s">
        <v>1077</v>
      </c>
      <c r="E288" t="s">
        <v>1182</v>
      </c>
      <c r="F288" t="s">
        <v>19</v>
      </c>
      <c r="H288">
        <v>10</v>
      </c>
      <c r="I288">
        <v>0</v>
      </c>
      <c r="J288">
        <v>100</v>
      </c>
      <c r="K288">
        <v>0</v>
      </c>
      <c r="L288">
        <v>10</v>
      </c>
      <c r="M288">
        <v>10</v>
      </c>
      <c r="N288">
        <v>100</v>
      </c>
      <c r="O288" t="s">
        <v>1183</v>
      </c>
      <c r="P288" t="s">
        <v>1184</v>
      </c>
    </row>
    <row r="289" spans="1:16" x14ac:dyDescent="0.25">
      <c r="A289">
        <v>256963</v>
      </c>
      <c r="B289" t="s">
        <v>1185</v>
      </c>
      <c r="C289">
        <v>2010</v>
      </c>
      <c r="D289" t="s">
        <v>1077</v>
      </c>
      <c r="E289" t="s">
        <v>1186</v>
      </c>
      <c r="F289" t="s">
        <v>19</v>
      </c>
      <c r="H289">
        <v>10</v>
      </c>
      <c r="I289">
        <v>0</v>
      </c>
      <c r="J289">
        <v>100</v>
      </c>
      <c r="K289">
        <v>0</v>
      </c>
      <c r="L289">
        <v>10</v>
      </c>
      <c r="M289">
        <v>10</v>
      </c>
      <c r="N289">
        <v>100</v>
      </c>
      <c r="O289" t="s">
        <v>1187</v>
      </c>
      <c r="P289" t="s">
        <v>1188</v>
      </c>
    </row>
    <row r="290" spans="1:16" x14ac:dyDescent="0.25">
      <c r="A290">
        <v>256964</v>
      </c>
      <c r="B290" t="s">
        <v>1189</v>
      </c>
      <c r="C290">
        <v>2010</v>
      </c>
      <c r="D290" t="s">
        <v>1077</v>
      </c>
      <c r="E290" t="s">
        <v>1190</v>
      </c>
      <c r="F290" t="s">
        <v>19</v>
      </c>
      <c r="G290" t="s">
        <v>239</v>
      </c>
      <c r="H290">
        <v>7</v>
      </c>
      <c r="I290">
        <v>2</v>
      </c>
      <c r="J290">
        <v>70</v>
      </c>
      <c r="K290">
        <v>20</v>
      </c>
      <c r="L290">
        <v>10</v>
      </c>
      <c r="M290">
        <v>10</v>
      </c>
      <c r="N290">
        <v>100</v>
      </c>
      <c r="O290" t="s">
        <v>1191</v>
      </c>
      <c r="P290" t="s">
        <v>1192</v>
      </c>
    </row>
    <row r="291" spans="1:16" x14ac:dyDescent="0.25">
      <c r="A291">
        <v>256965</v>
      </c>
      <c r="B291" t="s">
        <v>1193</v>
      </c>
      <c r="C291">
        <v>2010</v>
      </c>
      <c r="D291" t="s">
        <v>1077</v>
      </c>
      <c r="E291" t="s">
        <v>1194</v>
      </c>
      <c r="F291" t="s">
        <v>19</v>
      </c>
      <c r="H291">
        <v>10</v>
      </c>
      <c r="I291">
        <v>0</v>
      </c>
      <c r="J291">
        <v>100</v>
      </c>
      <c r="K291">
        <v>0</v>
      </c>
      <c r="L291">
        <v>10</v>
      </c>
      <c r="M291">
        <v>10</v>
      </c>
      <c r="N291">
        <v>100</v>
      </c>
      <c r="O291" t="s">
        <v>1195</v>
      </c>
      <c r="P291" t="s">
        <v>1196</v>
      </c>
    </row>
    <row r="292" spans="1:16" x14ac:dyDescent="0.25">
      <c r="A292">
        <v>256966</v>
      </c>
      <c r="B292" t="s">
        <v>1197</v>
      </c>
      <c r="C292">
        <v>2010</v>
      </c>
      <c r="D292" t="s">
        <v>1077</v>
      </c>
      <c r="E292" t="s">
        <v>1198</v>
      </c>
      <c r="F292" t="s">
        <v>20</v>
      </c>
      <c r="G292" t="s">
        <v>37</v>
      </c>
      <c r="H292">
        <v>9</v>
      </c>
      <c r="I292">
        <v>1</v>
      </c>
      <c r="J292">
        <v>90</v>
      </c>
      <c r="K292">
        <v>10</v>
      </c>
      <c r="L292">
        <v>10</v>
      </c>
      <c r="M292">
        <v>10</v>
      </c>
      <c r="N292">
        <v>100</v>
      </c>
      <c r="O292" t="s">
        <v>1199</v>
      </c>
      <c r="P292" t="s">
        <v>1200</v>
      </c>
    </row>
    <row r="293" spans="1:16" x14ac:dyDescent="0.25">
      <c r="A293">
        <v>256967</v>
      </c>
      <c r="B293" t="s">
        <v>1201</v>
      </c>
      <c r="C293">
        <v>2010</v>
      </c>
      <c r="D293" t="s">
        <v>1077</v>
      </c>
      <c r="E293" t="s">
        <v>1202</v>
      </c>
      <c r="F293" t="s">
        <v>19</v>
      </c>
      <c r="G293" t="s">
        <v>20</v>
      </c>
      <c r="H293">
        <v>9</v>
      </c>
      <c r="I293">
        <v>1</v>
      </c>
      <c r="J293">
        <v>90</v>
      </c>
      <c r="K293">
        <v>10</v>
      </c>
      <c r="L293">
        <v>10</v>
      </c>
      <c r="M293">
        <v>10</v>
      </c>
      <c r="N293">
        <v>100</v>
      </c>
      <c r="O293" t="s">
        <v>1203</v>
      </c>
      <c r="P293" t="s">
        <v>1204</v>
      </c>
    </row>
    <row r="294" spans="1:16" x14ac:dyDescent="0.25">
      <c r="A294">
        <v>256968</v>
      </c>
      <c r="B294" t="s">
        <v>1205</v>
      </c>
      <c r="C294">
        <v>2010</v>
      </c>
      <c r="D294" t="s">
        <v>1077</v>
      </c>
      <c r="E294" t="s">
        <v>1206</v>
      </c>
      <c r="F294" t="s">
        <v>19</v>
      </c>
      <c r="G294" t="s">
        <v>20</v>
      </c>
      <c r="H294">
        <v>9</v>
      </c>
      <c r="I294">
        <v>1</v>
      </c>
      <c r="J294">
        <v>90</v>
      </c>
      <c r="K294">
        <v>10</v>
      </c>
      <c r="L294">
        <v>10</v>
      </c>
      <c r="M294">
        <v>10</v>
      </c>
      <c r="N294">
        <v>100</v>
      </c>
      <c r="O294" t="s">
        <v>1207</v>
      </c>
      <c r="P294" t="s">
        <v>1208</v>
      </c>
    </row>
    <row r="295" spans="1:16" x14ac:dyDescent="0.25">
      <c r="A295">
        <v>256969</v>
      </c>
      <c r="B295" t="s">
        <v>1209</v>
      </c>
      <c r="C295">
        <v>2010</v>
      </c>
      <c r="D295" t="s">
        <v>1077</v>
      </c>
      <c r="E295" t="s">
        <v>1210</v>
      </c>
      <c r="F295" t="s">
        <v>20</v>
      </c>
      <c r="G295" t="s">
        <v>37</v>
      </c>
      <c r="H295">
        <v>9</v>
      </c>
      <c r="I295">
        <v>1</v>
      </c>
      <c r="J295">
        <v>90</v>
      </c>
      <c r="K295">
        <v>10</v>
      </c>
      <c r="L295">
        <v>10</v>
      </c>
      <c r="M295">
        <v>10</v>
      </c>
      <c r="N295">
        <v>100</v>
      </c>
      <c r="O295" t="s">
        <v>1211</v>
      </c>
      <c r="P295" t="s">
        <v>1212</v>
      </c>
    </row>
    <row r="296" spans="1:16" x14ac:dyDescent="0.25">
      <c r="A296">
        <v>256970</v>
      </c>
      <c r="B296" t="s">
        <v>1213</v>
      </c>
      <c r="C296">
        <v>2010</v>
      </c>
      <c r="D296" t="s">
        <v>1214</v>
      </c>
      <c r="E296" t="s">
        <v>1215</v>
      </c>
      <c r="F296" t="s">
        <v>37</v>
      </c>
      <c r="H296">
        <v>10</v>
      </c>
      <c r="I296">
        <v>0</v>
      </c>
      <c r="J296">
        <v>100</v>
      </c>
      <c r="K296">
        <v>0</v>
      </c>
      <c r="L296">
        <v>10</v>
      </c>
      <c r="M296">
        <v>10</v>
      </c>
      <c r="N296">
        <v>100</v>
      </c>
      <c r="O296" t="s">
        <v>1216</v>
      </c>
      <c r="P296" t="s">
        <v>1217</v>
      </c>
    </row>
    <row r="297" spans="1:16" x14ac:dyDescent="0.25">
      <c r="A297">
        <v>256971</v>
      </c>
      <c r="B297" t="s">
        <v>1218</v>
      </c>
      <c r="C297">
        <v>2010</v>
      </c>
      <c r="D297" t="s">
        <v>1214</v>
      </c>
      <c r="E297" t="s">
        <v>1219</v>
      </c>
      <c r="F297" t="s">
        <v>19</v>
      </c>
      <c r="G297" t="s">
        <v>20</v>
      </c>
      <c r="H297">
        <v>9</v>
      </c>
      <c r="I297">
        <v>1</v>
      </c>
      <c r="J297">
        <v>90</v>
      </c>
      <c r="K297">
        <v>10</v>
      </c>
      <c r="L297">
        <v>10</v>
      </c>
      <c r="M297">
        <v>10</v>
      </c>
      <c r="N297">
        <v>100</v>
      </c>
      <c r="O297" t="s">
        <v>1220</v>
      </c>
      <c r="P297" t="s">
        <v>1221</v>
      </c>
    </row>
    <row r="298" spans="1:16" x14ac:dyDescent="0.25">
      <c r="A298">
        <v>256972</v>
      </c>
      <c r="B298" t="s">
        <v>1222</v>
      </c>
      <c r="C298">
        <v>2010</v>
      </c>
      <c r="D298" t="s">
        <v>1214</v>
      </c>
      <c r="E298" t="s">
        <v>1223</v>
      </c>
      <c r="F298" t="s">
        <v>20</v>
      </c>
      <c r="G298" t="s">
        <v>19</v>
      </c>
      <c r="H298">
        <v>9</v>
      </c>
      <c r="I298">
        <v>1</v>
      </c>
      <c r="J298">
        <v>90</v>
      </c>
      <c r="K298">
        <v>10</v>
      </c>
      <c r="L298">
        <v>10</v>
      </c>
      <c r="M298">
        <v>10</v>
      </c>
      <c r="N298">
        <v>100</v>
      </c>
      <c r="O298" t="s">
        <v>1224</v>
      </c>
      <c r="P298" t="s">
        <v>1225</v>
      </c>
    </row>
    <row r="299" spans="1:16" x14ac:dyDescent="0.25">
      <c r="A299">
        <v>256973</v>
      </c>
      <c r="B299" t="s">
        <v>1226</v>
      </c>
      <c r="C299">
        <v>2010</v>
      </c>
      <c r="D299" t="s">
        <v>1214</v>
      </c>
      <c r="E299" t="s">
        <v>1227</v>
      </c>
      <c r="F299" t="s">
        <v>37</v>
      </c>
      <c r="H299">
        <v>10</v>
      </c>
      <c r="I299">
        <v>0</v>
      </c>
      <c r="J299">
        <v>100</v>
      </c>
      <c r="K299">
        <v>0</v>
      </c>
      <c r="L299">
        <v>10</v>
      </c>
      <c r="M299">
        <v>10</v>
      </c>
      <c r="N299">
        <v>100</v>
      </c>
      <c r="O299" t="s">
        <v>1228</v>
      </c>
      <c r="P299" t="s">
        <v>1229</v>
      </c>
    </row>
    <row r="300" spans="1:16" x14ac:dyDescent="0.25">
      <c r="A300">
        <v>256974</v>
      </c>
      <c r="B300" t="s">
        <v>1230</v>
      </c>
      <c r="C300">
        <v>2010</v>
      </c>
      <c r="D300" t="s">
        <v>1214</v>
      </c>
      <c r="E300" t="s">
        <v>1231</v>
      </c>
      <c r="F300" t="s">
        <v>20</v>
      </c>
      <c r="H300">
        <v>10</v>
      </c>
      <c r="I300">
        <v>0</v>
      </c>
      <c r="J300">
        <v>100</v>
      </c>
      <c r="K300">
        <v>0</v>
      </c>
      <c r="L300">
        <v>10</v>
      </c>
      <c r="M300">
        <v>10</v>
      </c>
      <c r="N300">
        <v>100</v>
      </c>
      <c r="O300" t="s">
        <v>1232</v>
      </c>
      <c r="P300" t="s">
        <v>1233</v>
      </c>
    </row>
    <row r="301" spans="1:16" x14ac:dyDescent="0.25">
      <c r="A301">
        <v>256975</v>
      </c>
      <c r="B301" t="s">
        <v>1234</v>
      </c>
      <c r="C301">
        <v>2010</v>
      </c>
      <c r="D301" t="s">
        <v>1214</v>
      </c>
      <c r="E301" t="s">
        <v>1235</v>
      </c>
      <c r="F301" t="s">
        <v>19</v>
      </c>
      <c r="H301">
        <v>10</v>
      </c>
      <c r="I301">
        <v>0</v>
      </c>
      <c r="J301">
        <v>100</v>
      </c>
      <c r="K301">
        <v>0</v>
      </c>
      <c r="L301">
        <v>10</v>
      </c>
      <c r="M301">
        <v>10</v>
      </c>
      <c r="N301">
        <v>100</v>
      </c>
      <c r="O301" t="s">
        <v>1236</v>
      </c>
      <c r="P301" t="s">
        <v>1237</v>
      </c>
    </row>
    <row r="302" spans="1:16" x14ac:dyDescent="0.25">
      <c r="A302">
        <v>256976</v>
      </c>
      <c r="B302" t="s">
        <v>1238</v>
      </c>
      <c r="C302">
        <v>2010</v>
      </c>
      <c r="D302" t="s">
        <v>1214</v>
      </c>
      <c r="E302" t="s">
        <v>1239</v>
      </c>
      <c r="F302" t="s">
        <v>37</v>
      </c>
      <c r="G302" t="s">
        <v>20</v>
      </c>
      <c r="H302">
        <v>7</v>
      </c>
      <c r="I302">
        <v>3</v>
      </c>
      <c r="J302">
        <v>70</v>
      </c>
      <c r="K302">
        <v>30</v>
      </c>
      <c r="L302">
        <v>10</v>
      </c>
      <c r="M302">
        <v>10</v>
      </c>
      <c r="N302">
        <v>100</v>
      </c>
      <c r="O302" t="s">
        <v>1240</v>
      </c>
      <c r="P302" t="s">
        <v>1241</v>
      </c>
    </row>
    <row r="303" spans="1:16" x14ac:dyDescent="0.25">
      <c r="A303">
        <v>256977</v>
      </c>
      <c r="B303" t="s">
        <v>1242</v>
      </c>
      <c r="C303">
        <v>2010</v>
      </c>
      <c r="D303" t="s">
        <v>1214</v>
      </c>
      <c r="E303" t="s">
        <v>1243</v>
      </c>
      <c r="F303" t="s">
        <v>20</v>
      </c>
      <c r="H303">
        <v>10</v>
      </c>
      <c r="I303">
        <v>0</v>
      </c>
      <c r="J303">
        <v>100</v>
      </c>
      <c r="K303">
        <v>0</v>
      </c>
      <c r="L303">
        <v>10</v>
      </c>
      <c r="M303">
        <v>10</v>
      </c>
      <c r="N303">
        <v>100</v>
      </c>
      <c r="O303" t="s">
        <v>1244</v>
      </c>
      <c r="P303" t="s">
        <v>1245</v>
      </c>
    </row>
    <row r="304" spans="1:16" x14ac:dyDescent="0.25">
      <c r="A304">
        <v>256978</v>
      </c>
      <c r="B304" t="s">
        <v>1246</v>
      </c>
      <c r="C304">
        <v>2010</v>
      </c>
      <c r="D304" t="s">
        <v>1214</v>
      </c>
      <c r="E304" t="s">
        <v>1247</v>
      </c>
      <c r="F304" t="s">
        <v>19</v>
      </c>
      <c r="H304">
        <v>10</v>
      </c>
      <c r="I304">
        <v>0</v>
      </c>
      <c r="J304">
        <v>100</v>
      </c>
      <c r="K304">
        <v>0</v>
      </c>
      <c r="L304">
        <v>10</v>
      </c>
      <c r="M304">
        <v>10</v>
      </c>
      <c r="N304">
        <v>100</v>
      </c>
      <c r="O304" t="s">
        <v>1248</v>
      </c>
      <c r="P304" t="s">
        <v>1249</v>
      </c>
    </row>
    <row r="305" spans="1:16" x14ac:dyDescent="0.25">
      <c r="A305">
        <v>256979</v>
      </c>
      <c r="B305" t="s">
        <v>1250</v>
      </c>
      <c r="C305">
        <v>2010</v>
      </c>
      <c r="D305" t="s">
        <v>1214</v>
      </c>
      <c r="E305" t="s">
        <v>1251</v>
      </c>
      <c r="F305" t="s">
        <v>37</v>
      </c>
      <c r="G305" t="s">
        <v>20</v>
      </c>
      <c r="H305">
        <v>5</v>
      </c>
      <c r="I305">
        <v>4</v>
      </c>
      <c r="J305">
        <v>50</v>
      </c>
      <c r="K305">
        <v>40</v>
      </c>
      <c r="L305">
        <v>10</v>
      </c>
      <c r="M305">
        <v>10</v>
      </c>
      <c r="N305">
        <v>100</v>
      </c>
      <c r="O305" t="s">
        <v>1252</v>
      </c>
      <c r="P305" t="s">
        <v>1253</v>
      </c>
    </row>
    <row r="306" spans="1:16" x14ac:dyDescent="0.25">
      <c r="A306">
        <v>256980</v>
      </c>
      <c r="B306" t="s">
        <v>1254</v>
      </c>
      <c r="C306">
        <v>2010</v>
      </c>
      <c r="D306" t="s">
        <v>1214</v>
      </c>
      <c r="E306" t="s">
        <v>1255</v>
      </c>
      <c r="F306" t="s">
        <v>20</v>
      </c>
      <c r="G306" t="s">
        <v>37</v>
      </c>
      <c r="H306">
        <v>9</v>
      </c>
      <c r="I306">
        <v>1</v>
      </c>
      <c r="J306">
        <v>90</v>
      </c>
      <c r="K306">
        <v>10</v>
      </c>
      <c r="L306">
        <v>10</v>
      </c>
      <c r="M306">
        <v>10</v>
      </c>
      <c r="N306">
        <v>100</v>
      </c>
      <c r="O306" t="s">
        <v>1256</v>
      </c>
      <c r="P306" t="s">
        <v>1257</v>
      </c>
    </row>
    <row r="307" spans="1:16" x14ac:dyDescent="0.25">
      <c r="A307">
        <v>256981</v>
      </c>
      <c r="B307" t="s">
        <v>1258</v>
      </c>
      <c r="C307">
        <v>2010</v>
      </c>
      <c r="D307" t="s">
        <v>1214</v>
      </c>
      <c r="E307" t="s">
        <v>1259</v>
      </c>
      <c r="F307" t="s">
        <v>37</v>
      </c>
      <c r="G307" t="s">
        <v>20</v>
      </c>
      <c r="H307">
        <v>8</v>
      </c>
      <c r="I307">
        <v>2</v>
      </c>
      <c r="J307">
        <v>80</v>
      </c>
      <c r="K307">
        <v>20</v>
      </c>
      <c r="L307">
        <v>10</v>
      </c>
      <c r="M307">
        <v>10</v>
      </c>
      <c r="N307">
        <v>100</v>
      </c>
      <c r="O307" t="s">
        <v>1260</v>
      </c>
      <c r="P307" t="s">
        <v>1261</v>
      </c>
    </row>
    <row r="308" spans="1:16" x14ac:dyDescent="0.25">
      <c r="A308">
        <v>256982</v>
      </c>
      <c r="B308" t="s">
        <v>1262</v>
      </c>
      <c r="C308">
        <v>2010</v>
      </c>
      <c r="D308" t="s">
        <v>1214</v>
      </c>
      <c r="E308" t="s">
        <v>1263</v>
      </c>
      <c r="F308" t="s">
        <v>20</v>
      </c>
      <c r="G308" t="s">
        <v>19</v>
      </c>
      <c r="H308">
        <v>5</v>
      </c>
      <c r="I308">
        <v>4</v>
      </c>
      <c r="J308">
        <v>50</v>
      </c>
      <c r="K308">
        <v>40</v>
      </c>
      <c r="L308">
        <v>10</v>
      </c>
      <c r="M308">
        <v>10</v>
      </c>
      <c r="N308">
        <v>100</v>
      </c>
      <c r="O308" t="s">
        <v>1264</v>
      </c>
      <c r="P308" t="s">
        <v>1265</v>
      </c>
    </row>
    <row r="309" spans="1:16" x14ac:dyDescent="0.25">
      <c r="A309">
        <v>256983</v>
      </c>
      <c r="B309" t="s">
        <v>1266</v>
      </c>
      <c r="C309">
        <v>2010</v>
      </c>
      <c r="D309" t="s">
        <v>1214</v>
      </c>
      <c r="E309" t="s">
        <v>1267</v>
      </c>
      <c r="F309" t="s">
        <v>20</v>
      </c>
      <c r="G309" t="s">
        <v>37</v>
      </c>
      <c r="H309">
        <v>9</v>
      </c>
      <c r="I309">
        <v>1</v>
      </c>
      <c r="J309">
        <v>90</v>
      </c>
      <c r="K309">
        <v>10</v>
      </c>
      <c r="L309">
        <v>10</v>
      </c>
      <c r="M309">
        <v>10</v>
      </c>
      <c r="N309">
        <v>100</v>
      </c>
      <c r="O309" t="s">
        <v>1268</v>
      </c>
      <c r="P309" t="s">
        <v>1269</v>
      </c>
    </row>
    <row r="310" spans="1:16" x14ac:dyDescent="0.25">
      <c r="A310">
        <v>256984</v>
      </c>
      <c r="B310" t="s">
        <v>1270</v>
      </c>
      <c r="C310">
        <v>2010</v>
      </c>
      <c r="D310" t="s">
        <v>1214</v>
      </c>
      <c r="E310" t="s">
        <v>1271</v>
      </c>
      <c r="F310" t="s">
        <v>19</v>
      </c>
      <c r="H310">
        <v>10</v>
      </c>
      <c r="I310">
        <v>0</v>
      </c>
      <c r="J310">
        <v>100</v>
      </c>
      <c r="K310">
        <v>0</v>
      </c>
      <c r="L310">
        <v>10</v>
      </c>
      <c r="M310">
        <v>10</v>
      </c>
      <c r="N310">
        <v>100</v>
      </c>
      <c r="O310" t="s">
        <v>1272</v>
      </c>
      <c r="P310" t="s">
        <v>1273</v>
      </c>
    </row>
    <row r="311" spans="1:16" x14ac:dyDescent="0.25">
      <c r="A311">
        <v>256985</v>
      </c>
      <c r="B311" t="s">
        <v>1274</v>
      </c>
      <c r="C311">
        <v>2010</v>
      </c>
      <c r="D311" t="s">
        <v>1275</v>
      </c>
      <c r="E311" t="s">
        <v>1276</v>
      </c>
      <c r="F311" t="s">
        <v>19</v>
      </c>
      <c r="G311" t="s">
        <v>37</v>
      </c>
      <c r="H311">
        <v>9</v>
      </c>
      <c r="I311">
        <v>1</v>
      </c>
      <c r="J311">
        <v>90</v>
      </c>
      <c r="K311">
        <v>10</v>
      </c>
      <c r="L311">
        <v>10</v>
      </c>
      <c r="M311">
        <v>10</v>
      </c>
      <c r="N311">
        <v>100</v>
      </c>
      <c r="O311" t="s">
        <v>1277</v>
      </c>
      <c r="P311" t="s">
        <v>1278</v>
      </c>
    </row>
    <row r="312" spans="1:16" x14ac:dyDescent="0.25">
      <c r="A312">
        <v>256986</v>
      </c>
      <c r="B312" t="s">
        <v>1279</v>
      </c>
      <c r="C312">
        <v>2010</v>
      </c>
      <c r="D312" t="s">
        <v>1275</v>
      </c>
      <c r="E312" t="s">
        <v>1280</v>
      </c>
      <c r="F312" t="s">
        <v>19</v>
      </c>
      <c r="H312">
        <v>10</v>
      </c>
      <c r="I312">
        <v>0</v>
      </c>
      <c r="J312">
        <v>100</v>
      </c>
      <c r="K312">
        <v>0</v>
      </c>
      <c r="L312">
        <v>10</v>
      </c>
      <c r="M312">
        <v>10</v>
      </c>
      <c r="N312">
        <v>100</v>
      </c>
      <c r="O312" t="s">
        <v>1281</v>
      </c>
      <c r="P312" t="s">
        <v>1282</v>
      </c>
    </row>
    <row r="313" spans="1:16" x14ac:dyDescent="0.25">
      <c r="A313">
        <v>256987</v>
      </c>
      <c r="B313" t="s">
        <v>1283</v>
      </c>
      <c r="C313">
        <v>2010</v>
      </c>
      <c r="D313" t="s">
        <v>1275</v>
      </c>
      <c r="E313" t="s">
        <v>1284</v>
      </c>
      <c r="F313" t="s">
        <v>19</v>
      </c>
      <c r="G313" t="s">
        <v>20</v>
      </c>
      <c r="H313">
        <v>9</v>
      </c>
      <c r="I313">
        <v>1</v>
      </c>
      <c r="J313">
        <v>90</v>
      </c>
      <c r="K313">
        <v>10</v>
      </c>
      <c r="L313">
        <v>10</v>
      </c>
      <c r="M313">
        <v>10</v>
      </c>
      <c r="N313">
        <v>100</v>
      </c>
      <c r="O313" t="s">
        <v>1285</v>
      </c>
      <c r="P313" t="s">
        <v>1286</v>
      </c>
    </row>
    <row r="314" spans="1:16" x14ac:dyDescent="0.25">
      <c r="A314">
        <v>256988</v>
      </c>
      <c r="B314" t="s">
        <v>1287</v>
      </c>
      <c r="C314">
        <v>2010</v>
      </c>
      <c r="D314" t="s">
        <v>1275</v>
      </c>
      <c r="E314" t="s">
        <v>1288</v>
      </c>
      <c r="F314" t="s">
        <v>19</v>
      </c>
      <c r="G314" t="s">
        <v>20</v>
      </c>
      <c r="H314">
        <v>9</v>
      </c>
      <c r="I314">
        <v>1</v>
      </c>
      <c r="J314">
        <v>90</v>
      </c>
      <c r="K314">
        <v>10</v>
      </c>
      <c r="L314">
        <v>10</v>
      </c>
      <c r="M314">
        <v>10</v>
      </c>
      <c r="N314">
        <v>100</v>
      </c>
      <c r="O314" t="s">
        <v>1289</v>
      </c>
      <c r="P314" t="s">
        <v>1290</v>
      </c>
    </row>
    <row r="315" spans="1:16" x14ac:dyDescent="0.25">
      <c r="A315">
        <v>256989</v>
      </c>
      <c r="B315" t="s">
        <v>1291</v>
      </c>
      <c r="C315">
        <v>2010</v>
      </c>
      <c r="D315" t="s">
        <v>1275</v>
      </c>
      <c r="E315" t="s">
        <v>1292</v>
      </c>
      <c r="F315" t="s">
        <v>19</v>
      </c>
      <c r="H315">
        <v>10</v>
      </c>
      <c r="I315">
        <v>0</v>
      </c>
      <c r="J315">
        <v>100</v>
      </c>
      <c r="K315">
        <v>0</v>
      </c>
      <c r="L315">
        <v>10</v>
      </c>
      <c r="M315">
        <v>10</v>
      </c>
      <c r="N315">
        <v>100</v>
      </c>
      <c r="O315" t="s">
        <v>1293</v>
      </c>
      <c r="P315" t="s">
        <v>1294</v>
      </c>
    </row>
    <row r="316" spans="1:16" x14ac:dyDescent="0.25">
      <c r="A316">
        <v>256990</v>
      </c>
      <c r="B316" t="s">
        <v>1295</v>
      </c>
      <c r="C316">
        <v>2010</v>
      </c>
      <c r="D316" t="s">
        <v>1275</v>
      </c>
      <c r="E316" t="s">
        <v>1296</v>
      </c>
      <c r="F316" t="s">
        <v>19</v>
      </c>
      <c r="H316">
        <v>10</v>
      </c>
      <c r="I316">
        <v>0</v>
      </c>
      <c r="J316">
        <v>100</v>
      </c>
      <c r="K316">
        <v>0</v>
      </c>
      <c r="L316">
        <v>10</v>
      </c>
      <c r="M316">
        <v>10</v>
      </c>
      <c r="N316">
        <v>100</v>
      </c>
      <c r="O316" t="s">
        <v>1297</v>
      </c>
      <c r="P316" t="s">
        <v>1298</v>
      </c>
    </row>
    <row r="317" spans="1:16" x14ac:dyDescent="0.25">
      <c r="A317">
        <v>256991</v>
      </c>
      <c r="B317" t="s">
        <v>1299</v>
      </c>
      <c r="C317">
        <v>2010</v>
      </c>
      <c r="D317" t="s">
        <v>1275</v>
      </c>
      <c r="E317" t="s">
        <v>1300</v>
      </c>
      <c r="F317" t="s">
        <v>19</v>
      </c>
      <c r="G317" t="s">
        <v>37</v>
      </c>
      <c r="H317">
        <v>9</v>
      </c>
      <c r="I317">
        <v>1</v>
      </c>
      <c r="J317">
        <v>90</v>
      </c>
      <c r="K317">
        <v>10</v>
      </c>
      <c r="L317">
        <v>10</v>
      </c>
      <c r="M317">
        <v>10</v>
      </c>
      <c r="N317">
        <v>100</v>
      </c>
      <c r="O317" t="s">
        <v>1301</v>
      </c>
      <c r="P317" t="s">
        <v>1302</v>
      </c>
    </row>
    <row r="318" spans="1:16" x14ac:dyDescent="0.25">
      <c r="A318">
        <v>256992</v>
      </c>
      <c r="B318" t="s">
        <v>1303</v>
      </c>
      <c r="C318">
        <v>2010</v>
      </c>
      <c r="D318" t="s">
        <v>1275</v>
      </c>
      <c r="E318" t="s">
        <v>1304</v>
      </c>
      <c r="F318" t="s">
        <v>19</v>
      </c>
      <c r="H318">
        <v>10</v>
      </c>
      <c r="I318">
        <v>0</v>
      </c>
      <c r="J318">
        <v>100</v>
      </c>
      <c r="K318">
        <v>0</v>
      </c>
      <c r="L318">
        <v>10</v>
      </c>
      <c r="M318">
        <v>10</v>
      </c>
      <c r="N318">
        <v>100</v>
      </c>
      <c r="O318" t="s">
        <v>1305</v>
      </c>
      <c r="P318" t="s">
        <v>1306</v>
      </c>
    </row>
    <row r="319" spans="1:16" x14ac:dyDescent="0.25">
      <c r="A319">
        <v>256993</v>
      </c>
      <c r="B319" t="s">
        <v>1307</v>
      </c>
      <c r="C319">
        <v>2010</v>
      </c>
      <c r="D319" t="s">
        <v>1275</v>
      </c>
      <c r="E319" t="s">
        <v>1308</v>
      </c>
      <c r="F319" t="s">
        <v>19</v>
      </c>
      <c r="G319" t="s">
        <v>20</v>
      </c>
      <c r="H319">
        <v>9</v>
      </c>
      <c r="I319">
        <v>1</v>
      </c>
      <c r="J319">
        <v>90</v>
      </c>
      <c r="K319">
        <v>10</v>
      </c>
      <c r="L319">
        <v>10</v>
      </c>
      <c r="M319">
        <v>10</v>
      </c>
      <c r="N319">
        <v>100</v>
      </c>
      <c r="O319" t="s">
        <v>1309</v>
      </c>
      <c r="P319" t="s">
        <v>1310</v>
      </c>
    </row>
    <row r="320" spans="1:16" x14ac:dyDescent="0.25">
      <c r="A320">
        <v>256994</v>
      </c>
      <c r="B320" t="s">
        <v>1311</v>
      </c>
      <c r="C320">
        <v>2010</v>
      </c>
      <c r="D320" t="s">
        <v>1275</v>
      </c>
      <c r="E320" t="s">
        <v>1312</v>
      </c>
      <c r="F320" t="s">
        <v>20</v>
      </c>
      <c r="H320">
        <v>10</v>
      </c>
      <c r="I320">
        <v>0</v>
      </c>
      <c r="J320">
        <v>100</v>
      </c>
      <c r="K320">
        <v>0</v>
      </c>
      <c r="L320">
        <v>10</v>
      </c>
      <c r="M320">
        <v>10</v>
      </c>
      <c r="N320">
        <v>100</v>
      </c>
      <c r="O320" t="s">
        <v>1313</v>
      </c>
      <c r="P320" t="s">
        <v>1314</v>
      </c>
    </row>
    <row r="321" spans="1:16" x14ac:dyDescent="0.25">
      <c r="A321">
        <v>256995</v>
      </c>
      <c r="B321" t="s">
        <v>1315</v>
      </c>
      <c r="C321">
        <v>2010</v>
      </c>
      <c r="D321" t="s">
        <v>1275</v>
      </c>
      <c r="E321" t="s">
        <v>1316</v>
      </c>
      <c r="F321" t="s">
        <v>19</v>
      </c>
      <c r="H321">
        <v>10</v>
      </c>
      <c r="I321">
        <v>0</v>
      </c>
      <c r="J321">
        <v>100</v>
      </c>
      <c r="K321">
        <v>0</v>
      </c>
      <c r="L321">
        <v>10</v>
      </c>
      <c r="M321">
        <v>10</v>
      </c>
      <c r="N321">
        <v>100</v>
      </c>
      <c r="O321" t="s">
        <v>1317</v>
      </c>
      <c r="P321" t="s">
        <v>1318</v>
      </c>
    </row>
    <row r="322" spans="1:16" x14ac:dyDescent="0.25">
      <c r="A322">
        <v>256996</v>
      </c>
      <c r="B322" t="s">
        <v>1319</v>
      </c>
      <c r="C322">
        <v>2010</v>
      </c>
      <c r="D322" t="s">
        <v>1275</v>
      </c>
      <c r="E322" t="s">
        <v>1320</v>
      </c>
      <c r="F322" t="s">
        <v>19</v>
      </c>
      <c r="G322" t="s">
        <v>20</v>
      </c>
      <c r="H322">
        <v>9</v>
      </c>
      <c r="I322">
        <v>1</v>
      </c>
      <c r="J322">
        <v>90</v>
      </c>
      <c r="K322">
        <v>10</v>
      </c>
      <c r="L322">
        <v>10</v>
      </c>
      <c r="M322">
        <v>10</v>
      </c>
      <c r="N322">
        <v>100</v>
      </c>
      <c r="O322" t="s">
        <v>1321</v>
      </c>
      <c r="P322" t="s">
        <v>1322</v>
      </c>
    </row>
    <row r="323" spans="1:16" x14ac:dyDescent="0.25">
      <c r="A323">
        <v>256997</v>
      </c>
      <c r="B323" t="s">
        <v>1323</v>
      </c>
      <c r="C323">
        <v>2010</v>
      </c>
      <c r="D323" t="s">
        <v>1275</v>
      </c>
      <c r="E323" t="s">
        <v>1324</v>
      </c>
      <c r="F323" t="s">
        <v>19</v>
      </c>
      <c r="H323">
        <v>10</v>
      </c>
      <c r="I323">
        <v>0</v>
      </c>
      <c r="J323">
        <v>100</v>
      </c>
      <c r="K323">
        <v>0</v>
      </c>
      <c r="L323">
        <v>10</v>
      </c>
      <c r="M323">
        <v>10</v>
      </c>
      <c r="N323">
        <v>100</v>
      </c>
      <c r="O323" t="s">
        <v>1325</v>
      </c>
      <c r="P323" t="s">
        <v>1326</v>
      </c>
    </row>
    <row r="324" spans="1:16" x14ac:dyDescent="0.25">
      <c r="A324">
        <v>256998</v>
      </c>
      <c r="B324" t="s">
        <v>1327</v>
      </c>
      <c r="C324">
        <v>2010</v>
      </c>
      <c r="D324" t="s">
        <v>1275</v>
      </c>
      <c r="E324" t="s">
        <v>1328</v>
      </c>
      <c r="F324" t="s">
        <v>19</v>
      </c>
      <c r="H324">
        <v>10</v>
      </c>
      <c r="I324">
        <v>0</v>
      </c>
      <c r="J324">
        <v>100</v>
      </c>
      <c r="K324">
        <v>0</v>
      </c>
      <c r="L324">
        <v>10</v>
      </c>
      <c r="M324">
        <v>10</v>
      </c>
      <c r="N324">
        <v>100</v>
      </c>
      <c r="O324" t="s">
        <v>1329</v>
      </c>
      <c r="P324" t="s">
        <v>1330</v>
      </c>
    </row>
    <row r="325" spans="1:16" x14ac:dyDescent="0.25">
      <c r="A325">
        <v>256999</v>
      </c>
      <c r="B325" t="s">
        <v>1331</v>
      </c>
      <c r="C325">
        <v>2010</v>
      </c>
      <c r="D325" t="s">
        <v>1275</v>
      </c>
      <c r="E325" t="s">
        <v>1332</v>
      </c>
      <c r="F325" t="s">
        <v>19</v>
      </c>
      <c r="G325" t="s">
        <v>20</v>
      </c>
      <c r="H325">
        <v>9</v>
      </c>
      <c r="I325">
        <v>1</v>
      </c>
      <c r="J325">
        <v>90</v>
      </c>
      <c r="K325">
        <v>10</v>
      </c>
      <c r="L325">
        <v>10</v>
      </c>
      <c r="M325">
        <v>10</v>
      </c>
      <c r="N325">
        <v>100</v>
      </c>
      <c r="O325" t="s">
        <v>1333</v>
      </c>
      <c r="P325" t="s">
        <v>1334</v>
      </c>
    </row>
    <row r="326" spans="1:16" x14ac:dyDescent="0.25">
      <c r="A326">
        <v>257000</v>
      </c>
      <c r="B326" t="s">
        <v>1335</v>
      </c>
      <c r="C326">
        <v>2010</v>
      </c>
      <c r="D326" t="s">
        <v>1275</v>
      </c>
      <c r="E326" t="s">
        <v>1336</v>
      </c>
      <c r="F326" t="s">
        <v>19</v>
      </c>
      <c r="H326">
        <v>10</v>
      </c>
      <c r="I326">
        <v>0</v>
      </c>
      <c r="J326">
        <v>100</v>
      </c>
      <c r="K326">
        <v>0</v>
      </c>
      <c r="L326">
        <v>10</v>
      </c>
      <c r="M326">
        <v>10</v>
      </c>
      <c r="N326">
        <v>100</v>
      </c>
      <c r="O326" t="s">
        <v>1337</v>
      </c>
      <c r="P326" t="s">
        <v>1338</v>
      </c>
    </row>
    <row r="327" spans="1:16" x14ac:dyDescent="0.25">
      <c r="A327">
        <v>257001</v>
      </c>
      <c r="B327" t="s">
        <v>1339</v>
      </c>
      <c r="C327">
        <v>2010</v>
      </c>
      <c r="D327" t="s">
        <v>1275</v>
      </c>
      <c r="E327" t="s">
        <v>1340</v>
      </c>
      <c r="F327" t="s">
        <v>19</v>
      </c>
      <c r="G327" t="s">
        <v>37</v>
      </c>
      <c r="H327">
        <v>9</v>
      </c>
      <c r="I327">
        <v>1</v>
      </c>
      <c r="J327">
        <v>90</v>
      </c>
      <c r="K327">
        <v>10</v>
      </c>
      <c r="L327">
        <v>10</v>
      </c>
      <c r="M327">
        <v>10</v>
      </c>
      <c r="N327">
        <v>100</v>
      </c>
      <c r="O327" t="s">
        <v>1341</v>
      </c>
      <c r="P327" t="s">
        <v>1342</v>
      </c>
    </row>
    <row r="328" spans="1:16" x14ac:dyDescent="0.25">
      <c r="A328">
        <v>257002</v>
      </c>
      <c r="B328" t="s">
        <v>1343</v>
      </c>
      <c r="C328">
        <v>2010</v>
      </c>
      <c r="D328" t="s">
        <v>1275</v>
      </c>
      <c r="E328" t="s">
        <v>1344</v>
      </c>
      <c r="F328" t="s">
        <v>19</v>
      </c>
      <c r="G328" t="s">
        <v>20</v>
      </c>
      <c r="H328">
        <v>9</v>
      </c>
      <c r="I328">
        <v>1</v>
      </c>
      <c r="J328">
        <v>90</v>
      </c>
      <c r="K328">
        <v>10</v>
      </c>
      <c r="L328">
        <v>10</v>
      </c>
      <c r="M328">
        <v>10</v>
      </c>
      <c r="N328">
        <v>100</v>
      </c>
      <c r="O328" t="s">
        <v>1345</v>
      </c>
      <c r="P328" t="s">
        <v>1346</v>
      </c>
    </row>
    <row r="329" spans="1:16" x14ac:dyDescent="0.25">
      <c r="A329">
        <v>257003</v>
      </c>
      <c r="B329" t="s">
        <v>1347</v>
      </c>
      <c r="C329">
        <v>2010</v>
      </c>
      <c r="D329" t="s">
        <v>1275</v>
      </c>
      <c r="E329" t="s">
        <v>1348</v>
      </c>
      <c r="F329" t="s">
        <v>19</v>
      </c>
      <c r="G329" t="s">
        <v>20</v>
      </c>
      <c r="H329">
        <v>9</v>
      </c>
      <c r="I329">
        <v>1</v>
      </c>
      <c r="J329">
        <v>90</v>
      </c>
      <c r="K329">
        <v>10</v>
      </c>
      <c r="L329">
        <v>10</v>
      </c>
      <c r="M329">
        <v>10</v>
      </c>
      <c r="N329">
        <v>100</v>
      </c>
      <c r="O329" t="s">
        <v>1349</v>
      </c>
      <c r="P329" t="s">
        <v>1350</v>
      </c>
    </row>
    <row r="330" spans="1:16" x14ac:dyDescent="0.25">
      <c r="A330">
        <v>257004</v>
      </c>
      <c r="B330" t="s">
        <v>1351</v>
      </c>
      <c r="C330">
        <v>2010</v>
      </c>
      <c r="D330" t="s">
        <v>1275</v>
      </c>
      <c r="E330" t="s">
        <v>1352</v>
      </c>
      <c r="F330" t="s">
        <v>19</v>
      </c>
      <c r="G330" t="s">
        <v>20</v>
      </c>
      <c r="H330">
        <v>9</v>
      </c>
      <c r="I330">
        <v>1</v>
      </c>
      <c r="J330">
        <v>90</v>
      </c>
      <c r="K330">
        <v>10</v>
      </c>
      <c r="L330">
        <v>10</v>
      </c>
      <c r="M330">
        <v>10</v>
      </c>
      <c r="N330">
        <v>100</v>
      </c>
      <c r="O330" t="s">
        <v>1353</v>
      </c>
      <c r="P330" t="s">
        <v>1354</v>
      </c>
    </row>
    <row r="331" spans="1:16" x14ac:dyDescent="0.25">
      <c r="A331">
        <v>257005</v>
      </c>
      <c r="B331" t="s">
        <v>1355</v>
      </c>
      <c r="C331">
        <v>2010</v>
      </c>
      <c r="D331" t="s">
        <v>1275</v>
      </c>
      <c r="E331" t="s">
        <v>1356</v>
      </c>
      <c r="F331" t="s">
        <v>19</v>
      </c>
      <c r="G331" t="s">
        <v>20</v>
      </c>
      <c r="H331">
        <v>9</v>
      </c>
      <c r="I331">
        <v>1</v>
      </c>
      <c r="J331">
        <v>90</v>
      </c>
      <c r="K331">
        <v>10</v>
      </c>
      <c r="L331">
        <v>10</v>
      </c>
      <c r="M331">
        <v>10</v>
      </c>
      <c r="N331">
        <v>100</v>
      </c>
      <c r="O331" t="s">
        <v>1357</v>
      </c>
      <c r="P331" t="s">
        <v>1358</v>
      </c>
    </row>
    <row r="332" spans="1:16" x14ac:dyDescent="0.25">
      <c r="A332">
        <v>257006</v>
      </c>
      <c r="B332" t="s">
        <v>1359</v>
      </c>
      <c r="C332">
        <v>2010</v>
      </c>
      <c r="D332" t="s">
        <v>1275</v>
      </c>
      <c r="E332" t="s">
        <v>1360</v>
      </c>
      <c r="F332" t="s">
        <v>20</v>
      </c>
      <c r="G332" t="s">
        <v>37</v>
      </c>
      <c r="H332">
        <v>8</v>
      </c>
      <c r="I332">
        <v>1</v>
      </c>
      <c r="J332">
        <v>80</v>
      </c>
      <c r="K332">
        <v>10</v>
      </c>
      <c r="L332">
        <v>10</v>
      </c>
      <c r="M332">
        <v>10</v>
      </c>
      <c r="N332">
        <v>100</v>
      </c>
      <c r="O332" t="s">
        <v>1361</v>
      </c>
      <c r="P332" t="s">
        <v>1362</v>
      </c>
    </row>
    <row r="333" spans="1:16" x14ac:dyDescent="0.25">
      <c r="A333">
        <v>257007</v>
      </c>
      <c r="B333" t="s">
        <v>1363</v>
      </c>
      <c r="C333">
        <v>2010</v>
      </c>
      <c r="D333" t="s">
        <v>1275</v>
      </c>
      <c r="E333" t="s">
        <v>1364</v>
      </c>
      <c r="F333" t="s">
        <v>20</v>
      </c>
      <c r="G333" t="s">
        <v>37</v>
      </c>
      <c r="H333">
        <v>8</v>
      </c>
      <c r="I333">
        <v>2</v>
      </c>
      <c r="J333">
        <v>80</v>
      </c>
      <c r="K333">
        <v>20</v>
      </c>
      <c r="L333">
        <v>10</v>
      </c>
      <c r="M333">
        <v>10</v>
      </c>
      <c r="N333">
        <v>100</v>
      </c>
      <c r="O333" t="s">
        <v>1365</v>
      </c>
      <c r="P333" t="s">
        <v>1366</v>
      </c>
    </row>
    <row r="334" spans="1:16" x14ac:dyDescent="0.25">
      <c r="A334">
        <v>257008</v>
      </c>
      <c r="B334" t="s">
        <v>1367</v>
      </c>
      <c r="C334">
        <v>2010</v>
      </c>
      <c r="D334" t="s">
        <v>1275</v>
      </c>
      <c r="E334" t="s">
        <v>1368</v>
      </c>
      <c r="F334" t="s">
        <v>19</v>
      </c>
      <c r="H334">
        <v>10</v>
      </c>
      <c r="I334">
        <v>0</v>
      </c>
      <c r="J334">
        <v>100</v>
      </c>
      <c r="K334">
        <v>0</v>
      </c>
      <c r="L334">
        <v>10</v>
      </c>
      <c r="M334">
        <v>10</v>
      </c>
      <c r="N334">
        <v>100</v>
      </c>
      <c r="O334" t="s">
        <v>1369</v>
      </c>
      <c r="P334" t="s">
        <v>1370</v>
      </c>
    </row>
    <row r="335" spans="1:16" x14ac:dyDescent="0.25">
      <c r="A335">
        <v>257009</v>
      </c>
      <c r="B335" t="s">
        <v>1371</v>
      </c>
      <c r="C335">
        <v>2010</v>
      </c>
      <c r="D335" t="s">
        <v>1275</v>
      </c>
      <c r="E335" t="s">
        <v>1372</v>
      </c>
      <c r="F335" t="s">
        <v>19</v>
      </c>
      <c r="G335" t="s">
        <v>239</v>
      </c>
      <c r="H335">
        <v>9</v>
      </c>
      <c r="I335">
        <v>1</v>
      </c>
      <c r="J335">
        <v>90</v>
      </c>
      <c r="K335">
        <v>10</v>
      </c>
      <c r="L335">
        <v>10</v>
      </c>
      <c r="M335">
        <v>10</v>
      </c>
      <c r="N335">
        <v>100</v>
      </c>
      <c r="O335" t="s">
        <v>1373</v>
      </c>
      <c r="P335" t="s">
        <v>1374</v>
      </c>
    </row>
    <row r="336" spans="1:16" x14ac:dyDescent="0.25">
      <c r="A336">
        <v>257010</v>
      </c>
      <c r="B336" t="s">
        <v>1375</v>
      </c>
      <c r="C336">
        <v>2010</v>
      </c>
      <c r="D336" t="s">
        <v>1275</v>
      </c>
      <c r="E336" t="s">
        <v>1376</v>
      </c>
      <c r="F336" t="s">
        <v>19</v>
      </c>
      <c r="H336">
        <v>10</v>
      </c>
      <c r="I336">
        <v>0</v>
      </c>
      <c r="J336">
        <v>100</v>
      </c>
      <c r="K336">
        <v>0</v>
      </c>
      <c r="L336">
        <v>10</v>
      </c>
      <c r="M336">
        <v>10</v>
      </c>
      <c r="N336">
        <v>100</v>
      </c>
      <c r="O336" t="s">
        <v>1377</v>
      </c>
      <c r="P336" t="s">
        <v>1378</v>
      </c>
    </row>
    <row r="337" spans="1:16" x14ac:dyDescent="0.25">
      <c r="A337">
        <v>257011</v>
      </c>
      <c r="B337" t="s">
        <v>1379</v>
      </c>
      <c r="C337">
        <v>2010</v>
      </c>
      <c r="D337" t="s">
        <v>1275</v>
      </c>
      <c r="E337" t="s">
        <v>1380</v>
      </c>
      <c r="F337" t="s">
        <v>19</v>
      </c>
      <c r="G337" t="s">
        <v>239</v>
      </c>
      <c r="H337">
        <v>9</v>
      </c>
      <c r="I337">
        <v>1</v>
      </c>
      <c r="J337">
        <v>90</v>
      </c>
      <c r="K337">
        <v>10</v>
      </c>
      <c r="L337">
        <v>10</v>
      </c>
      <c r="M337">
        <v>10</v>
      </c>
      <c r="N337">
        <v>100</v>
      </c>
      <c r="O337" t="s">
        <v>1381</v>
      </c>
      <c r="P337" t="s">
        <v>1382</v>
      </c>
    </row>
    <row r="338" spans="1:16" x14ac:dyDescent="0.25">
      <c r="A338">
        <v>257012</v>
      </c>
      <c r="B338" t="s">
        <v>1383</v>
      </c>
      <c r="C338">
        <v>2010</v>
      </c>
      <c r="D338" t="s">
        <v>1275</v>
      </c>
      <c r="E338" t="s">
        <v>1384</v>
      </c>
      <c r="F338" t="s">
        <v>19</v>
      </c>
      <c r="G338" t="s">
        <v>37</v>
      </c>
      <c r="H338">
        <v>9</v>
      </c>
      <c r="I338">
        <v>1</v>
      </c>
      <c r="J338">
        <v>90</v>
      </c>
      <c r="K338">
        <v>10</v>
      </c>
      <c r="L338">
        <v>10</v>
      </c>
      <c r="M338">
        <v>10</v>
      </c>
      <c r="N338">
        <v>100</v>
      </c>
      <c r="O338" t="s">
        <v>1385</v>
      </c>
      <c r="P338" t="s">
        <v>1386</v>
      </c>
    </row>
    <row r="339" spans="1:16" x14ac:dyDescent="0.25">
      <c r="A339">
        <v>257013</v>
      </c>
      <c r="B339" t="s">
        <v>1387</v>
      </c>
      <c r="C339">
        <v>2010</v>
      </c>
      <c r="D339" t="s">
        <v>1275</v>
      </c>
      <c r="E339" t="s">
        <v>1388</v>
      </c>
      <c r="F339" t="s">
        <v>19</v>
      </c>
      <c r="G339" t="s">
        <v>20</v>
      </c>
      <c r="H339">
        <v>9</v>
      </c>
      <c r="I339">
        <v>1</v>
      </c>
      <c r="J339">
        <v>90</v>
      </c>
      <c r="K339">
        <v>10</v>
      </c>
      <c r="L339">
        <v>10</v>
      </c>
      <c r="M339">
        <v>10</v>
      </c>
      <c r="N339">
        <v>100</v>
      </c>
      <c r="O339" t="s">
        <v>1389</v>
      </c>
      <c r="P339" t="s">
        <v>1390</v>
      </c>
    </row>
    <row r="340" spans="1:16" x14ac:dyDescent="0.25">
      <c r="A340">
        <v>257014</v>
      </c>
      <c r="B340" t="s">
        <v>1391</v>
      </c>
      <c r="C340">
        <v>2010</v>
      </c>
      <c r="D340" t="s">
        <v>1275</v>
      </c>
      <c r="E340" t="s">
        <v>1392</v>
      </c>
      <c r="F340" t="s">
        <v>20</v>
      </c>
      <c r="G340" t="s">
        <v>37</v>
      </c>
      <c r="H340">
        <v>9</v>
      </c>
      <c r="I340">
        <v>1</v>
      </c>
      <c r="J340">
        <v>90</v>
      </c>
      <c r="K340">
        <v>10</v>
      </c>
      <c r="L340">
        <v>10</v>
      </c>
      <c r="M340">
        <v>10</v>
      </c>
      <c r="N340">
        <v>100</v>
      </c>
      <c r="O340" t="s">
        <v>1393</v>
      </c>
      <c r="P340" t="s">
        <v>1394</v>
      </c>
    </row>
    <row r="341" spans="1:16" x14ac:dyDescent="0.25">
      <c r="A341">
        <v>257015</v>
      </c>
      <c r="B341" t="s">
        <v>1395</v>
      </c>
      <c r="C341">
        <v>2010</v>
      </c>
      <c r="D341" t="s">
        <v>1275</v>
      </c>
      <c r="E341" t="s">
        <v>1396</v>
      </c>
      <c r="F341" t="s">
        <v>19</v>
      </c>
      <c r="G341" t="s">
        <v>20</v>
      </c>
      <c r="H341">
        <v>9</v>
      </c>
      <c r="I341">
        <v>1</v>
      </c>
      <c r="J341">
        <v>90</v>
      </c>
      <c r="K341">
        <v>10</v>
      </c>
      <c r="L341">
        <v>10</v>
      </c>
      <c r="M341">
        <v>10</v>
      </c>
      <c r="N341">
        <v>100</v>
      </c>
      <c r="O341" t="s">
        <v>1397</v>
      </c>
      <c r="P341" t="s">
        <v>1398</v>
      </c>
    </row>
    <row r="342" spans="1:16" x14ac:dyDescent="0.25">
      <c r="A342">
        <v>257016</v>
      </c>
      <c r="B342" t="s">
        <v>1399</v>
      </c>
      <c r="C342">
        <v>2010</v>
      </c>
      <c r="D342" t="s">
        <v>1275</v>
      </c>
      <c r="E342" t="s">
        <v>1400</v>
      </c>
      <c r="F342" t="s">
        <v>20</v>
      </c>
      <c r="G342" t="s">
        <v>37</v>
      </c>
      <c r="H342">
        <v>9</v>
      </c>
      <c r="I342">
        <v>1</v>
      </c>
      <c r="J342">
        <v>90</v>
      </c>
      <c r="K342">
        <v>10</v>
      </c>
      <c r="L342">
        <v>10</v>
      </c>
      <c r="M342">
        <v>10</v>
      </c>
      <c r="N342">
        <v>100</v>
      </c>
      <c r="O342" t="s">
        <v>1401</v>
      </c>
      <c r="P342" t="s">
        <v>1402</v>
      </c>
    </row>
    <row r="343" spans="1:16" x14ac:dyDescent="0.25">
      <c r="A343">
        <v>257017</v>
      </c>
      <c r="B343" t="s">
        <v>1403</v>
      </c>
      <c r="C343">
        <v>2010</v>
      </c>
      <c r="D343" t="s">
        <v>1275</v>
      </c>
      <c r="E343" t="s">
        <v>1404</v>
      </c>
      <c r="F343" t="s">
        <v>19</v>
      </c>
      <c r="H343">
        <v>10</v>
      </c>
      <c r="I343">
        <v>0</v>
      </c>
      <c r="J343">
        <v>100</v>
      </c>
      <c r="K343">
        <v>0</v>
      </c>
      <c r="L343">
        <v>10</v>
      </c>
      <c r="M343">
        <v>10</v>
      </c>
      <c r="N343">
        <v>100</v>
      </c>
      <c r="O343" t="s">
        <v>1405</v>
      </c>
      <c r="P343" t="s">
        <v>1406</v>
      </c>
    </row>
    <row r="344" spans="1:16" x14ac:dyDescent="0.25">
      <c r="A344">
        <v>257018</v>
      </c>
      <c r="B344" t="s">
        <v>1407</v>
      </c>
      <c r="C344">
        <v>2010</v>
      </c>
      <c r="D344" t="s">
        <v>1275</v>
      </c>
      <c r="E344" t="s">
        <v>1408</v>
      </c>
      <c r="F344" t="s">
        <v>19</v>
      </c>
      <c r="G344" t="s">
        <v>37</v>
      </c>
      <c r="H344">
        <v>9</v>
      </c>
      <c r="I344">
        <v>1</v>
      </c>
      <c r="J344">
        <v>90</v>
      </c>
      <c r="K344">
        <v>10</v>
      </c>
      <c r="L344">
        <v>10</v>
      </c>
      <c r="M344">
        <v>10</v>
      </c>
      <c r="N344">
        <v>100</v>
      </c>
      <c r="O344" t="s">
        <v>1409</v>
      </c>
      <c r="P344" t="s">
        <v>1410</v>
      </c>
    </row>
    <row r="345" spans="1:16" x14ac:dyDescent="0.25">
      <c r="A345">
        <v>257019</v>
      </c>
      <c r="B345" t="s">
        <v>1411</v>
      </c>
      <c r="C345">
        <v>2010</v>
      </c>
      <c r="D345" t="s">
        <v>1275</v>
      </c>
      <c r="E345" t="s">
        <v>1412</v>
      </c>
      <c r="F345" t="s">
        <v>19</v>
      </c>
      <c r="H345">
        <v>10</v>
      </c>
      <c r="I345">
        <v>0</v>
      </c>
      <c r="J345">
        <v>100</v>
      </c>
      <c r="K345">
        <v>0</v>
      </c>
      <c r="L345">
        <v>10</v>
      </c>
      <c r="M345">
        <v>10</v>
      </c>
      <c r="N345">
        <v>100</v>
      </c>
      <c r="O345" t="s">
        <v>1413</v>
      </c>
      <c r="P345" t="s">
        <v>1414</v>
      </c>
    </row>
    <row r="346" spans="1:16" x14ac:dyDescent="0.25">
      <c r="A346">
        <v>257020</v>
      </c>
      <c r="B346" t="s">
        <v>1415</v>
      </c>
      <c r="C346">
        <v>2010</v>
      </c>
      <c r="D346" t="s">
        <v>1275</v>
      </c>
      <c r="E346" t="s">
        <v>1416</v>
      </c>
      <c r="F346" t="s">
        <v>19</v>
      </c>
      <c r="G346" t="s">
        <v>239</v>
      </c>
      <c r="H346">
        <v>9</v>
      </c>
      <c r="I346">
        <v>1</v>
      </c>
      <c r="J346">
        <v>90</v>
      </c>
      <c r="K346">
        <v>10</v>
      </c>
      <c r="L346">
        <v>10</v>
      </c>
      <c r="M346">
        <v>10</v>
      </c>
      <c r="N346">
        <v>100</v>
      </c>
      <c r="O346" t="s">
        <v>1417</v>
      </c>
      <c r="P346" t="s">
        <v>1418</v>
      </c>
    </row>
    <row r="347" spans="1:16" x14ac:dyDescent="0.25">
      <c r="A347">
        <v>257021</v>
      </c>
      <c r="B347" t="s">
        <v>1419</v>
      </c>
      <c r="C347">
        <v>2010</v>
      </c>
      <c r="D347" t="s">
        <v>1275</v>
      </c>
      <c r="E347" t="s">
        <v>1420</v>
      </c>
      <c r="F347" t="s">
        <v>19</v>
      </c>
      <c r="H347">
        <v>10</v>
      </c>
      <c r="I347">
        <v>0</v>
      </c>
      <c r="J347">
        <v>100</v>
      </c>
      <c r="K347">
        <v>0</v>
      </c>
      <c r="L347">
        <v>10</v>
      </c>
      <c r="M347">
        <v>10</v>
      </c>
      <c r="N347">
        <v>100</v>
      </c>
      <c r="O347" t="s">
        <v>1421</v>
      </c>
      <c r="P347" t="s">
        <v>1422</v>
      </c>
    </row>
    <row r="348" spans="1:16" x14ac:dyDescent="0.25">
      <c r="A348">
        <v>257022</v>
      </c>
      <c r="B348" t="s">
        <v>1423</v>
      </c>
      <c r="C348">
        <v>2010</v>
      </c>
      <c r="D348" t="s">
        <v>1275</v>
      </c>
      <c r="E348" t="s">
        <v>1424</v>
      </c>
      <c r="F348" t="s">
        <v>19</v>
      </c>
      <c r="H348">
        <v>10</v>
      </c>
      <c r="I348">
        <v>0</v>
      </c>
      <c r="J348">
        <v>100</v>
      </c>
      <c r="K348">
        <v>0</v>
      </c>
      <c r="L348">
        <v>10</v>
      </c>
      <c r="M348">
        <v>10</v>
      </c>
      <c r="N348">
        <v>100</v>
      </c>
      <c r="O348" t="s">
        <v>1425</v>
      </c>
      <c r="P348" t="s">
        <v>1426</v>
      </c>
    </row>
    <row r="349" spans="1:16" x14ac:dyDescent="0.25">
      <c r="A349">
        <v>257023</v>
      </c>
      <c r="B349" t="s">
        <v>1427</v>
      </c>
      <c r="C349">
        <v>2010</v>
      </c>
      <c r="D349" t="s">
        <v>1275</v>
      </c>
      <c r="E349" t="s">
        <v>1428</v>
      </c>
      <c r="F349" t="s">
        <v>20</v>
      </c>
      <c r="G349" t="s">
        <v>37</v>
      </c>
      <c r="H349">
        <v>9</v>
      </c>
      <c r="I349">
        <v>1</v>
      </c>
      <c r="J349">
        <v>90</v>
      </c>
      <c r="K349">
        <v>10</v>
      </c>
      <c r="L349">
        <v>10</v>
      </c>
      <c r="M349">
        <v>10</v>
      </c>
      <c r="N349">
        <v>100</v>
      </c>
      <c r="O349" t="s">
        <v>1429</v>
      </c>
      <c r="P349" t="s">
        <v>1430</v>
      </c>
    </row>
    <row r="350" spans="1:16" x14ac:dyDescent="0.25">
      <c r="A350">
        <v>257024</v>
      </c>
      <c r="B350" t="s">
        <v>1431</v>
      </c>
      <c r="C350">
        <v>2010</v>
      </c>
      <c r="D350" t="s">
        <v>1275</v>
      </c>
      <c r="E350" t="s">
        <v>1432</v>
      </c>
      <c r="F350" t="s">
        <v>19</v>
      </c>
      <c r="H350">
        <v>10</v>
      </c>
      <c r="I350">
        <v>0</v>
      </c>
      <c r="J350">
        <v>100</v>
      </c>
      <c r="K350">
        <v>0</v>
      </c>
      <c r="L350">
        <v>10</v>
      </c>
      <c r="M350">
        <v>10</v>
      </c>
      <c r="N350">
        <v>100</v>
      </c>
      <c r="O350" t="s">
        <v>1433</v>
      </c>
      <c r="P350" t="s">
        <v>1434</v>
      </c>
    </row>
    <row r="351" spans="1:16" x14ac:dyDescent="0.25">
      <c r="A351">
        <v>257025</v>
      </c>
      <c r="B351" t="s">
        <v>1435</v>
      </c>
      <c r="C351">
        <v>2010</v>
      </c>
      <c r="D351" t="s">
        <v>1275</v>
      </c>
      <c r="E351" t="s">
        <v>1436</v>
      </c>
      <c r="F351" t="s">
        <v>19</v>
      </c>
      <c r="H351">
        <v>10</v>
      </c>
      <c r="I351">
        <v>0</v>
      </c>
      <c r="J351">
        <v>100</v>
      </c>
      <c r="K351">
        <v>0</v>
      </c>
      <c r="L351">
        <v>10</v>
      </c>
      <c r="M351">
        <v>10</v>
      </c>
      <c r="N351">
        <v>100</v>
      </c>
      <c r="O351" t="s">
        <v>1437</v>
      </c>
      <c r="P351" t="s">
        <v>1438</v>
      </c>
    </row>
    <row r="352" spans="1:16" x14ac:dyDescent="0.25">
      <c r="A352">
        <v>257026</v>
      </c>
      <c r="B352" t="s">
        <v>1439</v>
      </c>
      <c r="C352">
        <v>2010</v>
      </c>
      <c r="D352" t="s">
        <v>1275</v>
      </c>
      <c r="E352" t="s">
        <v>1440</v>
      </c>
      <c r="F352" t="s">
        <v>19</v>
      </c>
      <c r="G352" t="s">
        <v>239</v>
      </c>
      <c r="H352">
        <v>9</v>
      </c>
      <c r="I352">
        <v>1</v>
      </c>
      <c r="J352">
        <v>90</v>
      </c>
      <c r="K352">
        <v>10</v>
      </c>
      <c r="L352">
        <v>10</v>
      </c>
      <c r="M352">
        <v>10</v>
      </c>
      <c r="N352">
        <v>100</v>
      </c>
      <c r="O352" t="s">
        <v>1441</v>
      </c>
      <c r="P352" t="s">
        <v>1442</v>
      </c>
    </row>
    <row r="353" spans="1:16" x14ac:dyDescent="0.25">
      <c r="A353">
        <v>257027</v>
      </c>
      <c r="B353" t="s">
        <v>1443</v>
      </c>
      <c r="C353">
        <v>2010</v>
      </c>
      <c r="D353" t="s">
        <v>1275</v>
      </c>
      <c r="E353" t="s">
        <v>1444</v>
      </c>
      <c r="F353" t="s">
        <v>19</v>
      </c>
      <c r="H353">
        <v>10</v>
      </c>
      <c r="I353">
        <v>0</v>
      </c>
      <c r="J353">
        <v>100</v>
      </c>
      <c r="K353">
        <v>0</v>
      </c>
      <c r="L353">
        <v>10</v>
      </c>
      <c r="M353">
        <v>10</v>
      </c>
      <c r="N353">
        <v>100</v>
      </c>
      <c r="O353" t="s">
        <v>1445</v>
      </c>
      <c r="P353" t="s">
        <v>1446</v>
      </c>
    </row>
    <row r="354" spans="1:16" x14ac:dyDescent="0.25">
      <c r="A354">
        <v>257028</v>
      </c>
      <c r="B354" t="s">
        <v>1447</v>
      </c>
      <c r="C354">
        <v>2010</v>
      </c>
      <c r="D354" t="s">
        <v>1275</v>
      </c>
      <c r="E354" t="s">
        <v>1448</v>
      </c>
      <c r="F354" t="s">
        <v>19</v>
      </c>
      <c r="G354" t="s">
        <v>239</v>
      </c>
      <c r="H354">
        <v>9</v>
      </c>
      <c r="I354">
        <v>1</v>
      </c>
      <c r="J354">
        <v>90</v>
      </c>
      <c r="K354">
        <v>10</v>
      </c>
      <c r="L354">
        <v>10</v>
      </c>
      <c r="M354">
        <v>10</v>
      </c>
      <c r="N354">
        <v>100</v>
      </c>
      <c r="O354" t="s">
        <v>1449</v>
      </c>
      <c r="P354" t="s">
        <v>1450</v>
      </c>
    </row>
    <row r="355" spans="1:16" x14ac:dyDescent="0.25">
      <c r="A355">
        <v>257029</v>
      </c>
      <c r="B355" t="s">
        <v>1451</v>
      </c>
      <c r="C355">
        <v>2010</v>
      </c>
      <c r="D355" t="s">
        <v>1275</v>
      </c>
      <c r="E355" t="s">
        <v>1452</v>
      </c>
      <c r="F355" t="s">
        <v>19</v>
      </c>
      <c r="G355" t="s">
        <v>239</v>
      </c>
      <c r="H355">
        <v>9</v>
      </c>
      <c r="I355">
        <v>1</v>
      </c>
      <c r="J355">
        <v>90</v>
      </c>
      <c r="K355">
        <v>10</v>
      </c>
      <c r="L355">
        <v>10</v>
      </c>
      <c r="M355">
        <v>10</v>
      </c>
      <c r="N355">
        <v>100</v>
      </c>
      <c r="O355" t="s">
        <v>1453</v>
      </c>
      <c r="P355" t="s">
        <v>1454</v>
      </c>
    </row>
    <row r="356" spans="1:16" x14ac:dyDescent="0.25">
      <c r="A356">
        <v>257030</v>
      </c>
      <c r="B356" t="s">
        <v>1455</v>
      </c>
      <c r="C356">
        <v>2010</v>
      </c>
      <c r="D356" t="s">
        <v>1275</v>
      </c>
      <c r="E356" t="s">
        <v>1456</v>
      </c>
      <c r="F356" t="s">
        <v>19</v>
      </c>
      <c r="G356" t="s">
        <v>239</v>
      </c>
      <c r="H356">
        <v>9</v>
      </c>
      <c r="I356">
        <v>1</v>
      </c>
      <c r="J356">
        <v>90</v>
      </c>
      <c r="K356">
        <v>10</v>
      </c>
      <c r="L356">
        <v>10</v>
      </c>
      <c r="M356">
        <v>10</v>
      </c>
      <c r="N356">
        <v>100</v>
      </c>
      <c r="O356" t="s">
        <v>1457</v>
      </c>
      <c r="P356" t="s">
        <v>1458</v>
      </c>
    </row>
    <row r="357" spans="1:16" x14ac:dyDescent="0.25">
      <c r="A357">
        <v>257031</v>
      </c>
      <c r="B357" t="s">
        <v>1459</v>
      </c>
      <c r="C357">
        <v>2010</v>
      </c>
      <c r="D357" t="s">
        <v>1275</v>
      </c>
      <c r="E357" t="s">
        <v>1460</v>
      </c>
      <c r="F357" t="s">
        <v>19</v>
      </c>
      <c r="G357" t="s">
        <v>239</v>
      </c>
      <c r="H357">
        <v>9</v>
      </c>
      <c r="I357">
        <v>1</v>
      </c>
      <c r="J357">
        <v>90</v>
      </c>
      <c r="K357">
        <v>10</v>
      </c>
      <c r="L357">
        <v>10</v>
      </c>
      <c r="M357">
        <v>10</v>
      </c>
      <c r="N357">
        <v>100</v>
      </c>
      <c r="O357" t="s">
        <v>1461</v>
      </c>
      <c r="P357" t="s">
        <v>1462</v>
      </c>
    </row>
    <row r="358" spans="1:16" x14ac:dyDescent="0.25">
      <c r="A358">
        <v>257032</v>
      </c>
      <c r="B358" t="s">
        <v>1463</v>
      </c>
      <c r="C358">
        <v>2010</v>
      </c>
      <c r="D358" t="s">
        <v>1275</v>
      </c>
      <c r="E358" t="s">
        <v>1464</v>
      </c>
      <c r="F358" t="s">
        <v>19</v>
      </c>
      <c r="G358" t="s">
        <v>37</v>
      </c>
      <c r="H358">
        <v>9</v>
      </c>
      <c r="I358">
        <v>1</v>
      </c>
      <c r="J358">
        <v>90</v>
      </c>
      <c r="K358">
        <v>10</v>
      </c>
      <c r="L358">
        <v>10</v>
      </c>
      <c r="M358">
        <v>10</v>
      </c>
      <c r="N358">
        <v>100</v>
      </c>
      <c r="O358" t="s">
        <v>1465</v>
      </c>
      <c r="P358" t="s">
        <v>1466</v>
      </c>
    </row>
    <row r="359" spans="1:16" x14ac:dyDescent="0.25">
      <c r="A359">
        <v>257033</v>
      </c>
      <c r="B359" t="s">
        <v>1467</v>
      </c>
      <c r="C359">
        <v>2010</v>
      </c>
      <c r="D359" t="s">
        <v>1275</v>
      </c>
      <c r="E359" t="s">
        <v>1468</v>
      </c>
      <c r="F359" t="s">
        <v>19</v>
      </c>
      <c r="G359" t="s">
        <v>239</v>
      </c>
      <c r="H359">
        <v>8</v>
      </c>
      <c r="I359">
        <v>1</v>
      </c>
      <c r="J359">
        <v>80</v>
      </c>
      <c r="K359">
        <v>10</v>
      </c>
      <c r="L359">
        <v>10</v>
      </c>
      <c r="M359">
        <v>10</v>
      </c>
      <c r="N359">
        <v>100</v>
      </c>
      <c r="O359" t="s">
        <v>1469</v>
      </c>
      <c r="P359" t="s">
        <v>1470</v>
      </c>
    </row>
    <row r="360" spans="1:16" x14ac:dyDescent="0.25">
      <c r="A360">
        <v>257034</v>
      </c>
      <c r="B360" t="s">
        <v>1471</v>
      </c>
      <c r="C360">
        <v>2010</v>
      </c>
      <c r="D360" t="s">
        <v>1275</v>
      </c>
      <c r="E360" t="s">
        <v>1472</v>
      </c>
      <c r="F360" t="s">
        <v>19</v>
      </c>
      <c r="G360" t="s">
        <v>37</v>
      </c>
      <c r="H360">
        <v>9</v>
      </c>
      <c r="I360">
        <v>1</v>
      </c>
      <c r="J360">
        <v>90</v>
      </c>
      <c r="K360">
        <v>10</v>
      </c>
      <c r="L360">
        <v>10</v>
      </c>
      <c r="M360">
        <v>10</v>
      </c>
      <c r="N360">
        <v>100</v>
      </c>
      <c r="O360" t="s">
        <v>1473</v>
      </c>
      <c r="P360" t="s">
        <v>1474</v>
      </c>
    </row>
    <row r="361" spans="1:16" x14ac:dyDescent="0.25">
      <c r="A361">
        <v>257035</v>
      </c>
      <c r="B361" t="s">
        <v>1475</v>
      </c>
      <c r="C361">
        <v>2010</v>
      </c>
      <c r="D361" t="s">
        <v>1275</v>
      </c>
      <c r="E361" t="s">
        <v>1476</v>
      </c>
      <c r="F361" t="s">
        <v>19</v>
      </c>
      <c r="H361">
        <v>10</v>
      </c>
      <c r="I361">
        <v>0</v>
      </c>
      <c r="J361">
        <v>100</v>
      </c>
      <c r="K361">
        <v>0</v>
      </c>
      <c r="L361">
        <v>10</v>
      </c>
      <c r="M361">
        <v>10</v>
      </c>
      <c r="N361">
        <v>100</v>
      </c>
      <c r="O361" t="s">
        <v>1477</v>
      </c>
      <c r="P361" t="s">
        <v>1478</v>
      </c>
    </row>
    <row r="362" spans="1:16" x14ac:dyDescent="0.25">
      <c r="A362">
        <v>257036</v>
      </c>
      <c r="B362" t="s">
        <v>1479</v>
      </c>
      <c r="C362">
        <v>2010</v>
      </c>
      <c r="D362" t="s">
        <v>1275</v>
      </c>
      <c r="E362" t="s">
        <v>1480</v>
      </c>
      <c r="F362" t="s">
        <v>20</v>
      </c>
      <c r="G362" t="s">
        <v>37</v>
      </c>
      <c r="H362">
        <v>9</v>
      </c>
      <c r="I362">
        <v>1</v>
      </c>
      <c r="J362">
        <v>90</v>
      </c>
      <c r="K362">
        <v>10</v>
      </c>
      <c r="L362">
        <v>10</v>
      </c>
      <c r="M362">
        <v>10</v>
      </c>
      <c r="N362">
        <v>100</v>
      </c>
      <c r="O362" t="s">
        <v>1481</v>
      </c>
      <c r="P362" t="s">
        <v>1482</v>
      </c>
    </row>
    <row r="363" spans="1:16" x14ac:dyDescent="0.25">
      <c r="A363">
        <v>257037</v>
      </c>
      <c r="B363" t="s">
        <v>1483</v>
      </c>
      <c r="C363">
        <v>2010</v>
      </c>
      <c r="D363" t="s">
        <v>1275</v>
      </c>
      <c r="E363" t="s">
        <v>1484</v>
      </c>
      <c r="F363" t="s">
        <v>20</v>
      </c>
      <c r="H363">
        <v>10</v>
      </c>
      <c r="I363">
        <v>0</v>
      </c>
      <c r="J363">
        <v>100</v>
      </c>
      <c r="K363">
        <v>0</v>
      </c>
      <c r="L363">
        <v>10</v>
      </c>
      <c r="M363">
        <v>10</v>
      </c>
      <c r="N363">
        <v>100</v>
      </c>
      <c r="O363" t="s">
        <v>1485</v>
      </c>
      <c r="P363" t="s">
        <v>1486</v>
      </c>
    </row>
    <row r="364" spans="1:16" x14ac:dyDescent="0.25">
      <c r="A364">
        <v>257038</v>
      </c>
      <c r="B364" t="s">
        <v>1487</v>
      </c>
      <c r="C364">
        <v>2010</v>
      </c>
      <c r="D364" t="s">
        <v>1275</v>
      </c>
      <c r="E364" t="s">
        <v>1488</v>
      </c>
      <c r="F364" t="s">
        <v>19</v>
      </c>
      <c r="G364" t="s">
        <v>20</v>
      </c>
      <c r="H364">
        <v>8</v>
      </c>
      <c r="I364">
        <v>2</v>
      </c>
      <c r="J364">
        <v>80</v>
      </c>
      <c r="K364">
        <v>20</v>
      </c>
      <c r="L364">
        <v>10</v>
      </c>
      <c r="M364">
        <v>10</v>
      </c>
      <c r="N364">
        <v>100</v>
      </c>
      <c r="O364" t="s">
        <v>1489</v>
      </c>
      <c r="P364" t="s">
        <v>1490</v>
      </c>
    </row>
    <row r="365" spans="1:16" x14ac:dyDescent="0.25">
      <c r="A365">
        <v>257039</v>
      </c>
      <c r="B365" t="s">
        <v>1491</v>
      </c>
      <c r="C365">
        <v>2010</v>
      </c>
      <c r="D365" t="s">
        <v>1275</v>
      </c>
      <c r="E365" t="s">
        <v>1492</v>
      </c>
      <c r="F365" t="s">
        <v>19</v>
      </c>
      <c r="G365" t="s">
        <v>20</v>
      </c>
      <c r="H365">
        <v>9</v>
      </c>
      <c r="I365">
        <v>1</v>
      </c>
      <c r="J365">
        <v>90</v>
      </c>
      <c r="K365">
        <v>10</v>
      </c>
      <c r="L365">
        <v>10</v>
      </c>
      <c r="M365">
        <v>10</v>
      </c>
      <c r="N365">
        <v>100</v>
      </c>
      <c r="O365" t="s">
        <v>1493</v>
      </c>
      <c r="P365" t="s">
        <v>1494</v>
      </c>
    </row>
    <row r="366" spans="1:16" x14ac:dyDescent="0.25">
      <c r="A366">
        <v>257040</v>
      </c>
      <c r="B366" t="s">
        <v>1495</v>
      </c>
      <c r="C366">
        <v>2010</v>
      </c>
      <c r="D366" t="s">
        <v>1275</v>
      </c>
      <c r="E366" t="s">
        <v>1496</v>
      </c>
      <c r="F366" t="s">
        <v>19</v>
      </c>
      <c r="G366" t="s">
        <v>20</v>
      </c>
      <c r="H366">
        <v>9</v>
      </c>
      <c r="I366">
        <v>1</v>
      </c>
      <c r="J366">
        <v>90</v>
      </c>
      <c r="K366">
        <v>10</v>
      </c>
      <c r="L366">
        <v>10</v>
      </c>
      <c r="M366">
        <v>10</v>
      </c>
      <c r="N366">
        <v>100</v>
      </c>
      <c r="O366" t="s">
        <v>1497</v>
      </c>
      <c r="P366" t="s">
        <v>1498</v>
      </c>
    </row>
    <row r="367" spans="1:16" x14ac:dyDescent="0.25">
      <c r="A367">
        <v>257041</v>
      </c>
      <c r="B367" t="s">
        <v>1499</v>
      </c>
      <c r="C367">
        <v>2010</v>
      </c>
      <c r="D367" t="s">
        <v>1275</v>
      </c>
      <c r="E367" t="s">
        <v>1500</v>
      </c>
      <c r="F367" t="s">
        <v>19</v>
      </c>
      <c r="H367">
        <v>10</v>
      </c>
      <c r="I367">
        <v>0</v>
      </c>
      <c r="J367">
        <v>100</v>
      </c>
      <c r="K367">
        <v>0</v>
      </c>
      <c r="L367">
        <v>10</v>
      </c>
      <c r="M367">
        <v>10</v>
      </c>
      <c r="N367">
        <v>100</v>
      </c>
      <c r="O367" t="s">
        <v>1501</v>
      </c>
      <c r="P367" t="s">
        <v>1502</v>
      </c>
    </row>
    <row r="368" spans="1:16" x14ac:dyDescent="0.25">
      <c r="A368">
        <v>257042</v>
      </c>
      <c r="B368" t="s">
        <v>1503</v>
      </c>
      <c r="C368">
        <v>2010</v>
      </c>
      <c r="D368" t="s">
        <v>1275</v>
      </c>
      <c r="E368" t="s">
        <v>1504</v>
      </c>
      <c r="F368" t="s">
        <v>19</v>
      </c>
      <c r="G368" t="s">
        <v>20</v>
      </c>
      <c r="H368">
        <v>9</v>
      </c>
      <c r="I368">
        <v>1</v>
      </c>
      <c r="J368">
        <v>90</v>
      </c>
      <c r="K368">
        <v>10</v>
      </c>
      <c r="L368">
        <v>10</v>
      </c>
      <c r="M368">
        <v>10</v>
      </c>
      <c r="N368">
        <v>100</v>
      </c>
      <c r="O368" t="s">
        <v>1505</v>
      </c>
      <c r="P368" t="s">
        <v>1506</v>
      </c>
    </row>
    <row r="369" spans="1:16" x14ac:dyDescent="0.25">
      <c r="A369">
        <v>257043</v>
      </c>
      <c r="B369" t="s">
        <v>1507</v>
      </c>
      <c r="C369">
        <v>2010</v>
      </c>
      <c r="D369" t="s">
        <v>1275</v>
      </c>
      <c r="E369" t="s">
        <v>1508</v>
      </c>
      <c r="F369" t="s">
        <v>19</v>
      </c>
      <c r="H369">
        <v>10</v>
      </c>
      <c r="I369">
        <v>0</v>
      </c>
      <c r="J369">
        <v>100</v>
      </c>
      <c r="K369">
        <v>0</v>
      </c>
      <c r="L369">
        <v>10</v>
      </c>
      <c r="M369">
        <v>10</v>
      </c>
      <c r="N369">
        <v>100</v>
      </c>
      <c r="O369" t="s">
        <v>1509</v>
      </c>
      <c r="P369" t="s">
        <v>1510</v>
      </c>
    </row>
    <row r="370" spans="1:16" x14ac:dyDescent="0.25">
      <c r="A370">
        <v>257058</v>
      </c>
      <c r="B370" t="s">
        <v>16</v>
      </c>
      <c r="C370">
        <v>2005</v>
      </c>
      <c r="D370" t="s">
        <v>17</v>
      </c>
      <c r="E370" t="s">
        <v>1511</v>
      </c>
      <c r="F370" t="s">
        <v>19</v>
      </c>
      <c r="H370">
        <v>10</v>
      </c>
      <c r="I370">
        <v>0</v>
      </c>
      <c r="J370">
        <v>100</v>
      </c>
      <c r="K370">
        <v>0</v>
      </c>
      <c r="L370">
        <v>10</v>
      </c>
      <c r="M370">
        <v>10</v>
      </c>
      <c r="N370">
        <v>100</v>
      </c>
      <c r="O370" t="s">
        <v>1512</v>
      </c>
      <c r="P370" t="s">
        <v>1513</v>
      </c>
    </row>
    <row r="371" spans="1:16" x14ac:dyDescent="0.25">
      <c r="A371">
        <v>257059</v>
      </c>
      <c r="B371" s="1" t="s">
        <v>23</v>
      </c>
      <c r="C371">
        <v>2005</v>
      </c>
      <c r="D371" t="s">
        <v>17</v>
      </c>
      <c r="E371" t="s">
        <v>1514</v>
      </c>
      <c r="F371" t="s">
        <v>19</v>
      </c>
      <c r="H371">
        <v>10</v>
      </c>
      <c r="I371">
        <v>0</v>
      </c>
      <c r="J371">
        <v>100</v>
      </c>
      <c r="K371">
        <v>0</v>
      </c>
      <c r="L371">
        <v>10</v>
      </c>
      <c r="M371">
        <v>10</v>
      </c>
      <c r="N371">
        <v>100</v>
      </c>
      <c r="O371" t="s">
        <v>1515</v>
      </c>
      <c r="P371" t="s">
        <v>1516</v>
      </c>
    </row>
    <row r="372" spans="1:16" x14ac:dyDescent="0.25">
      <c r="A372">
        <v>257060</v>
      </c>
      <c r="B372" t="s">
        <v>27</v>
      </c>
      <c r="C372">
        <v>2005</v>
      </c>
      <c r="D372" t="s">
        <v>17</v>
      </c>
      <c r="E372" t="s">
        <v>1517</v>
      </c>
      <c r="F372" t="s">
        <v>19</v>
      </c>
      <c r="G372" t="s">
        <v>239</v>
      </c>
      <c r="H372">
        <v>8</v>
      </c>
      <c r="I372">
        <v>1</v>
      </c>
      <c r="J372">
        <v>80</v>
      </c>
      <c r="K372">
        <v>10</v>
      </c>
      <c r="L372">
        <v>10</v>
      </c>
      <c r="M372">
        <v>10</v>
      </c>
      <c r="N372">
        <v>100</v>
      </c>
      <c r="O372" t="s">
        <v>1518</v>
      </c>
      <c r="P372" t="s">
        <v>1519</v>
      </c>
    </row>
    <row r="373" spans="1:16" x14ac:dyDescent="0.25">
      <c r="A373">
        <v>257061</v>
      </c>
      <c r="B373" t="s">
        <v>31</v>
      </c>
      <c r="C373">
        <v>2005</v>
      </c>
      <c r="D373" t="s">
        <v>17</v>
      </c>
      <c r="E373" t="s">
        <v>1520</v>
      </c>
      <c r="F373" t="s">
        <v>19</v>
      </c>
      <c r="H373">
        <v>10</v>
      </c>
      <c r="I373">
        <v>0</v>
      </c>
      <c r="J373">
        <v>100</v>
      </c>
      <c r="K373">
        <v>0</v>
      </c>
      <c r="L373">
        <v>10</v>
      </c>
      <c r="M373">
        <v>10</v>
      </c>
      <c r="N373">
        <v>100</v>
      </c>
      <c r="O373" t="s">
        <v>1521</v>
      </c>
      <c r="P373" t="s">
        <v>1522</v>
      </c>
    </row>
    <row r="374" spans="1:16" x14ac:dyDescent="0.25">
      <c r="A374">
        <v>257062</v>
      </c>
      <c r="B374" t="s">
        <v>35</v>
      </c>
      <c r="C374">
        <v>2005</v>
      </c>
      <c r="D374" t="s">
        <v>17</v>
      </c>
      <c r="E374" t="s">
        <v>1523</v>
      </c>
      <c r="F374" t="s">
        <v>19</v>
      </c>
      <c r="G374" t="s">
        <v>239</v>
      </c>
      <c r="H374">
        <v>4</v>
      </c>
      <c r="I374">
        <v>3</v>
      </c>
      <c r="J374">
        <v>40</v>
      </c>
      <c r="K374">
        <v>30</v>
      </c>
      <c r="L374">
        <v>10</v>
      </c>
      <c r="M374">
        <v>10</v>
      </c>
      <c r="N374">
        <v>100</v>
      </c>
      <c r="O374" t="s">
        <v>1524</v>
      </c>
      <c r="P374" t="s">
        <v>1525</v>
      </c>
    </row>
    <row r="375" spans="1:16" x14ac:dyDescent="0.25">
      <c r="A375">
        <v>257063</v>
      </c>
      <c r="B375" t="s">
        <v>40</v>
      </c>
      <c r="C375">
        <v>2005</v>
      </c>
      <c r="D375" t="s">
        <v>17</v>
      </c>
      <c r="E375" t="s">
        <v>1526</v>
      </c>
      <c r="F375" t="s">
        <v>19</v>
      </c>
      <c r="H375">
        <v>10</v>
      </c>
      <c r="I375">
        <v>0</v>
      </c>
      <c r="J375">
        <v>100</v>
      </c>
      <c r="K375">
        <v>0</v>
      </c>
      <c r="L375">
        <v>10</v>
      </c>
      <c r="M375">
        <v>10</v>
      </c>
      <c r="N375">
        <v>100</v>
      </c>
      <c r="O375" t="s">
        <v>1527</v>
      </c>
      <c r="P375" t="s">
        <v>1528</v>
      </c>
    </row>
    <row r="376" spans="1:16" x14ac:dyDescent="0.25">
      <c r="A376">
        <v>257064</v>
      </c>
      <c r="B376" t="s">
        <v>44</v>
      </c>
      <c r="C376">
        <v>2005</v>
      </c>
      <c r="D376" t="s">
        <v>17</v>
      </c>
      <c r="E376" t="s">
        <v>1529</v>
      </c>
      <c r="F376" t="s">
        <v>19</v>
      </c>
      <c r="H376">
        <v>10</v>
      </c>
      <c r="I376">
        <v>0</v>
      </c>
      <c r="J376">
        <v>100</v>
      </c>
      <c r="K376">
        <v>0</v>
      </c>
      <c r="L376">
        <v>10</v>
      </c>
      <c r="M376">
        <v>10</v>
      </c>
      <c r="N376">
        <v>100</v>
      </c>
      <c r="O376" t="s">
        <v>1530</v>
      </c>
      <c r="P376" t="s">
        <v>1531</v>
      </c>
    </row>
    <row r="377" spans="1:16" x14ac:dyDescent="0.25">
      <c r="A377">
        <v>257065</v>
      </c>
      <c r="B377" t="s">
        <v>48</v>
      </c>
      <c r="C377">
        <v>2005</v>
      </c>
      <c r="D377" t="s">
        <v>49</v>
      </c>
      <c r="E377" t="s">
        <v>1532</v>
      </c>
      <c r="F377" t="s">
        <v>19</v>
      </c>
      <c r="G377" t="s">
        <v>20</v>
      </c>
      <c r="H377">
        <v>7</v>
      </c>
      <c r="I377">
        <v>3</v>
      </c>
      <c r="J377">
        <v>70</v>
      </c>
      <c r="K377">
        <v>30</v>
      </c>
      <c r="L377">
        <v>10</v>
      </c>
      <c r="M377">
        <v>10</v>
      </c>
      <c r="N377">
        <v>100</v>
      </c>
      <c r="O377" t="s">
        <v>1533</v>
      </c>
      <c r="P377" t="s">
        <v>1534</v>
      </c>
    </row>
    <row r="378" spans="1:16" x14ac:dyDescent="0.25">
      <c r="A378">
        <v>257066</v>
      </c>
      <c r="B378" t="s">
        <v>53</v>
      </c>
      <c r="C378">
        <v>2005</v>
      </c>
      <c r="D378" t="s">
        <v>49</v>
      </c>
      <c r="E378" t="s">
        <v>1535</v>
      </c>
      <c r="F378" t="s">
        <v>19</v>
      </c>
      <c r="H378">
        <v>10</v>
      </c>
      <c r="I378">
        <v>0</v>
      </c>
      <c r="J378">
        <v>100</v>
      </c>
      <c r="K378">
        <v>0</v>
      </c>
      <c r="L378">
        <v>10</v>
      </c>
      <c r="M378">
        <v>10</v>
      </c>
      <c r="N378">
        <v>100</v>
      </c>
      <c r="O378" t="s">
        <v>1536</v>
      </c>
      <c r="P378" t="s">
        <v>1537</v>
      </c>
    </row>
    <row r="379" spans="1:16" x14ac:dyDescent="0.25">
      <c r="A379">
        <v>257067</v>
      </c>
      <c r="B379" t="s">
        <v>57</v>
      </c>
      <c r="C379">
        <v>2005</v>
      </c>
      <c r="D379" t="s">
        <v>49</v>
      </c>
      <c r="E379" t="s">
        <v>1538</v>
      </c>
      <c r="F379" t="s">
        <v>19</v>
      </c>
      <c r="G379" t="s">
        <v>20</v>
      </c>
      <c r="H379">
        <v>7</v>
      </c>
      <c r="I379">
        <v>2</v>
      </c>
      <c r="J379">
        <v>70</v>
      </c>
      <c r="K379">
        <v>20</v>
      </c>
      <c r="L379">
        <v>10</v>
      </c>
      <c r="M379">
        <v>10</v>
      </c>
      <c r="N379">
        <v>100</v>
      </c>
      <c r="O379" t="s">
        <v>1539</v>
      </c>
      <c r="P379" t="s">
        <v>1540</v>
      </c>
    </row>
    <row r="380" spans="1:16" x14ac:dyDescent="0.25">
      <c r="A380">
        <v>257068</v>
      </c>
      <c r="B380" t="s">
        <v>61</v>
      </c>
      <c r="C380">
        <v>2005</v>
      </c>
      <c r="D380" t="s">
        <v>49</v>
      </c>
      <c r="E380" t="s">
        <v>1541</v>
      </c>
      <c r="F380" t="s">
        <v>19</v>
      </c>
      <c r="H380">
        <v>10</v>
      </c>
      <c r="I380">
        <v>0</v>
      </c>
      <c r="J380">
        <v>100</v>
      </c>
      <c r="K380">
        <v>0</v>
      </c>
      <c r="L380">
        <v>10</v>
      </c>
      <c r="M380">
        <v>10</v>
      </c>
      <c r="N380">
        <v>100</v>
      </c>
      <c r="O380" t="s">
        <v>1542</v>
      </c>
      <c r="P380" t="s">
        <v>1543</v>
      </c>
    </row>
    <row r="381" spans="1:16" x14ac:dyDescent="0.25">
      <c r="A381">
        <v>257069</v>
      </c>
      <c r="B381" t="s">
        <v>65</v>
      </c>
      <c r="C381">
        <v>2005</v>
      </c>
      <c r="D381" t="s">
        <v>49</v>
      </c>
      <c r="E381" t="s">
        <v>1544</v>
      </c>
      <c r="F381" t="s">
        <v>19</v>
      </c>
      <c r="G381" t="s">
        <v>20</v>
      </c>
      <c r="H381">
        <v>9</v>
      </c>
      <c r="I381">
        <v>1</v>
      </c>
      <c r="J381">
        <v>90</v>
      </c>
      <c r="K381">
        <v>10</v>
      </c>
      <c r="L381">
        <v>10</v>
      </c>
      <c r="M381">
        <v>10</v>
      </c>
      <c r="N381">
        <v>100</v>
      </c>
      <c r="O381" t="s">
        <v>1542</v>
      </c>
      <c r="P381" t="s">
        <v>1545</v>
      </c>
    </row>
    <row r="382" spans="1:16" x14ac:dyDescent="0.25">
      <c r="A382">
        <v>257070</v>
      </c>
      <c r="B382" t="s">
        <v>69</v>
      </c>
      <c r="C382">
        <v>2005</v>
      </c>
      <c r="D382" t="s">
        <v>49</v>
      </c>
      <c r="E382" t="s">
        <v>1546</v>
      </c>
      <c r="F382" t="s">
        <v>19</v>
      </c>
      <c r="G382" t="s">
        <v>20</v>
      </c>
      <c r="H382">
        <v>9</v>
      </c>
      <c r="I382">
        <v>1</v>
      </c>
      <c r="J382">
        <v>90</v>
      </c>
      <c r="K382">
        <v>10</v>
      </c>
      <c r="L382">
        <v>10</v>
      </c>
      <c r="M382">
        <v>10</v>
      </c>
      <c r="N382">
        <v>100</v>
      </c>
      <c r="O382" t="s">
        <v>1547</v>
      </c>
      <c r="P382" t="s">
        <v>1548</v>
      </c>
    </row>
    <row r="383" spans="1:16" x14ac:dyDescent="0.25">
      <c r="A383">
        <v>257071</v>
      </c>
      <c r="B383" t="s">
        <v>73</v>
      </c>
      <c r="C383">
        <v>2005</v>
      </c>
      <c r="D383" t="s">
        <v>49</v>
      </c>
      <c r="E383" t="s">
        <v>1549</v>
      </c>
      <c r="F383" t="s">
        <v>19</v>
      </c>
      <c r="H383">
        <v>10</v>
      </c>
      <c r="I383">
        <v>0</v>
      </c>
      <c r="J383">
        <v>100</v>
      </c>
      <c r="K383">
        <v>0</v>
      </c>
      <c r="L383">
        <v>10</v>
      </c>
      <c r="M383">
        <v>10</v>
      </c>
      <c r="N383">
        <v>100</v>
      </c>
      <c r="O383" t="s">
        <v>1550</v>
      </c>
      <c r="P383" t="s">
        <v>1551</v>
      </c>
    </row>
    <row r="384" spans="1:16" x14ac:dyDescent="0.25">
      <c r="A384">
        <v>257072</v>
      </c>
      <c r="B384" t="s">
        <v>77</v>
      </c>
      <c r="C384">
        <v>2005</v>
      </c>
      <c r="D384" t="s">
        <v>49</v>
      </c>
      <c r="E384" t="s">
        <v>1552</v>
      </c>
      <c r="F384" t="s">
        <v>19</v>
      </c>
      <c r="G384" t="s">
        <v>20</v>
      </c>
      <c r="H384">
        <v>9</v>
      </c>
      <c r="I384">
        <v>1</v>
      </c>
      <c r="J384">
        <v>90</v>
      </c>
      <c r="K384">
        <v>10</v>
      </c>
      <c r="L384">
        <v>10</v>
      </c>
      <c r="M384">
        <v>10</v>
      </c>
      <c r="N384">
        <v>100</v>
      </c>
      <c r="O384" t="s">
        <v>1553</v>
      </c>
      <c r="P384" t="s">
        <v>1554</v>
      </c>
    </row>
    <row r="385" spans="1:16" x14ac:dyDescent="0.25">
      <c r="A385">
        <v>257073</v>
      </c>
      <c r="B385" t="s">
        <v>81</v>
      </c>
      <c r="C385">
        <v>2005</v>
      </c>
      <c r="D385" t="s">
        <v>49</v>
      </c>
      <c r="E385" t="s">
        <v>1555</v>
      </c>
      <c r="F385" t="s">
        <v>19</v>
      </c>
      <c r="G385" t="s">
        <v>20</v>
      </c>
      <c r="H385">
        <v>9</v>
      </c>
      <c r="I385">
        <v>1</v>
      </c>
      <c r="J385">
        <v>90</v>
      </c>
      <c r="K385">
        <v>10</v>
      </c>
      <c r="L385">
        <v>10</v>
      </c>
      <c r="M385">
        <v>10</v>
      </c>
      <c r="N385">
        <v>100</v>
      </c>
      <c r="O385" t="s">
        <v>1556</v>
      </c>
      <c r="P385" t="s">
        <v>1557</v>
      </c>
    </row>
    <row r="386" spans="1:16" x14ac:dyDescent="0.25">
      <c r="A386">
        <v>257074</v>
      </c>
      <c r="B386" t="s">
        <v>85</v>
      </c>
      <c r="C386">
        <v>2005</v>
      </c>
      <c r="D386" t="s">
        <v>49</v>
      </c>
      <c r="E386" t="s">
        <v>1558</v>
      </c>
      <c r="F386" t="s">
        <v>19</v>
      </c>
      <c r="G386" t="s">
        <v>239</v>
      </c>
      <c r="H386">
        <v>8</v>
      </c>
      <c r="I386">
        <v>1</v>
      </c>
      <c r="J386">
        <v>80</v>
      </c>
      <c r="K386">
        <v>10</v>
      </c>
      <c r="L386">
        <v>10</v>
      </c>
      <c r="M386">
        <v>10</v>
      </c>
      <c r="N386">
        <v>100</v>
      </c>
      <c r="O386" t="s">
        <v>1559</v>
      </c>
      <c r="P386" t="s">
        <v>1560</v>
      </c>
    </row>
    <row r="387" spans="1:16" x14ac:dyDescent="0.25">
      <c r="A387">
        <v>257075</v>
      </c>
      <c r="B387" t="s">
        <v>89</v>
      </c>
      <c r="C387">
        <v>2005</v>
      </c>
      <c r="D387" t="s">
        <v>49</v>
      </c>
      <c r="E387" t="s">
        <v>1561</v>
      </c>
      <c r="F387" t="s">
        <v>19</v>
      </c>
      <c r="G387" t="s">
        <v>20</v>
      </c>
      <c r="H387">
        <v>8</v>
      </c>
      <c r="I387">
        <v>1</v>
      </c>
      <c r="J387">
        <v>88</v>
      </c>
      <c r="K387">
        <v>11</v>
      </c>
      <c r="L387">
        <v>9</v>
      </c>
      <c r="M387">
        <v>10</v>
      </c>
      <c r="N387">
        <v>90</v>
      </c>
      <c r="O387" t="s">
        <v>1562</v>
      </c>
      <c r="P387" t="s">
        <v>1563</v>
      </c>
    </row>
    <row r="388" spans="1:16" x14ac:dyDescent="0.25">
      <c r="A388">
        <v>257076</v>
      </c>
      <c r="B388" t="s">
        <v>93</v>
      </c>
      <c r="C388">
        <v>2005</v>
      </c>
      <c r="D388" t="s">
        <v>49</v>
      </c>
      <c r="E388" t="s">
        <v>1564</v>
      </c>
      <c r="F388" t="s">
        <v>19</v>
      </c>
      <c r="G388" t="s">
        <v>20</v>
      </c>
      <c r="H388">
        <v>8</v>
      </c>
      <c r="I388">
        <v>1</v>
      </c>
      <c r="J388">
        <v>88</v>
      </c>
      <c r="K388">
        <v>11</v>
      </c>
      <c r="L388">
        <v>9</v>
      </c>
      <c r="M388">
        <v>10</v>
      </c>
      <c r="N388">
        <v>90</v>
      </c>
      <c r="O388" t="s">
        <v>1565</v>
      </c>
      <c r="P388" t="s">
        <v>1566</v>
      </c>
    </row>
    <row r="389" spans="1:16" x14ac:dyDescent="0.25">
      <c r="A389">
        <v>257077</v>
      </c>
      <c r="B389" t="s">
        <v>97</v>
      </c>
      <c r="C389">
        <v>2005</v>
      </c>
      <c r="D389" t="s">
        <v>49</v>
      </c>
      <c r="E389" t="s">
        <v>1567</v>
      </c>
      <c r="F389" t="s">
        <v>19</v>
      </c>
      <c r="H389">
        <v>8</v>
      </c>
      <c r="I389">
        <v>0</v>
      </c>
      <c r="J389">
        <v>100</v>
      </c>
      <c r="K389">
        <v>0</v>
      </c>
      <c r="L389">
        <v>8</v>
      </c>
      <c r="M389">
        <v>10</v>
      </c>
      <c r="N389">
        <v>80</v>
      </c>
      <c r="O389" t="s">
        <v>1568</v>
      </c>
      <c r="P389" t="s">
        <v>1569</v>
      </c>
    </row>
    <row r="390" spans="1:16" x14ac:dyDescent="0.25">
      <c r="A390">
        <v>257078</v>
      </c>
      <c r="B390" t="s">
        <v>101</v>
      </c>
      <c r="C390">
        <v>2005</v>
      </c>
      <c r="D390" t="s">
        <v>49</v>
      </c>
      <c r="E390" t="s">
        <v>1570</v>
      </c>
      <c r="F390" t="s">
        <v>19</v>
      </c>
      <c r="H390">
        <v>8</v>
      </c>
      <c r="I390">
        <v>0</v>
      </c>
      <c r="J390">
        <v>100</v>
      </c>
      <c r="K390">
        <v>0</v>
      </c>
      <c r="L390">
        <v>8</v>
      </c>
      <c r="M390">
        <v>10</v>
      </c>
      <c r="N390">
        <v>80</v>
      </c>
      <c r="O390" t="s">
        <v>1571</v>
      </c>
      <c r="P390" t="s">
        <v>1572</v>
      </c>
    </row>
    <row r="391" spans="1:16" x14ac:dyDescent="0.25">
      <c r="A391">
        <v>257079</v>
      </c>
      <c r="B391" t="s">
        <v>105</v>
      </c>
      <c r="C391">
        <v>2005</v>
      </c>
      <c r="D391" t="s">
        <v>49</v>
      </c>
      <c r="E391" t="s">
        <v>1573</v>
      </c>
      <c r="F391" t="s">
        <v>19</v>
      </c>
      <c r="G391" t="s">
        <v>239</v>
      </c>
      <c r="H391">
        <v>6</v>
      </c>
      <c r="I391">
        <v>1</v>
      </c>
      <c r="J391">
        <v>75</v>
      </c>
      <c r="K391">
        <v>12</v>
      </c>
      <c r="L391">
        <v>8</v>
      </c>
      <c r="M391">
        <v>10</v>
      </c>
      <c r="N391">
        <v>80</v>
      </c>
      <c r="O391" t="s">
        <v>1574</v>
      </c>
      <c r="P391" t="s">
        <v>1575</v>
      </c>
    </row>
    <row r="392" spans="1:16" x14ac:dyDescent="0.25">
      <c r="A392">
        <v>257080</v>
      </c>
      <c r="B392" t="s">
        <v>109</v>
      </c>
      <c r="C392">
        <v>2005</v>
      </c>
      <c r="D392" t="s">
        <v>49</v>
      </c>
      <c r="E392" t="s">
        <v>1576</v>
      </c>
      <c r="F392" t="s">
        <v>19</v>
      </c>
      <c r="H392">
        <v>8</v>
      </c>
      <c r="I392">
        <v>0</v>
      </c>
      <c r="J392">
        <v>100</v>
      </c>
      <c r="K392">
        <v>0</v>
      </c>
      <c r="L392">
        <v>8</v>
      </c>
      <c r="M392">
        <v>10</v>
      </c>
      <c r="N392">
        <v>80</v>
      </c>
      <c r="O392" t="s">
        <v>1577</v>
      </c>
      <c r="P392" t="s">
        <v>1578</v>
      </c>
    </row>
    <row r="393" spans="1:16" x14ac:dyDescent="0.25">
      <c r="A393">
        <v>257081</v>
      </c>
      <c r="B393" t="s">
        <v>113</v>
      </c>
      <c r="C393">
        <v>2005</v>
      </c>
      <c r="D393" t="s">
        <v>49</v>
      </c>
      <c r="E393" t="s">
        <v>1579</v>
      </c>
      <c r="F393" t="s">
        <v>19</v>
      </c>
      <c r="H393">
        <v>8</v>
      </c>
      <c r="I393">
        <v>0</v>
      </c>
      <c r="J393">
        <v>100</v>
      </c>
      <c r="K393">
        <v>0</v>
      </c>
      <c r="L393">
        <v>8</v>
      </c>
      <c r="M393">
        <v>10</v>
      </c>
      <c r="N393">
        <v>80</v>
      </c>
      <c r="O393" t="s">
        <v>1580</v>
      </c>
      <c r="P393" t="s">
        <v>1581</v>
      </c>
    </row>
    <row r="394" spans="1:16" x14ac:dyDescent="0.25">
      <c r="A394">
        <v>257082</v>
      </c>
      <c r="B394" t="s">
        <v>117</v>
      </c>
      <c r="C394">
        <v>2005</v>
      </c>
      <c r="D394" t="s">
        <v>49</v>
      </c>
      <c r="E394" t="s">
        <v>1582</v>
      </c>
      <c r="F394" t="s">
        <v>19</v>
      </c>
      <c r="H394">
        <v>8</v>
      </c>
      <c r="I394">
        <v>0</v>
      </c>
      <c r="J394">
        <v>100</v>
      </c>
      <c r="K394">
        <v>0</v>
      </c>
      <c r="L394">
        <v>8</v>
      </c>
      <c r="M394">
        <v>10</v>
      </c>
      <c r="N394">
        <v>80</v>
      </c>
      <c r="O394" t="s">
        <v>1583</v>
      </c>
      <c r="P394" t="s">
        <v>1584</v>
      </c>
    </row>
    <row r="395" spans="1:16" x14ac:dyDescent="0.25">
      <c r="A395">
        <v>257083</v>
      </c>
      <c r="B395" t="s">
        <v>196</v>
      </c>
      <c r="C395">
        <v>2005</v>
      </c>
      <c r="D395" t="s">
        <v>197</v>
      </c>
      <c r="E395" t="s">
        <v>1585</v>
      </c>
      <c r="F395" t="s">
        <v>19</v>
      </c>
      <c r="G395" t="s">
        <v>239</v>
      </c>
      <c r="H395">
        <v>5</v>
      </c>
      <c r="I395">
        <v>2</v>
      </c>
      <c r="J395">
        <v>62</v>
      </c>
      <c r="K395">
        <v>25</v>
      </c>
      <c r="L395">
        <v>8</v>
      </c>
      <c r="M395">
        <v>10</v>
      </c>
      <c r="N395">
        <v>80</v>
      </c>
      <c r="O395" t="s">
        <v>1586</v>
      </c>
      <c r="P395" t="s">
        <v>1587</v>
      </c>
    </row>
    <row r="396" spans="1:16" x14ac:dyDescent="0.25">
      <c r="A396">
        <v>257084</v>
      </c>
      <c r="B396" t="s">
        <v>201</v>
      </c>
      <c r="C396">
        <v>2005</v>
      </c>
      <c r="D396" t="s">
        <v>197</v>
      </c>
      <c r="E396" t="s">
        <v>1588</v>
      </c>
      <c r="F396" t="s">
        <v>19</v>
      </c>
      <c r="H396">
        <v>8</v>
      </c>
      <c r="I396">
        <v>0</v>
      </c>
      <c r="J396">
        <v>100</v>
      </c>
      <c r="K396">
        <v>0</v>
      </c>
      <c r="L396">
        <v>8</v>
      </c>
      <c r="M396">
        <v>10</v>
      </c>
      <c r="N396">
        <v>80</v>
      </c>
      <c r="O396" t="s">
        <v>1589</v>
      </c>
      <c r="P396" t="s">
        <v>1590</v>
      </c>
    </row>
    <row r="397" spans="1:16" x14ac:dyDescent="0.25">
      <c r="A397">
        <v>257085</v>
      </c>
      <c r="B397" t="s">
        <v>205</v>
      </c>
      <c r="C397">
        <v>2005</v>
      </c>
      <c r="D397" t="s">
        <v>197</v>
      </c>
      <c r="E397" t="s">
        <v>1591</v>
      </c>
      <c r="F397" t="s">
        <v>19</v>
      </c>
      <c r="H397">
        <v>8</v>
      </c>
      <c r="I397">
        <v>0</v>
      </c>
      <c r="J397">
        <v>100</v>
      </c>
      <c r="K397">
        <v>0</v>
      </c>
      <c r="L397">
        <v>8</v>
      </c>
      <c r="M397">
        <v>10</v>
      </c>
      <c r="N397">
        <v>80</v>
      </c>
      <c r="O397" t="s">
        <v>1592</v>
      </c>
      <c r="P397" t="s">
        <v>1593</v>
      </c>
    </row>
    <row r="398" spans="1:16" x14ac:dyDescent="0.25">
      <c r="A398">
        <v>257086</v>
      </c>
      <c r="B398" t="s">
        <v>209</v>
      </c>
      <c r="C398">
        <v>2005</v>
      </c>
      <c r="D398" t="s">
        <v>197</v>
      </c>
      <c r="E398" t="s">
        <v>1594</v>
      </c>
      <c r="F398" t="s">
        <v>19</v>
      </c>
      <c r="H398">
        <v>8</v>
      </c>
      <c r="I398">
        <v>0</v>
      </c>
      <c r="J398">
        <v>100</v>
      </c>
      <c r="K398">
        <v>0</v>
      </c>
      <c r="L398">
        <v>8</v>
      </c>
      <c r="M398">
        <v>10</v>
      </c>
      <c r="N398">
        <v>80</v>
      </c>
      <c r="O398" t="s">
        <v>1595</v>
      </c>
      <c r="P398" t="s">
        <v>1596</v>
      </c>
    </row>
    <row r="399" spans="1:16" x14ac:dyDescent="0.25">
      <c r="A399">
        <v>257087</v>
      </c>
      <c r="B399" t="s">
        <v>213</v>
      </c>
      <c r="C399">
        <v>2005</v>
      </c>
      <c r="D399" t="s">
        <v>197</v>
      </c>
      <c r="E399" t="s">
        <v>1597</v>
      </c>
      <c r="F399" t="s">
        <v>19</v>
      </c>
      <c r="G399" t="s">
        <v>20</v>
      </c>
      <c r="H399">
        <v>7</v>
      </c>
      <c r="I399">
        <v>1</v>
      </c>
      <c r="J399">
        <v>87</v>
      </c>
      <c r="K399">
        <v>12</v>
      </c>
      <c r="L399">
        <v>8</v>
      </c>
      <c r="M399">
        <v>10</v>
      </c>
      <c r="N399">
        <v>80</v>
      </c>
      <c r="O399" t="s">
        <v>1598</v>
      </c>
      <c r="P399" t="s">
        <v>1599</v>
      </c>
    </row>
    <row r="400" spans="1:16" x14ac:dyDescent="0.25">
      <c r="A400">
        <v>257088</v>
      </c>
      <c r="B400" t="s">
        <v>217</v>
      </c>
      <c r="C400">
        <v>2005</v>
      </c>
      <c r="D400" t="s">
        <v>197</v>
      </c>
      <c r="E400" t="s">
        <v>1600</v>
      </c>
      <c r="F400" t="s">
        <v>19</v>
      </c>
      <c r="G400" t="s">
        <v>20</v>
      </c>
      <c r="H400">
        <v>7</v>
      </c>
      <c r="I400">
        <v>1</v>
      </c>
      <c r="J400">
        <v>87</v>
      </c>
      <c r="K400">
        <v>12</v>
      </c>
      <c r="L400">
        <v>8</v>
      </c>
      <c r="M400">
        <v>10</v>
      </c>
      <c r="N400">
        <v>80</v>
      </c>
      <c r="O400" t="s">
        <v>1601</v>
      </c>
      <c r="P400" t="s">
        <v>1602</v>
      </c>
    </row>
    <row r="401" spans="1:16" x14ac:dyDescent="0.25">
      <c r="A401">
        <v>257089</v>
      </c>
      <c r="B401" t="s">
        <v>221</v>
      </c>
      <c r="C401">
        <v>2005</v>
      </c>
      <c r="D401" t="s">
        <v>197</v>
      </c>
      <c r="E401" t="s">
        <v>1603</v>
      </c>
      <c r="F401" t="s">
        <v>19</v>
      </c>
      <c r="G401" t="s">
        <v>20</v>
      </c>
      <c r="H401">
        <v>5</v>
      </c>
      <c r="I401">
        <v>3</v>
      </c>
      <c r="J401">
        <v>62</v>
      </c>
      <c r="K401">
        <v>37</v>
      </c>
      <c r="L401">
        <v>8</v>
      </c>
      <c r="M401">
        <v>10</v>
      </c>
      <c r="N401">
        <v>80</v>
      </c>
      <c r="O401" t="s">
        <v>1604</v>
      </c>
      <c r="P401" t="s">
        <v>1605</v>
      </c>
    </row>
    <row r="402" spans="1:16" x14ac:dyDescent="0.25">
      <c r="A402">
        <v>257090</v>
      </c>
      <c r="B402" t="s">
        <v>225</v>
      </c>
      <c r="C402">
        <v>2005</v>
      </c>
      <c r="D402" t="s">
        <v>197</v>
      </c>
      <c r="E402" t="s">
        <v>1606</v>
      </c>
      <c r="F402" t="s">
        <v>19</v>
      </c>
      <c r="H402">
        <v>8</v>
      </c>
      <c r="I402">
        <v>0</v>
      </c>
      <c r="J402">
        <v>100</v>
      </c>
      <c r="K402">
        <v>0</v>
      </c>
      <c r="L402">
        <v>8</v>
      </c>
      <c r="M402">
        <v>10</v>
      </c>
      <c r="N402">
        <v>80</v>
      </c>
      <c r="O402" t="s">
        <v>1607</v>
      </c>
      <c r="P402" t="s">
        <v>1608</v>
      </c>
    </row>
    <row r="403" spans="1:16" x14ac:dyDescent="0.25">
      <c r="A403">
        <v>257091</v>
      </c>
      <c r="B403" t="s">
        <v>229</v>
      </c>
      <c r="C403">
        <v>2005</v>
      </c>
      <c r="D403" t="s">
        <v>197</v>
      </c>
      <c r="E403" t="s">
        <v>1609</v>
      </c>
      <c r="F403" t="s">
        <v>19</v>
      </c>
      <c r="H403">
        <v>7</v>
      </c>
      <c r="I403">
        <v>0</v>
      </c>
      <c r="J403">
        <v>100</v>
      </c>
      <c r="K403">
        <v>0</v>
      </c>
      <c r="L403">
        <v>7</v>
      </c>
      <c r="M403">
        <v>10</v>
      </c>
      <c r="N403">
        <v>70</v>
      </c>
      <c r="O403" t="s">
        <v>1610</v>
      </c>
      <c r="P403" t="s">
        <v>1611</v>
      </c>
    </row>
    <row r="404" spans="1:16" x14ac:dyDescent="0.25">
      <c r="A404">
        <v>257092</v>
      </c>
      <c r="B404" t="s">
        <v>233</v>
      </c>
      <c r="C404">
        <v>2005</v>
      </c>
      <c r="D404" t="s">
        <v>197</v>
      </c>
      <c r="E404" t="s">
        <v>1612</v>
      </c>
      <c r="F404" t="s">
        <v>19</v>
      </c>
      <c r="H404">
        <v>7</v>
      </c>
      <c r="I404">
        <v>0</v>
      </c>
      <c r="J404">
        <v>100</v>
      </c>
      <c r="K404">
        <v>0</v>
      </c>
      <c r="L404">
        <v>7</v>
      </c>
      <c r="M404">
        <v>10</v>
      </c>
      <c r="N404">
        <v>70</v>
      </c>
      <c r="O404" t="s">
        <v>1613</v>
      </c>
      <c r="P404" t="s">
        <v>1614</v>
      </c>
    </row>
    <row r="405" spans="1:16" x14ac:dyDescent="0.25">
      <c r="A405">
        <v>257093</v>
      </c>
      <c r="B405" t="s">
        <v>237</v>
      </c>
      <c r="C405">
        <v>2005</v>
      </c>
      <c r="D405" t="s">
        <v>197</v>
      </c>
      <c r="E405" t="s">
        <v>1615</v>
      </c>
      <c r="F405" t="s">
        <v>19</v>
      </c>
      <c r="H405">
        <v>7</v>
      </c>
      <c r="I405">
        <v>0</v>
      </c>
      <c r="J405">
        <v>100</v>
      </c>
      <c r="K405">
        <v>0</v>
      </c>
      <c r="L405">
        <v>7</v>
      </c>
      <c r="M405">
        <v>10</v>
      </c>
      <c r="N405">
        <v>70</v>
      </c>
      <c r="O405" t="s">
        <v>1616</v>
      </c>
      <c r="P405" t="s">
        <v>1617</v>
      </c>
    </row>
    <row r="406" spans="1:16" x14ac:dyDescent="0.25">
      <c r="A406">
        <v>257094</v>
      </c>
      <c r="B406" t="s">
        <v>242</v>
      </c>
      <c r="C406">
        <v>2005</v>
      </c>
      <c r="D406" t="s">
        <v>197</v>
      </c>
      <c r="E406" t="s">
        <v>1618</v>
      </c>
      <c r="F406" t="s">
        <v>19</v>
      </c>
      <c r="H406">
        <v>7</v>
      </c>
      <c r="I406">
        <v>0</v>
      </c>
      <c r="J406">
        <v>100</v>
      </c>
      <c r="K406">
        <v>0</v>
      </c>
      <c r="L406">
        <v>7</v>
      </c>
      <c r="M406">
        <v>10</v>
      </c>
      <c r="N406">
        <v>70</v>
      </c>
      <c r="O406" t="s">
        <v>1619</v>
      </c>
      <c r="P406" t="s">
        <v>1620</v>
      </c>
    </row>
    <row r="407" spans="1:16" x14ac:dyDescent="0.25">
      <c r="A407">
        <v>257095</v>
      </c>
      <c r="B407" t="s">
        <v>246</v>
      </c>
      <c r="C407">
        <v>2005</v>
      </c>
      <c r="D407" t="s">
        <v>197</v>
      </c>
      <c r="E407" t="s">
        <v>1621</v>
      </c>
      <c r="F407" t="s">
        <v>19</v>
      </c>
      <c r="H407">
        <v>7</v>
      </c>
      <c r="I407">
        <v>0</v>
      </c>
      <c r="J407">
        <v>100</v>
      </c>
      <c r="K407">
        <v>0</v>
      </c>
      <c r="L407">
        <v>7</v>
      </c>
      <c r="M407">
        <v>10</v>
      </c>
      <c r="N407">
        <v>70</v>
      </c>
      <c r="O407" t="s">
        <v>1622</v>
      </c>
      <c r="P407" t="s">
        <v>1623</v>
      </c>
    </row>
    <row r="408" spans="1:16" x14ac:dyDescent="0.25">
      <c r="A408">
        <v>257096</v>
      </c>
      <c r="B408" t="s">
        <v>250</v>
      </c>
      <c r="C408">
        <v>2005</v>
      </c>
      <c r="D408" t="s">
        <v>197</v>
      </c>
      <c r="E408" t="s">
        <v>1624</v>
      </c>
      <c r="F408" t="s">
        <v>19</v>
      </c>
      <c r="G408" t="s">
        <v>239</v>
      </c>
      <c r="H408">
        <v>5</v>
      </c>
      <c r="I408">
        <v>1</v>
      </c>
      <c r="J408">
        <v>71</v>
      </c>
      <c r="K408">
        <v>14</v>
      </c>
      <c r="L408">
        <v>7</v>
      </c>
      <c r="M408">
        <v>10</v>
      </c>
      <c r="N408">
        <v>70</v>
      </c>
      <c r="O408" t="s">
        <v>1625</v>
      </c>
      <c r="P408" t="s">
        <v>1626</v>
      </c>
    </row>
    <row r="409" spans="1:16" x14ac:dyDescent="0.25">
      <c r="A409">
        <v>257097</v>
      </c>
      <c r="B409" t="s">
        <v>254</v>
      </c>
      <c r="C409">
        <v>2005</v>
      </c>
      <c r="D409" t="s">
        <v>197</v>
      </c>
      <c r="E409" t="s">
        <v>1627</v>
      </c>
      <c r="F409" t="s">
        <v>19</v>
      </c>
      <c r="H409">
        <v>7</v>
      </c>
      <c r="I409">
        <v>0</v>
      </c>
      <c r="J409">
        <v>100</v>
      </c>
      <c r="K409">
        <v>0</v>
      </c>
      <c r="L409">
        <v>7</v>
      </c>
      <c r="M409">
        <v>10</v>
      </c>
      <c r="N409">
        <v>70</v>
      </c>
      <c r="O409" t="s">
        <v>1628</v>
      </c>
      <c r="P409" t="s">
        <v>1629</v>
      </c>
    </row>
    <row r="410" spans="1:16" x14ac:dyDescent="0.25">
      <c r="A410">
        <v>257098</v>
      </c>
      <c r="B410" t="s">
        <v>258</v>
      </c>
      <c r="C410">
        <v>2005</v>
      </c>
      <c r="D410" t="s">
        <v>197</v>
      </c>
      <c r="E410" t="s">
        <v>1630</v>
      </c>
      <c r="F410" t="s">
        <v>20</v>
      </c>
      <c r="G410" t="s">
        <v>19</v>
      </c>
      <c r="H410">
        <v>4</v>
      </c>
      <c r="I410">
        <v>2</v>
      </c>
      <c r="J410">
        <v>57</v>
      </c>
      <c r="K410">
        <v>28</v>
      </c>
      <c r="L410">
        <v>7</v>
      </c>
      <c r="M410">
        <v>10</v>
      </c>
      <c r="N410">
        <v>70</v>
      </c>
      <c r="O410" t="s">
        <v>1631</v>
      </c>
      <c r="P410" t="s">
        <v>1632</v>
      </c>
    </row>
    <row r="411" spans="1:16" x14ac:dyDescent="0.25">
      <c r="A411">
        <v>257099</v>
      </c>
      <c r="B411" t="s">
        <v>262</v>
      </c>
      <c r="C411">
        <v>2005</v>
      </c>
      <c r="D411" t="s">
        <v>197</v>
      </c>
      <c r="E411" t="s">
        <v>1633</v>
      </c>
      <c r="F411" t="s">
        <v>20</v>
      </c>
      <c r="G411" t="s">
        <v>19</v>
      </c>
      <c r="H411">
        <v>4</v>
      </c>
      <c r="I411">
        <v>2</v>
      </c>
      <c r="J411">
        <v>57</v>
      </c>
      <c r="K411">
        <v>28</v>
      </c>
      <c r="L411">
        <v>7</v>
      </c>
      <c r="M411">
        <v>10</v>
      </c>
      <c r="N411">
        <v>70</v>
      </c>
      <c r="O411" t="s">
        <v>1634</v>
      </c>
      <c r="P411" t="s">
        <v>1635</v>
      </c>
    </row>
    <row r="412" spans="1:16" x14ac:dyDescent="0.25">
      <c r="A412">
        <v>257100</v>
      </c>
      <c r="B412" s="1" t="s">
        <v>266</v>
      </c>
      <c r="C412">
        <v>2005</v>
      </c>
      <c r="D412" t="s">
        <v>197</v>
      </c>
      <c r="E412" t="s">
        <v>1636</v>
      </c>
      <c r="F412" t="s">
        <v>20</v>
      </c>
      <c r="G412" t="s">
        <v>239</v>
      </c>
      <c r="H412">
        <v>6</v>
      </c>
      <c r="I412">
        <v>1</v>
      </c>
      <c r="J412">
        <v>85</v>
      </c>
      <c r="K412">
        <v>14</v>
      </c>
      <c r="L412">
        <v>7</v>
      </c>
      <c r="M412">
        <v>10</v>
      </c>
      <c r="N412">
        <v>70</v>
      </c>
      <c r="O412" t="s">
        <v>1637</v>
      </c>
      <c r="P412" t="s">
        <v>1638</v>
      </c>
    </row>
    <row r="413" spans="1:16" x14ac:dyDescent="0.25">
      <c r="A413">
        <v>257101</v>
      </c>
      <c r="B413" t="s">
        <v>270</v>
      </c>
      <c r="C413">
        <v>2005</v>
      </c>
      <c r="D413" t="s">
        <v>197</v>
      </c>
      <c r="E413" t="s">
        <v>1639</v>
      </c>
      <c r="F413" t="s">
        <v>19</v>
      </c>
      <c r="H413">
        <v>7</v>
      </c>
      <c r="I413">
        <v>0</v>
      </c>
      <c r="J413">
        <v>100</v>
      </c>
      <c r="K413">
        <v>0</v>
      </c>
      <c r="L413">
        <v>7</v>
      </c>
      <c r="M413">
        <v>10</v>
      </c>
      <c r="N413">
        <v>70</v>
      </c>
      <c r="O413" t="s">
        <v>1640</v>
      </c>
      <c r="P413" t="s">
        <v>1641</v>
      </c>
    </row>
    <row r="414" spans="1:16" x14ac:dyDescent="0.25">
      <c r="A414">
        <v>257102</v>
      </c>
      <c r="B414" t="s">
        <v>274</v>
      </c>
      <c r="C414">
        <v>2005</v>
      </c>
      <c r="D414" t="s">
        <v>197</v>
      </c>
      <c r="E414" t="s">
        <v>1642</v>
      </c>
      <c r="F414" t="s">
        <v>19</v>
      </c>
      <c r="G414" t="s">
        <v>239</v>
      </c>
      <c r="H414">
        <v>3</v>
      </c>
      <c r="I414">
        <v>2</v>
      </c>
      <c r="J414">
        <v>42</v>
      </c>
      <c r="K414">
        <v>28</v>
      </c>
      <c r="L414">
        <v>7</v>
      </c>
      <c r="M414">
        <v>10</v>
      </c>
      <c r="N414">
        <v>70</v>
      </c>
      <c r="O414" t="s">
        <v>1643</v>
      </c>
      <c r="P414" t="s">
        <v>1644</v>
      </c>
    </row>
    <row r="415" spans="1:16" x14ac:dyDescent="0.25">
      <c r="A415">
        <v>257103</v>
      </c>
      <c r="B415" t="s">
        <v>278</v>
      </c>
      <c r="C415">
        <v>2005</v>
      </c>
      <c r="D415" t="s">
        <v>197</v>
      </c>
      <c r="E415" t="s">
        <v>1645</v>
      </c>
      <c r="F415" t="s">
        <v>20</v>
      </c>
      <c r="G415" t="s">
        <v>19</v>
      </c>
      <c r="H415">
        <v>5</v>
      </c>
      <c r="I415">
        <v>2</v>
      </c>
      <c r="J415">
        <v>71</v>
      </c>
      <c r="K415">
        <v>28</v>
      </c>
      <c r="L415">
        <v>7</v>
      </c>
      <c r="M415">
        <v>10</v>
      </c>
      <c r="N415">
        <v>70</v>
      </c>
      <c r="O415" t="s">
        <v>1646</v>
      </c>
      <c r="P415" t="s">
        <v>1647</v>
      </c>
    </row>
    <row r="416" spans="1:16" x14ac:dyDescent="0.25">
      <c r="A416">
        <v>257104</v>
      </c>
      <c r="B416" t="s">
        <v>282</v>
      </c>
      <c r="C416">
        <v>2005</v>
      </c>
      <c r="D416" t="s">
        <v>197</v>
      </c>
      <c r="E416" t="s">
        <v>1648</v>
      </c>
      <c r="F416" t="s">
        <v>19</v>
      </c>
      <c r="H416">
        <v>7</v>
      </c>
      <c r="I416">
        <v>0</v>
      </c>
      <c r="J416">
        <v>100</v>
      </c>
      <c r="K416">
        <v>0</v>
      </c>
      <c r="L416">
        <v>7</v>
      </c>
      <c r="M416">
        <v>10</v>
      </c>
      <c r="N416">
        <v>70</v>
      </c>
      <c r="O416" t="s">
        <v>1649</v>
      </c>
      <c r="P416" t="s">
        <v>1650</v>
      </c>
    </row>
    <row r="417" spans="1:16" x14ac:dyDescent="0.25">
      <c r="A417">
        <v>257105</v>
      </c>
      <c r="B417" t="s">
        <v>355</v>
      </c>
      <c r="C417">
        <v>2008</v>
      </c>
      <c r="D417" t="s">
        <v>356</v>
      </c>
      <c r="E417" t="s">
        <v>1651</v>
      </c>
      <c r="F417" t="s">
        <v>20</v>
      </c>
      <c r="G417" t="s">
        <v>239</v>
      </c>
      <c r="H417">
        <v>6</v>
      </c>
      <c r="I417">
        <v>1</v>
      </c>
      <c r="J417">
        <v>85</v>
      </c>
      <c r="K417">
        <v>14</v>
      </c>
      <c r="L417">
        <v>7</v>
      </c>
      <c r="M417">
        <v>10</v>
      </c>
      <c r="N417">
        <v>70</v>
      </c>
      <c r="O417" t="s">
        <v>1652</v>
      </c>
      <c r="P417" t="s">
        <v>1653</v>
      </c>
    </row>
    <row r="418" spans="1:16" x14ac:dyDescent="0.25">
      <c r="A418">
        <v>257106</v>
      </c>
      <c r="B418" t="s">
        <v>360</v>
      </c>
      <c r="C418">
        <v>2008</v>
      </c>
      <c r="D418" t="s">
        <v>356</v>
      </c>
      <c r="E418" t="s">
        <v>1654</v>
      </c>
      <c r="F418" t="s">
        <v>19</v>
      </c>
      <c r="H418">
        <v>7</v>
      </c>
      <c r="I418">
        <v>0</v>
      </c>
      <c r="J418">
        <v>100</v>
      </c>
      <c r="K418">
        <v>0</v>
      </c>
      <c r="L418">
        <v>7</v>
      </c>
      <c r="M418">
        <v>10</v>
      </c>
      <c r="N418">
        <v>70</v>
      </c>
      <c r="O418" t="s">
        <v>1655</v>
      </c>
      <c r="P418" t="s">
        <v>1656</v>
      </c>
    </row>
    <row r="419" spans="1:16" x14ac:dyDescent="0.25">
      <c r="A419">
        <v>257107</v>
      </c>
      <c r="B419" t="s">
        <v>364</v>
      </c>
      <c r="C419">
        <v>2008</v>
      </c>
      <c r="D419" t="s">
        <v>356</v>
      </c>
      <c r="E419" t="s">
        <v>1657</v>
      </c>
      <c r="F419" t="s">
        <v>19</v>
      </c>
      <c r="H419">
        <v>7</v>
      </c>
      <c r="I419">
        <v>0</v>
      </c>
      <c r="J419">
        <v>100</v>
      </c>
      <c r="K419">
        <v>0</v>
      </c>
      <c r="L419">
        <v>7</v>
      </c>
      <c r="M419">
        <v>10</v>
      </c>
      <c r="N419">
        <v>70</v>
      </c>
      <c r="O419" t="s">
        <v>1658</v>
      </c>
      <c r="P419" t="s">
        <v>1659</v>
      </c>
    </row>
    <row r="420" spans="1:16" x14ac:dyDescent="0.25">
      <c r="A420">
        <v>257108</v>
      </c>
      <c r="B420" t="s">
        <v>368</v>
      </c>
      <c r="C420">
        <v>2008</v>
      </c>
      <c r="D420" t="s">
        <v>356</v>
      </c>
      <c r="E420" t="s">
        <v>1660</v>
      </c>
      <c r="F420" t="s">
        <v>19</v>
      </c>
      <c r="G420" t="s">
        <v>20</v>
      </c>
      <c r="H420">
        <v>3</v>
      </c>
      <c r="I420">
        <v>3</v>
      </c>
      <c r="J420">
        <v>42</v>
      </c>
      <c r="K420">
        <v>42</v>
      </c>
      <c r="L420">
        <v>7</v>
      </c>
      <c r="M420">
        <v>10</v>
      </c>
      <c r="N420">
        <v>70</v>
      </c>
      <c r="O420" t="s">
        <v>1661</v>
      </c>
      <c r="P420" t="s">
        <v>1662</v>
      </c>
    </row>
    <row r="421" spans="1:16" x14ac:dyDescent="0.25">
      <c r="A421">
        <v>257109</v>
      </c>
      <c r="B421" t="s">
        <v>372</v>
      </c>
      <c r="C421">
        <v>2008</v>
      </c>
      <c r="D421" t="s">
        <v>356</v>
      </c>
      <c r="E421" t="s">
        <v>1663</v>
      </c>
      <c r="F421" t="s">
        <v>19</v>
      </c>
      <c r="G421" t="s">
        <v>20</v>
      </c>
      <c r="H421">
        <v>5</v>
      </c>
      <c r="I421">
        <v>1</v>
      </c>
      <c r="J421">
        <v>83</v>
      </c>
      <c r="K421">
        <v>16</v>
      </c>
      <c r="L421">
        <v>6</v>
      </c>
      <c r="M421">
        <v>10</v>
      </c>
      <c r="N421">
        <v>60</v>
      </c>
      <c r="O421" t="s">
        <v>1664</v>
      </c>
      <c r="P421" t="s">
        <v>1665</v>
      </c>
    </row>
    <row r="422" spans="1:16" x14ac:dyDescent="0.25">
      <c r="A422">
        <v>257110</v>
      </c>
      <c r="B422" t="s">
        <v>376</v>
      </c>
      <c r="C422">
        <v>2008</v>
      </c>
      <c r="D422" t="s">
        <v>356</v>
      </c>
      <c r="E422" t="s">
        <v>1666</v>
      </c>
      <c r="F422" t="s">
        <v>19</v>
      </c>
      <c r="H422">
        <v>6</v>
      </c>
      <c r="I422">
        <v>0</v>
      </c>
      <c r="J422">
        <v>100</v>
      </c>
      <c r="K422">
        <v>0</v>
      </c>
      <c r="L422">
        <v>6</v>
      </c>
      <c r="M422">
        <v>10</v>
      </c>
      <c r="N422">
        <v>60</v>
      </c>
      <c r="O422" t="s">
        <v>1667</v>
      </c>
      <c r="P422" t="s">
        <v>1668</v>
      </c>
    </row>
    <row r="423" spans="1:16" x14ac:dyDescent="0.25">
      <c r="A423">
        <v>257111</v>
      </c>
      <c r="B423" t="s">
        <v>380</v>
      </c>
      <c r="C423">
        <v>2008</v>
      </c>
      <c r="D423" t="s">
        <v>356</v>
      </c>
      <c r="E423" t="s">
        <v>1669</v>
      </c>
      <c r="F423" t="s">
        <v>19</v>
      </c>
      <c r="H423">
        <v>6</v>
      </c>
      <c r="I423">
        <v>0</v>
      </c>
      <c r="J423">
        <v>100</v>
      </c>
      <c r="K423">
        <v>0</v>
      </c>
      <c r="L423">
        <v>6</v>
      </c>
      <c r="M423">
        <v>10</v>
      </c>
      <c r="N423">
        <v>60</v>
      </c>
      <c r="O423" t="s">
        <v>1670</v>
      </c>
      <c r="P423" t="s">
        <v>1671</v>
      </c>
    </row>
    <row r="424" spans="1:16" x14ac:dyDescent="0.25">
      <c r="A424">
        <v>257112</v>
      </c>
      <c r="B424" t="s">
        <v>384</v>
      </c>
      <c r="C424">
        <v>2008</v>
      </c>
      <c r="D424" t="s">
        <v>356</v>
      </c>
      <c r="E424" t="s">
        <v>1672</v>
      </c>
      <c r="F424" t="s">
        <v>19</v>
      </c>
      <c r="H424">
        <v>6</v>
      </c>
      <c r="I424">
        <v>0</v>
      </c>
      <c r="J424">
        <v>100</v>
      </c>
      <c r="K424">
        <v>0</v>
      </c>
      <c r="L424">
        <v>6</v>
      </c>
      <c r="M424">
        <v>10</v>
      </c>
      <c r="N424">
        <v>60</v>
      </c>
      <c r="O424" t="s">
        <v>1673</v>
      </c>
      <c r="P424" t="s">
        <v>1674</v>
      </c>
    </row>
    <row r="425" spans="1:16" x14ac:dyDescent="0.25">
      <c r="A425">
        <v>257113</v>
      </c>
      <c r="B425" t="s">
        <v>388</v>
      </c>
      <c r="C425">
        <v>2008</v>
      </c>
      <c r="D425" t="s">
        <v>356</v>
      </c>
      <c r="E425" t="s">
        <v>1675</v>
      </c>
      <c r="F425" t="s">
        <v>19</v>
      </c>
      <c r="H425">
        <v>7</v>
      </c>
      <c r="I425">
        <v>0</v>
      </c>
      <c r="J425">
        <v>100</v>
      </c>
      <c r="K425">
        <v>0</v>
      </c>
      <c r="L425">
        <v>7</v>
      </c>
      <c r="M425">
        <v>10</v>
      </c>
      <c r="N425">
        <v>70</v>
      </c>
      <c r="O425" t="s">
        <v>1676</v>
      </c>
      <c r="P425" t="s">
        <v>1677</v>
      </c>
    </row>
    <row r="426" spans="1:16" x14ac:dyDescent="0.25">
      <c r="A426">
        <v>257114</v>
      </c>
      <c r="B426" t="s">
        <v>392</v>
      </c>
      <c r="C426">
        <v>2008</v>
      </c>
      <c r="D426" t="s">
        <v>356</v>
      </c>
      <c r="E426" t="s">
        <v>1678</v>
      </c>
      <c r="F426" t="s">
        <v>19</v>
      </c>
      <c r="G426" t="s">
        <v>20</v>
      </c>
      <c r="H426">
        <v>2</v>
      </c>
      <c r="I426">
        <v>2</v>
      </c>
      <c r="J426">
        <v>40</v>
      </c>
      <c r="K426">
        <v>40</v>
      </c>
      <c r="L426">
        <v>5</v>
      </c>
      <c r="M426">
        <v>10</v>
      </c>
      <c r="N426">
        <v>50</v>
      </c>
      <c r="O426" t="s">
        <v>1679</v>
      </c>
      <c r="P426" t="s">
        <v>1680</v>
      </c>
    </row>
    <row r="427" spans="1:16" x14ac:dyDescent="0.25">
      <c r="A427">
        <v>257115</v>
      </c>
      <c r="B427" t="s">
        <v>396</v>
      </c>
      <c r="C427">
        <v>2008</v>
      </c>
      <c r="D427" t="s">
        <v>356</v>
      </c>
      <c r="E427" t="s">
        <v>1681</v>
      </c>
      <c r="F427" t="s">
        <v>19</v>
      </c>
      <c r="H427">
        <v>7</v>
      </c>
      <c r="I427">
        <v>0</v>
      </c>
      <c r="J427">
        <v>100</v>
      </c>
      <c r="K427">
        <v>0</v>
      </c>
      <c r="L427">
        <v>7</v>
      </c>
      <c r="M427">
        <v>10</v>
      </c>
      <c r="N427">
        <v>70</v>
      </c>
      <c r="O427" t="s">
        <v>1682</v>
      </c>
      <c r="P427" t="s">
        <v>1683</v>
      </c>
    </row>
    <row r="428" spans="1:16" x14ac:dyDescent="0.25">
      <c r="A428">
        <v>257116</v>
      </c>
      <c r="B428" t="s">
        <v>400</v>
      </c>
      <c r="C428">
        <v>2008</v>
      </c>
      <c r="D428" t="s">
        <v>356</v>
      </c>
      <c r="E428" t="s">
        <v>1684</v>
      </c>
      <c r="F428" t="s">
        <v>19</v>
      </c>
      <c r="H428">
        <v>7</v>
      </c>
      <c r="I428">
        <v>0</v>
      </c>
      <c r="J428">
        <v>100</v>
      </c>
      <c r="K428">
        <v>0</v>
      </c>
      <c r="L428">
        <v>7</v>
      </c>
      <c r="M428">
        <v>10</v>
      </c>
      <c r="N428">
        <v>70</v>
      </c>
      <c r="O428" t="s">
        <v>1685</v>
      </c>
      <c r="P428" t="s">
        <v>1686</v>
      </c>
    </row>
    <row r="429" spans="1:16" x14ac:dyDescent="0.25">
      <c r="A429">
        <v>257117</v>
      </c>
      <c r="B429" t="s">
        <v>404</v>
      </c>
      <c r="C429">
        <v>2008</v>
      </c>
      <c r="D429" t="s">
        <v>356</v>
      </c>
      <c r="E429" t="s">
        <v>1687</v>
      </c>
      <c r="F429" t="s">
        <v>19</v>
      </c>
      <c r="G429" t="s">
        <v>239</v>
      </c>
      <c r="H429">
        <v>6</v>
      </c>
      <c r="I429">
        <v>1</v>
      </c>
      <c r="J429">
        <v>85</v>
      </c>
      <c r="K429">
        <v>14</v>
      </c>
      <c r="L429">
        <v>7</v>
      </c>
      <c r="M429">
        <v>10</v>
      </c>
      <c r="N429">
        <v>70</v>
      </c>
      <c r="O429" t="s">
        <v>1688</v>
      </c>
      <c r="P429" t="s">
        <v>1689</v>
      </c>
    </row>
    <row r="430" spans="1:16" x14ac:dyDescent="0.25">
      <c r="A430">
        <v>257118</v>
      </c>
      <c r="B430" t="s">
        <v>408</v>
      </c>
      <c r="C430">
        <v>2008</v>
      </c>
      <c r="D430" t="s">
        <v>356</v>
      </c>
      <c r="E430" t="s">
        <v>1690</v>
      </c>
      <c r="F430" t="s">
        <v>37</v>
      </c>
      <c r="G430" t="s">
        <v>20</v>
      </c>
      <c r="H430">
        <v>4</v>
      </c>
      <c r="I430">
        <v>2</v>
      </c>
      <c r="J430">
        <v>57</v>
      </c>
      <c r="K430">
        <v>28</v>
      </c>
      <c r="L430">
        <v>7</v>
      </c>
      <c r="M430">
        <v>10</v>
      </c>
      <c r="N430">
        <v>70</v>
      </c>
      <c r="O430" t="s">
        <v>1691</v>
      </c>
      <c r="P430" t="s">
        <v>1692</v>
      </c>
    </row>
    <row r="431" spans="1:16" x14ac:dyDescent="0.25">
      <c r="A431">
        <v>257119</v>
      </c>
      <c r="B431" t="s">
        <v>412</v>
      </c>
      <c r="C431">
        <v>2008</v>
      </c>
      <c r="D431" t="s">
        <v>356</v>
      </c>
      <c r="E431" t="s">
        <v>1693</v>
      </c>
      <c r="F431" t="s">
        <v>19</v>
      </c>
      <c r="G431" t="s">
        <v>239</v>
      </c>
      <c r="H431">
        <v>6</v>
      </c>
      <c r="I431">
        <v>1</v>
      </c>
      <c r="J431">
        <v>85</v>
      </c>
      <c r="K431">
        <v>14</v>
      </c>
      <c r="L431">
        <v>7</v>
      </c>
      <c r="M431">
        <v>10</v>
      </c>
      <c r="N431">
        <v>70</v>
      </c>
      <c r="O431" t="s">
        <v>1694</v>
      </c>
      <c r="P431" t="s">
        <v>1695</v>
      </c>
    </row>
    <row r="432" spans="1:16" x14ac:dyDescent="0.25">
      <c r="A432">
        <v>257120</v>
      </c>
      <c r="B432" t="s">
        <v>416</v>
      </c>
      <c r="C432">
        <v>2008</v>
      </c>
      <c r="D432" t="s">
        <v>356</v>
      </c>
      <c r="E432" t="s">
        <v>1696</v>
      </c>
      <c r="F432" t="s">
        <v>20</v>
      </c>
      <c r="G432" t="s">
        <v>37</v>
      </c>
      <c r="H432">
        <v>5</v>
      </c>
      <c r="I432">
        <v>1</v>
      </c>
      <c r="J432">
        <v>71</v>
      </c>
      <c r="K432">
        <v>14</v>
      </c>
      <c r="L432">
        <v>7</v>
      </c>
      <c r="M432">
        <v>10</v>
      </c>
      <c r="N432">
        <v>70</v>
      </c>
      <c r="O432" t="s">
        <v>1697</v>
      </c>
      <c r="P432" t="s">
        <v>1698</v>
      </c>
    </row>
    <row r="433" spans="1:16" x14ac:dyDescent="0.25">
      <c r="A433">
        <v>257121</v>
      </c>
      <c r="B433" t="s">
        <v>420</v>
      </c>
      <c r="C433">
        <v>2008</v>
      </c>
      <c r="D433" t="s">
        <v>356</v>
      </c>
      <c r="E433" t="s">
        <v>1699</v>
      </c>
      <c r="F433" t="s">
        <v>19</v>
      </c>
      <c r="G433" t="s">
        <v>239</v>
      </c>
      <c r="H433">
        <v>6</v>
      </c>
      <c r="I433">
        <v>1</v>
      </c>
      <c r="J433">
        <v>85</v>
      </c>
      <c r="K433">
        <v>14</v>
      </c>
      <c r="L433">
        <v>7</v>
      </c>
      <c r="M433">
        <v>10</v>
      </c>
      <c r="N433">
        <v>70</v>
      </c>
      <c r="O433" t="s">
        <v>1700</v>
      </c>
      <c r="P433" t="s">
        <v>1701</v>
      </c>
    </row>
    <row r="434" spans="1:16" x14ac:dyDescent="0.25">
      <c r="A434">
        <v>257122</v>
      </c>
      <c r="B434" t="s">
        <v>424</v>
      </c>
      <c r="C434">
        <v>2008</v>
      </c>
      <c r="D434" t="s">
        <v>356</v>
      </c>
      <c r="E434" t="s">
        <v>1702</v>
      </c>
      <c r="F434" t="s">
        <v>37</v>
      </c>
      <c r="G434" t="s">
        <v>239</v>
      </c>
      <c r="H434">
        <v>6</v>
      </c>
      <c r="I434">
        <v>1</v>
      </c>
      <c r="J434">
        <v>85</v>
      </c>
      <c r="K434">
        <v>14</v>
      </c>
      <c r="L434">
        <v>7</v>
      </c>
      <c r="M434">
        <v>10</v>
      </c>
      <c r="N434">
        <v>70</v>
      </c>
      <c r="O434" t="s">
        <v>1703</v>
      </c>
      <c r="P434" t="s">
        <v>1704</v>
      </c>
    </row>
    <row r="435" spans="1:16" x14ac:dyDescent="0.25">
      <c r="A435">
        <v>257123</v>
      </c>
      <c r="B435" t="s">
        <v>428</v>
      </c>
      <c r="C435">
        <v>2008</v>
      </c>
      <c r="D435" t="s">
        <v>356</v>
      </c>
      <c r="E435" t="s">
        <v>1705</v>
      </c>
      <c r="F435" t="s">
        <v>19</v>
      </c>
      <c r="G435" t="s">
        <v>239</v>
      </c>
      <c r="H435">
        <v>6</v>
      </c>
      <c r="I435">
        <v>1</v>
      </c>
      <c r="J435">
        <v>85</v>
      </c>
      <c r="K435">
        <v>14</v>
      </c>
      <c r="L435">
        <v>7</v>
      </c>
      <c r="M435">
        <v>10</v>
      </c>
      <c r="N435">
        <v>70</v>
      </c>
      <c r="O435" t="s">
        <v>1706</v>
      </c>
      <c r="P435" t="s">
        <v>1707</v>
      </c>
    </row>
    <row r="436" spans="1:16" x14ac:dyDescent="0.25">
      <c r="A436">
        <v>257124</v>
      </c>
      <c r="B436" t="s">
        <v>432</v>
      </c>
      <c r="C436">
        <v>2008</v>
      </c>
      <c r="D436" t="s">
        <v>356</v>
      </c>
      <c r="E436" t="s">
        <v>1708</v>
      </c>
      <c r="F436" t="s">
        <v>19</v>
      </c>
      <c r="G436" t="s">
        <v>239</v>
      </c>
      <c r="H436">
        <v>6</v>
      </c>
      <c r="I436">
        <v>1</v>
      </c>
      <c r="J436">
        <v>85</v>
      </c>
      <c r="K436">
        <v>14</v>
      </c>
      <c r="L436">
        <v>7</v>
      </c>
      <c r="M436">
        <v>10</v>
      </c>
      <c r="N436">
        <v>70</v>
      </c>
      <c r="O436" t="s">
        <v>1709</v>
      </c>
      <c r="P436" t="s">
        <v>1710</v>
      </c>
    </row>
    <row r="437" spans="1:16" x14ac:dyDescent="0.25">
      <c r="A437">
        <v>257125</v>
      </c>
      <c r="B437" t="s">
        <v>436</v>
      </c>
      <c r="C437">
        <v>2008</v>
      </c>
      <c r="D437" t="s">
        <v>356</v>
      </c>
      <c r="E437" t="s">
        <v>1711</v>
      </c>
      <c r="F437" t="s">
        <v>19</v>
      </c>
      <c r="G437" t="s">
        <v>239</v>
      </c>
      <c r="H437">
        <v>6</v>
      </c>
      <c r="I437">
        <v>1</v>
      </c>
      <c r="J437">
        <v>85</v>
      </c>
      <c r="K437">
        <v>14</v>
      </c>
      <c r="L437">
        <v>7</v>
      </c>
      <c r="M437">
        <v>10</v>
      </c>
      <c r="N437">
        <v>70</v>
      </c>
      <c r="O437" t="s">
        <v>1712</v>
      </c>
      <c r="P437" t="s">
        <v>1713</v>
      </c>
    </row>
    <row r="438" spans="1:16" x14ac:dyDescent="0.25">
      <c r="A438">
        <v>257126</v>
      </c>
      <c r="B438" t="s">
        <v>440</v>
      </c>
      <c r="C438">
        <v>2008</v>
      </c>
      <c r="D438" t="s">
        <v>356</v>
      </c>
      <c r="E438" t="s">
        <v>1714</v>
      </c>
      <c r="F438" t="s">
        <v>19</v>
      </c>
      <c r="G438" t="s">
        <v>239</v>
      </c>
      <c r="H438">
        <v>6</v>
      </c>
      <c r="I438">
        <v>1</v>
      </c>
      <c r="J438">
        <v>85</v>
      </c>
      <c r="K438">
        <v>14</v>
      </c>
      <c r="L438">
        <v>7</v>
      </c>
      <c r="M438">
        <v>10</v>
      </c>
      <c r="N438">
        <v>70</v>
      </c>
      <c r="O438" t="s">
        <v>1715</v>
      </c>
      <c r="P438" t="s">
        <v>1716</v>
      </c>
    </row>
    <row r="439" spans="1:16" x14ac:dyDescent="0.25">
      <c r="A439">
        <v>257127</v>
      </c>
      <c r="B439" t="s">
        <v>444</v>
      </c>
      <c r="C439">
        <v>2008</v>
      </c>
      <c r="D439" t="s">
        <v>356</v>
      </c>
      <c r="E439" t="s">
        <v>1717</v>
      </c>
      <c r="F439" t="s">
        <v>19</v>
      </c>
      <c r="G439" t="s">
        <v>239</v>
      </c>
      <c r="H439">
        <v>6</v>
      </c>
      <c r="I439">
        <v>1</v>
      </c>
      <c r="J439">
        <v>85</v>
      </c>
      <c r="K439">
        <v>14</v>
      </c>
      <c r="L439">
        <v>7</v>
      </c>
      <c r="M439">
        <v>10</v>
      </c>
      <c r="N439">
        <v>70</v>
      </c>
      <c r="O439" t="s">
        <v>1718</v>
      </c>
      <c r="P439" t="s">
        <v>1719</v>
      </c>
    </row>
    <row r="440" spans="1:16" x14ac:dyDescent="0.25">
      <c r="A440">
        <v>257128</v>
      </c>
      <c r="B440" t="s">
        <v>448</v>
      </c>
      <c r="C440">
        <v>2008</v>
      </c>
      <c r="D440" t="s">
        <v>356</v>
      </c>
      <c r="E440" t="s">
        <v>1720</v>
      </c>
      <c r="F440" t="s">
        <v>19</v>
      </c>
      <c r="H440">
        <v>6</v>
      </c>
      <c r="I440">
        <v>0</v>
      </c>
      <c r="J440">
        <v>100</v>
      </c>
      <c r="K440">
        <v>0</v>
      </c>
      <c r="L440">
        <v>6</v>
      </c>
      <c r="M440">
        <v>10</v>
      </c>
      <c r="N440">
        <v>60</v>
      </c>
      <c r="O440" t="s">
        <v>1721</v>
      </c>
      <c r="P440" t="s">
        <v>1722</v>
      </c>
    </row>
    <row r="441" spans="1:16" x14ac:dyDescent="0.25">
      <c r="A441">
        <v>257129</v>
      </c>
      <c r="B441" t="s">
        <v>452</v>
      </c>
      <c r="C441">
        <v>2008</v>
      </c>
      <c r="D441" t="s">
        <v>356</v>
      </c>
      <c r="E441" t="s">
        <v>1723</v>
      </c>
      <c r="F441" t="s">
        <v>19</v>
      </c>
      <c r="H441">
        <v>5</v>
      </c>
      <c r="I441">
        <v>0</v>
      </c>
      <c r="J441">
        <v>100</v>
      </c>
      <c r="K441">
        <v>0</v>
      </c>
      <c r="L441">
        <v>5</v>
      </c>
      <c r="M441">
        <v>10</v>
      </c>
      <c r="N441">
        <v>50</v>
      </c>
      <c r="O441" t="s">
        <v>1724</v>
      </c>
      <c r="P441" t="s">
        <v>1725</v>
      </c>
    </row>
    <row r="442" spans="1:16" x14ac:dyDescent="0.25">
      <c r="A442">
        <v>257130</v>
      </c>
      <c r="B442" t="s">
        <v>456</v>
      </c>
      <c r="C442">
        <v>2008</v>
      </c>
      <c r="D442" t="s">
        <v>356</v>
      </c>
      <c r="E442" t="s">
        <v>1726</v>
      </c>
      <c r="F442" t="s">
        <v>37</v>
      </c>
      <c r="H442">
        <v>5</v>
      </c>
      <c r="I442">
        <v>0</v>
      </c>
      <c r="J442">
        <v>100</v>
      </c>
      <c r="K442">
        <v>0</v>
      </c>
      <c r="L442">
        <v>5</v>
      </c>
      <c r="M442">
        <v>10</v>
      </c>
      <c r="N442">
        <v>50</v>
      </c>
      <c r="O442" t="s">
        <v>1727</v>
      </c>
      <c r="P442" t="s">
        <v>1728</v>
      </c>
    </row>
    <row r="443" spans="1:16" x14ac:dyDescent="0.25">
      <c r="A443">
        <v>257131</v>
      </c>
      <c r="B443" t="s">
        <v>460</v>
      </c>
      <c r="C443">
        <v>2008</v>
      </c>
      <c r="D443" t="s">
        <v>356</v>
      </c>
      <c r="E443" t="s">
        <v>1729</v>
      </c>
      <c r="F443" t="s">
        <v>19</v>
      </c>
      <c r="H443">
        <v>5</v>
      </c>
      <c r="I443">
        <v>0</v>
      </c>
      <c r="J443">
        <v>100</v>
      </c>
      <c r="K443">
        <v>0</v>
      </c>
      <c r="L443">
        <v>5</v>
      </c>
      <c r="M443">
        <v>10</v>
      </c>
      <c r="N443">
        <v>50</v>
      </c>
      <c r="O443" t="s">
        <v>1730</v>
      </c>
      <c r="P443" t="s">
        <v>1731</v>
      </c>
    </row>
    <row r="444" spans="1:16" x14ac:dyDescent="0.25">
      <c r="A444">
        <v>257132</v>
      </c>
      <c r="B444" t="s">
        <v>464</v>
      </c>
      <c r="C444">
        <v>2008</v>
      </c>
      <c r="D444" t="s">
        <v>356</v>
      </c>
      <c r="E444" t="s">
        <v>1732</v>
      </c>
      <c r="F444" t="s">
        <v>19</v>
      </c>
      <c r="H444">
        <v>5</v>
      </c>
      <c r="I444">
        <v>0</v>
      </c>
      <c r="J444">
        <v>100</v>
      </c>
      <c r="K444">
        <v>0</v>
      </c>
      <c r="L444">
        <v>5</v>
      </c>
      <c r="M444">
        <v>10</v>
      </c>
      <c r="N444">
        <v>50</v>
      </c>
      <c r="O444" t="s">
        <v>1733</v>
      </c>
      <c r="P444" t="s">
        <v>1734</v>
      </c>
    </row>
    <row r="445" spans="1:16" x14ac:dyDescent="0.25">
      <c r="A445">
        <v>257133</v>
      </c>
      <c r="B445" t="s">
        <v>468</v>
      </c>
      <c r="C445">
        <v>2008</v>
      </c>
      <c r="D445" t="s">
        <v>356</v>
      </c>
      <c r="E445" t="s">
        <v>1735</v>
      </c>
      <c r="F445" t="s">
        <v>19</v>
      </c>
      <c r="H445">
        <v>5</v>
      </c>
      <c r="I445">
        <v>0</v>
      </c>
      <c r="J445">
        <v>100</v>
      </c>
      <c r="K445">
        <v>0</v>
      </c>
      <c r="L445">
        <v>5</v>
      </c>
      <c r="M445">
        <v>10</v>
      </c>
      <c r="N445">
        <v>50</v>
      </c>
      <c r="O445" t="s">
        <v>1736</v>
      </c>
      <c r="P445" t="s">
        <v>1737</v>
      </c>
    </row>
    <row r="446" spans="1:16" x14ac:dyDescent="0.25">
      <c r="A446">
        <v>257134</v>
      </c>
      <c r="B446" t="s">
        <v>472</v>
      </c>
      <c r="C446">
        <v>2008</v>
      </c>
      <c r="D446" t="s">
        <v>356</v>
      </c>
      <c r="E446" t="s">
        <v>1738</v>
      </c>
      <c r="F446" t="s">
        <v>19</v>
      </c>
      <c r="H446">
        <v>5</v>
      </c>
      <c r="I446">
        <v>0</v>
      </c>
      <c r="J446">
        <v>100</v>
      </c>
      <c r="K446">
        <v>0</v>
      </c>
      <c r="L446">
        <v>5</v>
      </c>
      <c r="M446">
        <v>10</v>
      </c>
      <c r="N446">
        <v>50</v>
      </c>
      <c r="O446" t="s">
        <v>1739</v>
      </c>
      <c r="P446" t="s">
        <v>1740</v>
      </c>
    </row>
    <row r="447" spans="1:16" x14ac:dyDescent="0.25">
      <c r="A447">
        <v>257135</v>
      </c>
      <c r="B447" t="s">
        <v>476</v>
      </c>
      <c r="C447">
        <v>2008</v>
      </c>
      <c r="D447" t="s">
        <v>356</v>
      </c>
      <c r="E447" t="s">
        <v>1741</v>
      </c>
      <c r="F447" t="s">
        <v>20</v>
      </c>
      <c r="G447" t="s">
        <v>19</v>
      </c>
      <c r="H447">
        <v>4</v>
      </c>
      <c r="I447">
        <v>1</v>
      </c>
      <c r="J447">
        <v>80</v>
      </c>
      <c r="K447">
        <v>20</v>
      </c>
      <c r="L447">
        <v>5</v>
      </c>
      <c r="M447">
        <v>10</v>
      </c>
      <c r="N447">
        <v>50</v>
      </c>
      <c r="O447" t="s">
        <v>1742</v>
      </c>
      <c r="P447" t="s">
        <v>1743</v>
      </c>
    </row>
    <row r="448" spans="1:16" x14ac:dyDescent="0.25">
      <c r="A448">
        <v>257136</v>
      </c>
      <c r="B448" t="s">
        <v>687</v>
      </c>
      <c r="C448">
        <v>2008</v>
      </c>
      <c r="D448" t="s">
        <v>688</v>
      </c>
      <c r="E448" t="s">
        <v>1744</v>
      </c>
      <c r="F448" t="s">
        <v>19</v>
      </c>
      <c r="H448">
        <v>5</v>
      </c>
      <c r="I448">
        <v>0</v>
      </c>
      <c r="J448">
        <v>100</v>
      </c>
      <c r="K448">
        <v>0</v>
      </c>
      <c r="L448">
        <v>5</v>
      </c>
      <c r="M448">
        <v>10</v>
      </c>
      <c r="N448">
        <v>50</v>
      </c>
      <c r="O448" t="s">
        <v>1745</v>
      </c>
      <c r="P448" t="s">
        <v>1746</v>
      </c>
    </row>
    <row r="449" spans="1:16" x14ac:dyDescent="0.25">
      <c r="A449">
        <v>257137</v>
      </c>
      <c r="B449" t="s">
        <v>692</v>
      </c>
      <c r="C449">
        <v>2008</v>
      </c>
      <c r="D449" t="s">
        <v>688</v>
      </c>
      <c r="E449" t="s">
        <v>1747</v>
      </c>
      <c r="F449" t="s">
        <v>19</v>
      </c>
      <c r="H449">
        <v>5</v>
      </c>
      <c r="I449">
        <v>0</v>
      </c>
      <c r="J449">
        <v>100</v>
      </c>
      <c r="K449">
        <v>0</v>
      </c>
      <c r="L449">
        <v>5</v>
      </c>
      <c r="M449">
        <v>10</v>
      </c>
      <c r="N449">
        <v>50</v>
      </c>
      <c r="O449" t="s">
        <v>1748</v>
      </c>
      <c r="P449" t="s">
        <v>1749</v>
      </c>
    </row>
    <row r="450" spans="1:16" x14ac:dyDescent="0.25">
      <c r="A450">
        <v>257138</v>
      </c>
      <c r="B450" t="s">
        <v>696</v>
      </c>
      <c r="C450">
        <v>2008</v>
      </c>
      <c r="D450" t="s">
        <v>688</v>
      </c>
      <c r="E450" t="s">
        <v>1750</v>
      </c>
      <c r="F450" t="s">
        <v>19</v>
      </c>
      <c r="H450">
        <v>5</v>
      </c>
      <c r="I450">
        <v>0</v>
      </c>
      <c r="J450">
        <v>100</v>
      </c>
      <c r="K450">
        <v>0</v>
      </c>
      <c r="L450">
        <v>5</v>
      </c>
      <c r="M450">
        <v>10</v>
      </c>
      <c r="N450">
        <v>50</v>
      </c>
      <c r="O450" t="s">
        <v>1751</v>
      </c>
      <c r="P450" t="s">
        <v>1752</v>
      </c>
    </row>
    <row r="451" spans="1:16" x14ac:dyDescent="0.25">
      <c r="A451">
        <v>257139</v>
      </c>
      <c r="B451" t="s">
        <v>700</v>
      </c>
      <c r="C451">
        <v>2008</v>
      </c>
      <c r="D451" t="s">
        <v>688</v>
      </c>
      <c r="E451" t="s">
        <v>1753</v>
      </c>
      <c r="F451" t="s">
        <v>19</v>
      </c>
      <c r="H451">
        <v>5</v>
      </c>
      <c r="I451">
        <v>0</v>
      </c>
      <c r="J451">
        <v>100</v>
      </c>
      <c r="K451">
        <v>0</v>
      </c>
      <c r="L451">
        <v>5</v>
      </c>
      <c r="M451">
        <v>10</v>
      </c>
      <c r="N451">
        <v>50</v>
      </c>
      <c r="O451" t="s">
        <v>1754</v>
      </c>
      <c r="P451" t="s">
        <v>1755</v>
      </c>
    </row>
    <row r="452" spans="1:16" x14ac:dyDescent="0.25">
      <c r="A452">
        <v>257140</v>
      </c>
      <c r="B452" t="s">
        <v>704</v>
      </c>
      <c r="C452">
        <v>2008</v>
      </c>
      <c r="D452" t="s">
        <v>688</v>
      </c>
      <c r="E452" t="s">
        <v>1756</v>
      </c>
      <c r="F452" t="s">
        <v>19</v>
      </c>
      <c r="G452" t="s">
        <v>239</v>
      </c>
      <c r="H452">
        <v>4</v>
      </c>
      <c r="I452">
        <v>1</v>
      </c>
      <c r="J452">
        <v>80</v>
      </c>
      <c r="K452">
        <v>20</v>
      </c>
      <c r="L452">
        <v>5</v>
      </c>
      <c r="M452">
        <v>10</v>
      </c>
      <c r="N452">
        <v>50</v>
      </c>
      <c r="O452" t="s">
        <v>1757</v>
      </c>
      <c r="P452" t="s">
        <v>1758</v>
      </c>
    </row>
    <row r="453" spans="1:16" x14ac:dyDescent="0.25">
      <c r="A453">
        <v>257141</v>
      </c>
      <c r="B453" t="s">
        <v>708</v>
      </c>
      <c r="C453">
        <v>2008</v>
      </c>
      <c r="D453" t="s">
        <v>688</v>
      </c>
      <c r="E453" t="s">
        <v>1759</v>
      </c>
      <c r="F453" t="s">
        <v>19</v>
      </c>
      <c r="H453">
        <v>5</v>
      </c>
      <c r="I453">
        <v>0</v>
      </c>
      <c r="J453">
        <v>100</v>
      </c>
      <c r="K453">
        <v>0</v>
      </c>
      <c r="L453">
        <v>5</v>
      </c>
      <c r="M453">
        <v>10</v>
      </c>
      <c r="N453">
        <v>50</v>
      </c>
      <c r="O453" t="s">
        <v>1760</v>
      </c>
      <c r="P453" t="s">
        <v>1761</v>
      </c>
    </row>
    <row r="454" spans="1:16" x14ac:dyDescent="0.25">
      <c r="A454">
        <v>257142</v>
      </c>
      <c r="B454" t="s">
        <v>712</v>
      </c>
      <c r="C454">
        <v>2008</v>
      </c>
      <c r="D454" t="s">
        <v>688</v>
      </c>
      <c r="E454" t="s">
        <v>1762</v>
      </c>
      <c r="F454" t="s">
        <v>19</v>
      </c>
      <c r="H454">
        <v>5</v>
      </c>
      <c r="I454">
        <v>0</v>
      </c>
      <c r="J454">
        <v>100</v>
      </c>
      <c r="K454">
        <v>0</v>
      </c>
      <c r="L454">
        <v>5</v>
      </c>
      <c r="M454">
        <v>10</v>
      </c>
      <c r="N454">
        <v>50</v>
      </c>
      <c r="O454" t="s">
        <v>1763</v>
      </c>
      <c r="P454" t="s">
        <v>1764</v>
      </c>
    </row>
    <row r="455" spans="1:16" x14ac:dyDescent="0.25">
      <c r="A455">
        <v>257143</v>
      </c>
      <c r="B455" t="s">
        <v>716</v>
      </c>
      <c r="C455">
        <v>2008</v>
      </c>
      <c r="D455" t="s">
        <v>688</v>
      </c>
      <c r="E455" t="s">
        <v>1765</v>
      </c>
      <c r="F455" t="s">
        <v>19</v>
      </c>
      <c r="H455">
        <v>5</v>
      </c>
      <c r="I455">
        <v>0</v>
      </c>
      <c r="J455">
        <v>100</v>
      </c>
      <c r="K455">
        <v>0</v>
      </c>
      <c r="L455">
        <v>5</v>
      </c>
      <c r="M455">
        <v>10</v>
      </c>
      <c r="N455">
        <v>50</v>
      </c>
      <c r="O455" t="s">
        <v>1766</v>
      </c>
      <c r="P455" t="s">
        <v>1767</v>
      </c>
    </row>
    <row r="456" spans="1:16" x14ac:dyDescent="0.25">
      <c r="A456">
        <v>257144</v>
      </c>
      <c r="B456" t="s">
        <v>720</v>
      </c>
      <c r="C456">
        <v>2008</v>
      </c>
      <c r="D456" t="s">
        <v>688</v>
      </c>
      <c r="E456" t="s">
        <v>1768</v>
      </c>
      <c r="F456" t="s">
        <v>20</v>
      </c>
      <c r="G456" t="s">
        <v>239</v>
      </c>
      <c r="H456">
        <v>3</v>
      </c>
      <c r="I456">
        <v>1</v>
      </c>
      <c r="J456">
        <v>60</v>
      </c>
      <c r="K456">
        <v>20</v>
      </c>
      <c r="L456">
        <v>5</v>
      </c>
      <c r="M456">
        <v>10</v>
      </c>
      <c r="N456">
        <v>50</v>
      </c>
      <c r="O456" t="s">
        <v>1769</v>
      </c>
      <c r="P456" t="s">
        <v>1770</v>
      </c>
    </row>
    <row r="457" spans="1:16" x14ac:dyDescent="0.25">
      <c r="A457">
        <v>257145</v>
      </c>
      <c r="B457" t="s">
        <v>724</v>
      </c>
      <c r="C457">
        <v>2008</v>
      </c>
      <c r="D457" t="s">
        <v>688</v>
      </c>
      <c r="E457" t="s">
        <v>1771</v>
      </c>
      <c r="F457" t="s">
        <v>19</v>
      </c>
      <c r="H457">
        <v>5</v>
      </c>
      <c r="I457">
        <v>0</v>
      </c>
      <c r="J457">
        <v>100</v>
      </c>
      <c r="K457">
        <v>0</v>
      </c>
      <c r="L457">
        <v>5</v>
      </c>
      <c r="M457">
        <v>10</v>
      </c>
      <c r="N457">
        <v>50</v>
      </c>
      <c r="O457" t="s">
        <v>1772</v>
      </c>
      <c r="P457" t="s">
        <v>1773</v>
      </c>
    </row>
    <row r="458" spans="1:16" x14ac:dyDescent="0.25">
      <c r="A458">
        <v>257146</v>
      </c>
      <c r="B458" t="s">
        <v>728</v>
      </c>
      <c r="C458">
        <v>2008</v>
      </c>
      <c r="D458" t="s">
        <v>688</v>
      </c>
      <c r="E458" t="s">
        <v>1774</v>
      </c>
      <c r="F458" t="s">
        <v>19</v>
      </c>
      <c r="G458" t="s">
        <v>20</v>
      </c>
      <c r="H458">
        <v>4</v>
      </c>
      <c r="I458">
        <v>1</v>
      </c>
      <c r="J458">
        <v>80</v>
      </c>
      <c r="K458">
        <v>20</v>
      </c>
      <c r="L458">
        <v>5</v>
      </c>
      <c r="M458">
        <v>10</v>
      </c>
      <c r="N458">
        <v>50</v>
      </c>
      <c r="O458" t="s">
        <v>1775</v>
      </c>
      <c r="P458" t="s">
        <v>1776</v>
      </c>
    </row>
    <row r="459" spans="1:16" x14ac:dyDescent="0.25">
      <c r="A459">
        <v>257147</v>
      </c>
      <c r="B459" t="s">
        <v>732</v>
      </c>
      <c r="C459">
        <v>2008</v>
      </c>
      <c r="D459" t="s">
        <v>688</v>
      </c>
      <c r="E459" t="s">
        <v>1777</v>
      </c>
      <c r="F459" t="s">
        <v>19</v>
      </c>
      <c r="H459">
        <v>5</v>
      </c>
      <c r="I459">
        <v>0</v>
      </c>
      <c r="J459">
        <v>100</v>
      </c>
      <c r="K459">
        <v>0</v>
      </c>
      <c r="L459">
        <v>5</v>
      </c>
      <c r="M459">
        <v>10</v>
      </c>
      <c r="N459">
        <v>50</v>
      </c>
      <c r="O459" t="s">
        <v>1778</v>
      </c>
      <c r="P459" t="s">
        <v>1779</v>
      </c>
    </row>
    <row r="460" spans="1:16" x14ac:dyDescent="0.25">
      <c r="A460">
        <v>257148</v>
      </c>
      <c r="B460" t="s">
        <v>736</v>
      </c>
      <c r="C460">
        <v>2008</v>
      </c>
      <c r="D460" t="s">
        <v>688</v>
      </c>
      <c r="E460" t="s">
        <v>1780</v>
      </c>
      <c r="F460" t="s">
        <v>19</v>
      </c>
      <c r="H460">
        <v>5</v>
      </c>
      <c r="I460">
        <v>0</v>
      </c>
      <c r="J460">
        <v>100</v>
      </c>
      <c r="K460">
        <v>0</v>
      </c>
      <c r="L460">
        <v>5</v>
      </c>
      <c r="M460">
        <v>10</v>
      </c>
      <c r="N460">
        <v>50</v>
      </c>
      <c r="O460" t="s">
        <v>1781</v>
      </c>
      <c r="P460" t="s">
        <v>1782</v>
      </c>
    </row>
    <row r="461" spans="1:16" x14ac:dyDescent="0.25">
      <c r="A461">
        <v>257149</v>
      </c>
      <c r="B461" t="s">
        <v>740</v>
      </c>
      <c r="C461">
        <v>2008</v>
      </c>
      <c r="D461" t="s">
        <v>688</v>
      </c>
      <c r="E461" t="s">
        <v>1783</v>
      </c>
      <c r="F461" t="s">
        <v>19</v>
      </c>
      <c r="H461">
        <v>5</v>
      </c>
      <c r="I461">
        <v>0</v>
      </c>
      <c r="J461">
        <v>100</v>
      </c>
      <c r="K461">
        <v>0</v>
      </c>
      <c r="L461">
        <v>5</v>
      </c>
      <c r="M461">
        <v>10</v>
      </c>
      <c r="N461">
        <v>50</v>
      </c>
      <c r="O461" t="s">
        <v>1784</v>
      </c>
      <c r="P461" t="s">
        <v>1785</v>
      </c>
    </row>
    <row r="462" spans="1:16" x14ac:dyDescent="0.25">
      <c r="A462">
        <v>257150</v>
      </c>
      <c r="B462" t="s">
        <v>744</v>
      </c>
      <c r="C462">
        <v>2008</v>
      </c>
      <c r="D462" t="s">
        <v>688</v>
      </c>
      <c r="E462" t="s">
        <v>1786</v>
      </c>
      <c r="F462" t="s">
        <v>19</v>
      </c>
      <c r="G462" t="s">
        <v>20</v>
      </c>
      <c r="H462">
        <v>3</v>
      </c>
      <c r="I462">
        <v>2</v>
      </c>
      <c r="J462">
        <v>60</v>
      </c>
      <c r="K462">
        <v>40</v>
      </c>
      <c r="L462">
        <v>5</v>
      </c>
      <c r="M462">
        <v>10</v>
      </c>
      <c r="N462">
        <v>50</v>
      </c>
      <c r="O462" t="s">
        <v>1787</v>
      </c>
      <c r="P462" t="s">
        <v>1788</v>
      </c>
    </row>
    <row r="463" spans="1:16" x14ac:dyDescent="0.25">
      <c r="A463">
        <v>257151</v>
      </c>
      <c r="B463" t="s">
        <v>748</v>
      </c>
      <c r="C463">
        <v>2008</v>
      </c>
      <c r="D463" t="s">
        <v>688</v>
      </c>
      <c r="E463" t="s">
        <v>1789</v>
      </c>
      <c r="F463" t="s">
        <v>19</v>
      </c>
      <c r="H463">
        <v>5</v>
      </c>
      <c r="I463">
        <v>0</v>
      </c>
      <c r="J463">
        <v>100</v>
      </c>
      <c r="K463">
        <v>0</v>
      </c>
      <c r="L463">
        <v>5</v>
      </c>
      <c r="M463">
        <v>10</v>
      </c>
      <c r="N463">
        <v>50</v>
      </c>
      <c r="O463" t="s">
        <v>1790</v>
      </c>
      <c r="P463" t="s">
        <v>1791</v>
      </c>
    </row>
    <row r="464" spans="1:16" x14ac:dyDescent="0.25">
      <c r="A464">
        <v>257152</v>
      </c>
      <c r="B464" t="s">
        <v>752</v>
      </c>
      <c r="C464">
        <v>2008</v>
      </c>
      <c r="D464" t="s">
        <v>688</v>
      </c>
      <c r="E464" t="s">
        <v>1792</v>
      </c>
      <c r="F464" t="s">
        <v>19</v>
      </c>
      <c r="H464">
        <v>5</v>
      </c>
      <c r="I464">
        <v>0</v>
      </c>
      <c r="J464">
        <v>100</v>
      </c>
      <c r="K464">
        <v>0</v>
      </c>
      <c r="L464">
        <v>5</v>
      </c>
      <c r="M464">
        <v>10</v>
      </c>
      <c r="N464">
        <v>50</v>
      </c>
      <c r="O464" t="s">
        <v>1793</v>
      </c>
      <c r="P464" t="s">
        <v>1794</v>
      </c>
    </row>
    <row r="465" spans="1:16" x14ac:dyDescent="0.25">
      <c r="A465">
        <v>257153</v>
      </c>
      <c r="B465" t="s">
        <v>756</v>
      </c>
      <c r="C465">
        <v>2008</v>
      </c>
      <c r="D465" t="s">
        <v>688</v>
      </c>
      <c r="E465" t="s">
        <v>1795</v>
      </c>
      <c r="F465" t="s">
        <v>19</v>
      </c>
      <c r="H465">
        <v>5</v>
      </c>
      <c r="I465">
        <v>0</v>
      </c>
      <c r="J465">
        <v>100</v>
      </c>
      <c r="K465">
        <v>0</v>
      </c>
      <c r="L465">
        <v>5</v>
      </c>
      <c r="M465">
        <v>10</v>
      </c>
      <c r="N465">
        <v>50</v>
      </c>
      <c r="O465" t="s">
        <v>1796</v>
      </c>
      <c r="P465" t="s">
        <v>1797</v>
      </c>
    </row>
    <row r="466" spans="1:16" x14ac:dyDescent="0.25">
      <c r="A466">
        <v>257154</v>
      </c>
      <c r="B466" t="s">
        <v>760</v>
      </c>
      <c r="C466">
        <v>2008</v>
      </c>
      <c r="D466" t="s">
        <v>688</v>
      </c>
      <c r="E466" t="s">
        <v>1798</v>
      </c>
      <c r="F466" t="s">
        <v>19</v>
      </c>
      <c r="H466">
        <v>5</v>
      </c>
      <c r="I466">
        <v>0</v>
      </c>
      <c r="J466">
        <v>100</v>
      </c>
      <c r="K466">
        <v>0</v>
      </c>
      <c r="L466">
        <v>5</v>
      </c>
      <c r="M466">
        <v>10</v>
      </c>
      <c r="N466">
        <v>50</v>
      </c>
      <c r="O466" t="s">
        <v>1799</v>
      </c>
      <c r="P466" t="s">
        <v>1800</v>
      </c>
    </row>
    <row r="467" spans="1:16" x14ac:dyDescent="0.25">
      <c r="A467">
        <v>257155</v>
      </c>
      <c r="B467" t="s">
        <v>764</v>
      </c>
      <c r="C467">
        <v>2008</v>
      </c>
      <c r="D467" t="s">
        <v>688</v>
      </c>
      <c r="E467" t="s">
        <v>1801</v>
      </c>
      <c r="F467" t="s">
        <v>19</v>
      </c>
      <c r="G467" t="s">
        <v>37</v>
      </c>
      <c r="H467">
        <v>4</v>
      </c>
      <c r="I467">
        <v>1</v>
      </c>
      <c r="J467">
        <v>80</v>
      </c>
      <c r="K467">
        <v>20</v>
      </c>
      <c r="L467">
        <v>5</v>
      </c>
      <c r="M467">
        <v>10</v>
      </c>
      <c r="N467">
        <v>50</v>
      </c>
      <c r="O467" t="s">
        <v>1802</v>
      </c>
      <c r="P467" t="s">
        <v>1803</v>
      </c>
    </row>
    <row r="468" spans="1:16" x14ac:dyDescent="0.25">
      <c r="A468">
        <v>257156</v>
      </c>
      <c r="B468" t="s">
        <v>768</v>
      </c>
      <c r="C468">
        <v>2008</v>
      </c>
      <c r="D468" t="s">
        <v>688</v>
      </c>
      <c r="E468" t="s">
        <v>1804</v>
      </c>
      <c r="F468" t="s">
        <v>19</v>
      </c>
      <c r="H468">
        <v>5</v>
      </c>
      <c r="I468">
        <v>0</v>
      </c>
      <c r="J468">
        <v>100</v>
      </c>
      <c r="K468">
        <v>0</v>
      </c>
      <c r="L468">
        <v>5</v>
      </c>
      <c r="M468">
        <v>10</v>
      </c>
      <c r="N468">
        <v>50</v>
      </c>
      <c r="O468" t="s">
        <v>1805</v>
      </c>
      <c r="P468" t="s">
        <v>1806</v>
      </c>
    </row>
    <row r="469" spans="1:16" x14ac:dyDescent="0.25">
      <c r="A469">
        <v>257157</v>
      </c>
      <c r="B469" t="s">
        <v>772</v>
      </c>
      <c r="C469">
        <v>2008</v>
      </c>
      <c r="D469" t="s">
        <v>688</v>
      </c>
      <c r="E469" t="s">
        <v>1807</v>
      </c>
      <c r="F469" t="s">
        <v>19</v>
      </c>
      <c r="H469">
        <v>5</v>
      </c>
      <c r="I469">
        <v>0</v>
      </c>
      <c r="J469">
        <v>100</v>
      </c>
      <c r="K469">
        <v>0</v>
      </c>
      <c r="L469">
        <v>5</v>
      </c>
      <c r="M469">
        <v>10</v>
      </c>
      <c r="N469">
        <v>50</v>
      </c>
      <c r="O469" t="s">
        <v>1808</v>
      </c>
      <c r="P469" t="s">
        <v>1809</v>
      </c>
    </row>
    <row r="470" spans="1:16" x14ac:dyDescent="0.25">
      <c r="A470">
        <v>257158</v>
      </c>
      <c r="B470" s="1" t="s">
        <v>776</v>
      </c>
      <c r="C470">
        <v>2008</v>
      </c>
      <c r="D470" t="s">
        <v>688</v>
      </c>
      <c r="E470" t="s">
        <v>1810</v>
      </c>
      <c r="F470" t="s">
        <v>19</v>
      </c>
      <c r="H470">
        <v>5</v>
      </c>
      <c r="I470">
        <v>0</v>
      </c>
      <c r="J470">
        <v>100</v>
      </c>
      <c r="K470">
        <v>0</v>
      </c>
      <c r="L470">
        <v>5</v>
      </c>
      <c r="M470">
        <v>10</v>
      </c>
      <c r="N470">
        <v>50</v>
      </c>
      <c r="O470" t="s">
        <v>1811</v>
      </c>
      <c r="P470" t="s">
        <v>1812</v>
      </c>
    </row>
    <row r="471" spans="1:16" x14ac:dyDescent="0.25">
      <c r="A471">
        <v>257159</v>
      </c>
      <c r="B471" t="s">
        <v>780</v>
      </c>
      <c r="C471">
        <v>2008</v>
      </c>
      <c r="D471" t="s">
        <v>688</v>
      </c>
      <c r="E471" t="s">
        <v>1813</v>
      </c>
      <c r="F471" t="s">
        <v>19</v>
      </c>
      <c r="G471" t="s">
        <v>20</v>
      </c>
      <c r="H471">
        <v>4</v>
      </c>
      <c r="I471">
        <v>1</v>
      </c>
      <c r="J471">
        <v>80</v>
      </c>
      <c r="K471">
        <v>20</v>
      </c>
      <c r="L471">
        <v>5</v>
      </c>
      <c r="M471">
        <v>10</v>
      </c>
      <c r="N471">
        <v>50</v>
      </c>
      <c r="O471" t="s">
        <v>1814</v>
      </c>
      <c r="P471" t="s">
        <v>1815</v>
      </c>
    </row>
    <row r="472" spans="1:16" x14ac:dyDescent="0.25">
      <c r="A472">
        <v>257160</v>
      </c>
      <c r="B472" t="s">
        <v>784</v>
      </c>
      <c r="C472">
        <v>2008</v>
      </c>
      <c r="D472" t="s">
        <v>688</v>
      </c>
      <c r="E472" t="s">
        <v>1816</v>
      </c>
      <c r="F472" t="s">
        <v>20</v>
      </c>
      <c r="H472">
        <v>5</v>
      </c>
      <c r="I472">
        <v>0</v>
      </c>
      <c r="J472">
        <v>100</v>
      </c>
      <c r="K472">
        <v>0</v>
      </c>
      <c r="L472">
        <v>5</v>
      </c>
      <c r="M472">
        <v>10</v>
      </c>
      <c r="N472">
        <v>50</v>
      </c>
      <c r="O472" t="s">
        <v>1817</v>
      </c>
      <c r="P472" t="s">
        <v>1818</v>
      </c>
    </row>
    <row r="473" spans="1:16" x14ac:dyDescent="0.25">
      <c r="A473">
        <v>257161</v>
      </c>
      <c r="B473" t="s">
        <v>788</v>
      </c>
      <c r="C473">
        <v>2008</v>
      </c>
      <c r="D473" t="s">
        <v>688</v>
      </c>
      <c r="E473" t="s">
        <v>1819</v>
      </c>
      <c r="F473" t="s">
        <v>19</v>
      </c>
      <c r="H473">
        <v>5</v>
      </c>
      <c r="I473">
        <v>0</v>
      </c>
      <c r="J473">
        <v>100</v>
      </c>
      <c r="K473">
        <v>0</v>
      </c>
      <c r="L473">
        <v>5</v>
      </c>
      <c r="M473">
        <v>10</v>
      </c>
      <c r="N473">
        <v>50</v>
      </c>
      <c r="O473" t="s">
        <v>1820</v>
      </c>
      <c r="P473" t="s">
        <v>1821</v>
      </c>
    </row>
    <row r="474" spans="1:16" x14ac:dyDescent="0.25">
      <c r="A474">
        <v>257162</v>
      </c>
      <c r="B474" t="s">
        <v>792</v>
      </c>
      <c r="C474">
        <v>2008</v>
      </c>
      <c r="D474" t="s">
        <v>688</v>
      </c>
      <c r="E474" t="s">
        <v>1822</v>
      </c>
      <c r="F474" t="s">
        <v>19</v>
      </c>
      <c r="G474" t="s">
        <v>20</v>
      </c>
      <c r="H474">
        <v>4</v>
      </c>
      <c r="I474">
        <v>1</v>
      </c>
      <c r="J474">
        <v>80</v>
      </c>
      <c r="K474">
        <v>20</v>
      </c>
      <c r="L474">
        <v>5</v>
      </c>
      <c r="M474">
        <v>10</v>
      </c>
      <c r="N474">
        <v>50</v>
      </c>
      <c r="O474" t="s">
        <v>1823</v>
      </c>
      <c r="P474" t="s">
        <v>1824</v>
      </c>
    </row>
    <row r="475" spans="1:16" x14ac:dyDescent="0.25">
      <c r="A475">
        <v>257163</v>
      </c>
      <c r="B475" t="s">
        <v>796</v>
      </c>
      <c r="C475">
        <v>2008</v>
      </c>
      <c r="D475" t="s">
        <v>688</v>
      </c>
      <c r="E475" t="s">
        <v>1825</v>
      </c>
      <c r="F475" t="s">
        <v>19</v>
      </c>
      <c r="H475">
        <v>5</v>
      </c>
      <c r="I475">
        <v>0</v>
      </c>
      <c r="J475">
        <v>100</v>
      </c>
      <c r="K475">
        <v>0</v>
      </c>
      <c r="L475">
        <v>5</v>
      </c>
      <c r="M475">
        <v>10</v>
      </c>
      <c r="N475">
        <v>50</v>
      </c>
      <c r="O475" t="s">
        <v>1826</v>
      </c>
      <c r="P475" t="s">
        <v>1827</v>
      </c>
    </row>
    <row r="476" spans="1:16" x14ac:dyDescent="0.25">
      <c r="A476">
        <v>257164</v>
      </c>
      <c r="B476" t="s">
        <v>800</v>
      </c>
      <c r="C476">
        <v>2005</v>
      </c>
      <c r="D476" t="s">
        <v>801</v>
      </c>
      <c r="E476" t="s">
        <v>1828</v>
      </c>
      <c r="F476" t="s">
        <v>19</v>
      </c>
      <c r="H476">
        <v>5</v>
      </c>
      <c r="I476">
        <v>0</v>
      </c>
      <c r="J476">
        <v>100</v>
      </c>
      <c r="K476">
        <v>0</v>
      </c>
      <c r="L476">
        <v>5</v>
      </c>
      <c r="M476">
        <v>10</v>
      </c>
      <c r="N476">
        <v>50</v>
      </c>
      <c r="O476" t="s">
        <v>1829</v>
      </c>
      <c r="P476" t="s">
        <v>1830</v>
      </c>
    </row>
    <row r="477" spans="1:16" x14ac:dyDescent="0.25">
      <c r="A477">
        <v>257165</v>
      </c>
      <c r="B477" t="s">
        <v>805</v>
      </c>
      <c r="C477">
        <v>2005</v>
      </c>
      <c r="D477" t="s">
        <v>801</v>
      </c>
      <c r="E477" t="s">
        <v>1831</v>
      </c>
      <c r="F477" t="s">
        <v>19</v>
      </c>
      <c r="H477">
        <v>5</v>
      </c>
      <c r="I477">
        <v>0</v>
      </c>
      <c r="J477">
        <v>100</v>
      </c>
      <c r="K477">
        <v>0</v>
      </c>
      <c r="L477">
        <v>5</v>
      </c>
      <c r="M477">
        <v>10</v>
      </c>
      <c r="N477">
        <v>50</v>
      </c>
      <c r="O477" t="s">
        <v>1832</v>
      </c>
      <c r="P477" t="s">
        <v>1833</v>
      </c>
    </row>
    <row r="478" spans="1:16" x14ac:dyDescent="0.25">
      <c r="A478">
        <v>257166</v>
      </c>
      <c r="B478" t="s">
        <v>809</v>
      </c>
      <c r="C478">
        <v>2005</v>
      </c>
      <c r="D478" t="s">
        <v>801</v>
      </c>
      <c r="E478" t="s">
        <v>1834</v>
      </c>
      <c r="F478" t="s">
        <v>19</v>
      </c>
      <c r="H478">
        <v>5</v>
      </c>
      <c r="I478">
        <v>0</v>
      </c>
      <c r="J478">
        <v>100</v>
      </c>
      <c r="K478">
        <v>0</v>
      </c>
      <c r="L478">
        <v>5</v>
      </c>
      <c r="M478">
        <v>10</v>
      </c>
      <c r="N478">
        <v>50</v>
      </c>
      <c r="O478" t="s">
        <v>1835</v>
      </c>
      <c r="P478" t="s">
        <v>1836</v>
      </c>
    </row>
    <row r="479" spans="1:16" x14ac:dyDescent="0.25">
      <c r="A479">
        <v>257167</v>
      </c>
      <c r="B479" t="s">
        <v>813</v>
      </c>
      <c r="C479">
        <v>2005</v>
      </c>
      <c r="D479" t="s">
        <v>801</v>
      </c>
      <c r="E479" t="s">
        <v>1837</v>
      </c>
      <c r="F479" t="s">
        <v>19</v>
      </c>
      <c r="H479">
        <v>5</v>
      </c>
      <c r="I479">
        <v>0</v>
      </c>
      <c r="J479">
        <v>100</v>
      </c>
      <c r="K479">
        <v>0</v>
      </c>
      <c r="L479">
        <v>5</v>
      </c>
      <c r="M479">
        <v>10</v>
      </c>
      <c r="N479">
        <v>50</v>
      </c>
      <c r="O479" t="s">
        <v>1838</v>
      </c>
      <c r="P479" t="s">
        <v>1839</v>
      </c>
    </row>
    <row r="480" spans="1:16" x14ac:dyDescent="0.25">
      <c r="A480">
        <v>257168</v>
      </c>
      <c r="B480" t="s">
        <v>817</v>
      </c>
      <c r="C480">
        <v>2005</v>
      </c>
      <c r="D480" t="s">
        <v>801</v>
      </c>
      <c r="E480" t="s">
        <v>1840</v>
      </c>
      <c r="F480" t="s">
        <v>19</v>
      </c>
      <c r="H480">
        <v>5</v>
      </c>
      <c r="I480">
        <v>0</v>
      </c>
      <c r="J480">
        <v>100</v>
      </c>
      <c r="K480">
        <v>0</v>
      </c>
      <c r="L480">
        <v>5</v>
      </c>
      <c r="M480">
        <v>10</v>
      </c>
      <c r="N480">
        <v>50</v>
      </c>
      <c r="O480" t="s">
        <v>1841</v>
      </c>
      <c r="P480" t="s">
        <v>1842</v>
      </c>
    </row>
    <row r="481" spans="1:16" x14ac:dyDescent="0.25">
      <c r="A481">
        <v>257169</v>
      </c>
      <c r="B481" t="s">
        <v>821</v>
      </c>
      <c r="C481">
        <v>2005</v>
      </c>
      <c r="D481" t="s">
        <v>801</v>
      </c>
      <c r="E481" t="s">
        <v>1843</v>
      </c>
      <c r="F481" t="s">
        <v>19</v>
      </c>
      <c r="H481">
        <v>5</v>
      </c>
      <c r="I481">
        <v>0</v>
      </c>
      <c r="J481">
        <v>100</v>
      </c>
      <c r="K481">
        <v>0</v>
      </c>
      <c r="L481">
        <v>5</v>
      </c>
      <c r="M481">
        <v>10</v>
      </c>
      <c r="N481">
        <v>50</v>
      </c>
      <c r="O481" t="s">
        <v>1844</v>
      </c>
      <c r="P481" t="s">
        <v>1845</v>
      </c>
    </row>
    <row r="482" spans="1:16" x14ac:dyDescent="0.25">
      <c r="A482">
        <v>257170</v>
      </c>
      <c r="B482" t="s">
        <v>825</v>
      </c>
      <c r="C482">
        <v>2005</v>
      </c>
      <c r="D482" t="s">
        <v>801</v>
      </c>
      <c r="E482" t="s">
        <v>1846</v>
      </c>
      <c r="F482" t="s">
        <v>19</v>
      </c>
      <c r="H482">
        <v>5</v>
      </c>
      <c r="I482">
        <v>0</v>
      </c>
      <c r="J482">
        <v>100</v>
      </c>
      <c r="K482">
        <v>0</v>
      </c>
      <c r="L482">
        <v>5</v>
      </c>
      <c r="M482">
        <v>10</v>
      </c>
      <c r="N482">
        <v>50</v>
      </c>
      <c r="O482" t="s">
        <v>1847</v>
      </c>
      <c r="P482" t="s">
        <v>1848</v>
      </c>
    </row>
    <row r="483" spans="1:16" x14ac:dyDescent="0.25">
      <c r="A483">
        <v>257171</v>
      </c>
      <c r="B483" t="s">
        <v>829</v>
      </c>
      <c r="C483">
        <v>2005</v>
      </c>
      <c r="D483" t="s">
        <v>801</v>
      </c>
      <c r="E483" t="s">
        <v>1849</v>
      </c>
      <c r="F483" t="s">
        <v>19</v>
      </c>
      <c r="H483">
        <v>5</v>
      </c>
      <c r="I483">
        <v>0</v>
      </c>
      <c r="J483">
        <v>100</v>
      </c>
      <c r="K483">
        <v>0</v>
      </c>
      <c r="L483">
        <v>5</v>
      </c>
      <c r="M483">
        <v>10</v>
      </c>
      <c r="N483">
        <v>50</v>
      </c>
      <c r="O483" t="s">
        <v>1850</v>
      </c>
      <c r="P483" t="s">
        <v>1851</v>
      </c>
    </row>
    <row r="484" spans="1:16" x14ac:dyDescent="0.25">
      <c r="A484">
        <v>257172</v>
      </c>
      <c r="B484" t="s">
        <v>833</v>
      </c>
      <c r="C484">
        <v>2005</v>
      </c>
      <c r="D484" t="s">
        <v>801</v>
      </c>
      <c r="E484" t="s">
        <v>1852</v>
      </c>
      <c r="F484" t="s">
        <v>19</v>
      </c>
      <c r="H484">
        <v>5</v>
      </c>
      <c r="I484">
        <v>0</v>
      </c>
      <c r="J484">
        <v>100</v>
      </c>
      <c r="K484">
        <v>0</v>
      </c>
      <c r="L484">
        <v>5</v>
      </c>
      <c r="M484">
        <v>10</v>
      </c>
      <c r="N484">
        <v>50</v>
      </c>
      <c r="O484" t="s">
        <v>1853</v>
      </c>
      <c r="P484" t="s">
        <v>1854</v>
      </c>
    </row>
    <row r="485" spans="1:16" x14ac:dyDescent="0.25">
      <c r="A485">
        <v>257173</v>
      </c>
      <c r="B485" t="s">
        <v>837</v>
      </c>
      <c r="C485">
        <v>2005</v>
      </c>
      <c r="D485" t="s">
        <v>801</v>
      </c>
      <c r="E485" t="s">
        <v>1855</v>
      </c>
      <c r="F485" t="s">
        <v>19</v>
      </c>
      <c r="H485">
        <v>5</v>
      </c>
      <c r="I485">
        <v>0</v>
      </c>
      <c r="J485">
        <v>100</v>
      </c>
      <c r="K485">
        <v>0</v>
      </c>
      <c r="L485">
        <v>5</v>
      </c>
      <c r="M485">
        <v>10</v>
      </c>
      <c r="N485">
        <v>50</v>
      </c>
      <c r="O485" t="s">
        <v>1856</v>
      </c>
      <c r="P485" t="s">
        <v>1857</v>
      </c>
    </row>
    <row r="486" spans="1:16" x14ac:dyDescent="0.25">
      <c r="A486">
        <v>257174</v>
      </c>
      <c r="B486" t="s">
        <v>841</v>
      </c>
      <c r="C486">
        <v>2005</v>
      </c>
      <c r="D486" t="s">
        <v>801</v>
      </c>
      <c r="E486" t="s">
        <v>1858</v>
      </c>
      <c r="F486" t="s">
        <v>19</v>
      </c>
      <c r="H486">
        <v>5</v>
      </c>
      <c r="I486">
        <v>0</v>
      </c>
      <c r="J486">
        <v>100</v>
      </c>
      <c r="K486">
        <v>0</v>
      </c>
      <c r="L486">
        <v>5</v>
      </c>
      <c r="M486">
        <v>10</v>
      </c>
      <c r="N486">
        <v>50</v>
      </c>
      <c r="O486" t="s">
        <v>1859</v>
      </c>
      <c r="P486" t="s">
        <v>1860</v>
      </c>
    </row>
    <row r="487" spans="1:16" x14ac:dyDescent="0.25">
      <c r="A487">
        <v>257175</v>
      </c>
      <c r="B487" t="s">
        <v>845</v>
      </c>
      <c r="C487">
        <v>2005</v>
      </c>
      <c r="D487" t="s">
        <v>801</v>
      </c>
      <c r="E487" t="s">
        <v>1861</v>
      </c>
      <c r="F487" t="s">
        <v>19</v>
      </c>
      <c r="H487">
        <v>5</v>
      </c>
      <c r="I487">
        <v>0</v>
      </c>
      <c r="J487">
        <v>100</v>
      </c>
      <c r="K487">
        <v>0</v>
      </c>
      <c r="L487">
        <v>5</v>
      </c>
      <c r="M487">
        <v>10</v>
      </c>
      <c r="N487">
        <v>50</v>
      </c>
      <c r="O487" t="s">
        <v>1862</v>
      </c>
      <c r="P487" t="s">
        <v>1863</v>
      </c>
    </row>
    <row r="488" spans="1:16" x14ac:dyDescent="0.25">
      <c r="A488">
        <v>257176</v>
      </c>
      <c r="B488" t="s">
        <v>849</v>
      </c>
      <c r="C488">
        <v>2005</v>
      </c>
      <c r="D488" t="s">
        <v>801</v>
      </c>
      <c r="E488" t="s">
        <v>1864</v>
      </c>
      <c r="F488" t="s">
        <v>19</v>
      </c>
      <c r="H488">
        <v>5</v>
      </c>
      <c r="I488">
        <v>0</v>
      </c>
      <c r="J488">
        <v>100</v>
      </c>
      <c r="K488">
        <v>0</v>
      </c>
      <c r="L488">
        <v>5</v>
      </c>
      <c r="M488">
        <v>10</v>
      </c>
      <c r="N488">
        <v>50</v>
      </c>
      <c r="O488" t="s">
        <v>1865</v>
      </c>
      <c r="P488" t="s">
        <v>1866</v>
      </c>
    </row>
    <row r="489" spans="1:16" x14ac:dyDescent="0.25">
      <c r="A489">
        <v>257177</v>
      </c>
      <c r="B489" t="s">
        <v>853</v>
      </c>
      <c r="C489">
        <v>2005</v>
      </c>
      <c r="D489" t="s">
        <v>801</v>
      </c>
      <c r="E489" t="s">
        <v>1867</v>
      </c>
      <c r="F489" t="s">
        <v>19</v>
      </c>
      <c r="G489" t="s">
        <v>20</v>
      </c>
      <c r="H489">
        <v>2</v>
      </c>
      <c r="I489">
        <v>2</v>
      </c>
      <c r="J489">
        <v>50</v>
      </c>
      <c r="K489">
        <v>50</v>
      </c>
      <c r="L489">
        <v>4</v>
      </c>
      <c r="M489">
        <v>10</v>
      </c>
      <c r="N489">
        <v>40</v>
      </c>
      <c r="O489" t="s">
        <v>1868</v>
      </c>
      <c r="P489" t="s">
        <v>1869</v>
      </c>
    </row>
    <row r="490" spans="1:16" x14ac:dyDescent="0.25">
      <c r="A490">
        <v>257178</v>
      </c>
      <c r="B490" t="s">
        <v>857</v>
      </c>
      <c r="C490">
        <v>2005</v>
      </c>
      <c r="D490" t="s">
        <v>801</v>
      </c>
      <c r="E490" t="s">
        <v>1870</v>
      </c>
      <c r="F490" t="s">
        <v>19</v>
      </c>
      <c r="H490">
        <v>4</v>
      </c>
      <c r="I490">
        <v>0</v>
      </c>
      <c r="J490">
        <v>100</v>
      </c>
      <c r="K490">
        <v>0</v>
      </c>
      <c r="L490">
        <v>4</v>
      </c>
      <c r="M490">
        <v>10</v>
      </c>
      <c r="N490">
        <v>40</v>
      </c>
      <c r="O490" t="s">
        <v>1871</v>
      </c>
      <c r="P490" t="s">
        <v>1872</v>
      </c>
    </row>
    <row r="491" spans="1:16" x14ac:dyDescent="0.25">
      <c r="A491">
        <v>257179</v>
      </c>
      <c r="B491" t="s">
        <v>861</v>
      </c>
      <c r="C491">
        <v>2005</v>
      </c>
      <c r="D491" t="s">
        <v>801</v>
      </c>
      <c r="E491" t="s">
        <v>1873</v>
      </c>
      <c r="F491" t="s">
        <v>19</v>
      </c>
      <c r="H491">
        <v>4</v>
      </c>
      <c r="I491">
        <v>0</v>
      </c>
      <c r="J491">
        <v>100</v>
      </c>
      <c r="K491">
        <v>0</v>
      </c>
      <c r="L491">
        <v>4</v>
      </c>
      <c r="M491">
        <v>10</v>
      </c>
      <c r="N491">
        <v>40</v>
      </c>
      <c r="O491" t="s">
        <v>1874</v>
      </c>
      <c r="P491" t="s">
        <v>1875</v>
      </c>
    </row>
    <row r="492" spans="1:16" x14ac:dyDescent="0.25">
      <c r="A492">
        <v>257180</v>
      </c>
      <c r="B492" t="s">
        <v>865</v>
      </c>
      <c r="C492">
        <v>2005</v>
      </c>
      <c r="D492" t="s">
        <v>801</v>
      </c>
      <c r="E492" t="s">
        <v>1876</v>
      </c>
      <c r="F492" t="s">
        <v>19</v>
      </c>
      <c r="H492">
        <v>4</v>
      </c>
      <c r="I492">
        <v>0</v>
      </c>
      <c r="J492">
        <v>100</v>
      </c>
      <c r="K492">
        <v>0</v>
      </c>
      <c r="L492">
        <v>4</v>
      </c>
      <c r="M492">
        <v>10</v>
      </c>
      <c r="N492">
        <v>40</v>
      </c>
      <c r="O492" t="s">
        <v>1877</v>
      </c>
      <c r="P492" t="s">
        <v>1878</v>
      </c>
    </row>
    <row r="493" spans="1:16" x14ac:dyDescent="0.25">
      <c r="A493">
        <v>257181</v>
      </c>
      <c r="B493" t="s">
        <v>869</v>
      </c>
      <c r="C493">
        <v>2005</v>
      </c>
      <c r="D493" t="s">
        <v>801</v>
      </c>
      <c r="E493" t="s">
        <v>1879</v>
      </c>
      <c r="F493" t="s">
        <v>19</v>
      </c>
      <c r="H493">
        <v>4</v>
      </c>
      <c r="I493">
        <v>0</v>
      </c>
      <c r="J493">
        <v>100</v>
      </c>
      <c r="K493">
        <v>0</v>
      </c>
      <c r="L493">
        <v>4</v>
      </c>
      <c r="M493">
        <v>10</v>
      </c>
      <c r="N493">
        <v>40</v>
      </c>
      <c r="O493" t="s">
        <v>1880</v>
      </c>
      <c r="P493" t="s">
        <v>1881</v>
      </c>
    </row>
    <row r="494" spans="1:16" x14ac:dyDescent="0.25">
      <c r="A494">
        <v>257182</v>
      </c>
      <c r="B494" t="s">
        <v>873</v>
      </c>
      <c r="C494">
        <v>2005</v>
      </c>
      <c r="D494" t="s">
        <v>801</v>
      </c>
      <c r="E494" t="s">
        <v>1882</v>
      </c>
      <c r="F494" t="s">
        <v>19</v>
      </c>
      <c r="H494">
        <v>4</v>
      </c>
      <c r="I494">
        <v>0</v>
      </c>
      <c r="J494">
        <v>100</v>
      </c>
      <c r="K494">
        <v>0</v>
      </c>
      <c r="L494">
        <v>4</v>
      </c>
      <c r="M494">
        <v>10</v>
      </c>
      <c r="N494">
        <v>40</v>
      </c>
      <c r="O494" t="s">
        <v>1883</v>
      </c>
      <c r="P494" t="s">
        <v>1884</v>
      </c>
    </row>
    <row r="495" spans="1:16" x14ac:dyDescent="0.25">
      <c r="A495">
        <v>257183</v>
      </c>
      <c r="B495" t="s">
        <v>877</v>
      </c>
      <c r="C495">
        <v>2005</v>
      </c>
      <c r="D495" t="s">
        <v>801</v>
      </c>
      <c r="E495" t="s">
        <v>1885</v>
      </c>
      <c r="F495" t="s">
        <v>19</v>
      </c>
      <c r="H495">
        <v>4</v>
      </c>
      <c r="I495">
        <v>0</v>
      </c>
      <c r="J495">
        <v>100</v>
      </c>
      <c r="K495">
        <v>0</v>
      </c>
      <c r="L495">
        <v>4</v>
      </c>
      <c r="M495">
        <v>10</v>
      </c>
      <c r="N495">
        <v>40</v>
      </c>
      <c r="O495" t="s">
        <v>1886</v>
      </c>
      <c r="P495" t="s">
        <v>1887</v>
      </c>
    </row>
    <row r="496" spans="1:16" x14ac:dyDescent="0.25">
      <c r="A496">
        <v>257184</v>
      </c>
      <c r="B496" t="s">
        <v>881</v>
      </c>
      <c r="C496">
        <v>2005</v>
      </c>
      <c r="D496" t="s">
        <v>801</v>
      </c>
      <c r="E496" t="s">
        <v>1888</v>
      </c>
      <c r="F496" t="s">
        <v>19</v>
      </c>
      <c r="H496">
        <v>4</v>
      </c>
      <c r="I496">
        <v>0</v>
      </c>
      <c r="J496">
        <v>100</v>
      </c>
      <c r="K496">
        <v>0</v>
      </c>
      <c r="L496">
        <v>4</v>
      </c>
      <c r="M496">
        <v>10</v>
      </c>
      <c r="N496">
        <v>40</v>
      </c>
      <c r="O496" t="s">
        <v>1889</v>
      </c>
      <c r="P496" t="s">
        <v>1890</v>
      </c>
    </row>
    <row r="497" spans="1:16" x14ac:dyDescent="0.25">
      <c r="A497">
        <v>257185</v>
      </c>
      <c r="B497" t="s">
        <v>885</v>
      </c>
      <c r="C497">
        <v>2005</v>
      </c>
      <c r="D497" t="s">
        <v>801</v>
      </c>
      <c r="E497" t="s">
        <v>1891</v>
      </c>
      <c r="F497" t="s">
        <v>19</v>
      </c>
      <c r="H497">
        <v>4</v>
      </c>
      <c r="I497">
        <v>0</v>
      </c>
      <c r="J497">
        <v>100</v>
      </c>
      <c r="K497">
        <v>0</v>
      </c>
      <c r="L497">
        <v>4</v>
      </c>
      <c r="M497">
        <v>10</v>
      </c>
      <c r="N497">
        <v>40</v>
      </c>
      <c r="O497" t="s">
        <v>1892</v>
      </c>
      <c r="P497" t="s">
        <v>1893</v>
      </c>
    </row>
    <row r="498" spans="1:16" x14ac:dyDescent="0.25">
      <c r="A498">
        <v>257186</v>
      </c>
      <c r="B498" t="s">
        <v>889</v>
      </c>
      <c r="C498">
        <v>2005</v>
      </c>
      <c r="D498" t="s">
        <v>801</v>
      </c>
      <c r="E498" t="s">
        <v>1894</v>
      </c>
      <c r="F498" t="s">
        <v>19</v>
      </c>
      <c r="H498">
        <v>4</v>
      </c>
      <c r="I498">
        <v>0</v>
      </c>
      <c r="J498">
        <v>100</v>
      </c>
      <c r="K498">
        <v>0</v>
      </c>
      <c r="L498">
        <v>4</v>
      </c>
      <c r="M498">
        <v>10</v>
      </c>
      <c r="N498">
        <v>40</v>
      </c>
      <c r="O498" t="s">
        <v>1895</v>
      </c>
      <c r="P498" t="s">
        <v>1896</v>
      </c>
    </row>
    <row r="499" spans="1:16" x14ac:dyDescent="0.25">
      <c r="A499">
        <v>257187</v>
      </c>
      <c r="B499" t="s">
        <v>893</v>
      </c>
      <c r="C499">
        <v>2005</v>
      </c>
      <c r="D499" t="s">
        <v>801</v>
      </c>
      <c r="E499" t="s">
        <v>1897</v>
      </c>
      <c r="F499" t="s">
        <v>19</v>
      </c>
      <c r="H499">
        <v>4</v>
      </c>
      <c r="I499">
        <v>0</v>
      </c>
      <c r="J499">
        <v>100</v>
      </c>
      <c r="K499">
        <v>0</v>
      </c>
      <c r="L499">
        <v>4</v>
      </c>
      <c r="M499">
        <v>10</v>
      </c>
      <c r="N499">
        <v>40</v>
      </c>
      <c r="O499" t="s">
        <v>1898</v>
      </c>
      <c r="P499" t="s">
        <v>1899</v>
      </c>
    </row>
    <row r="500" spans="1:16" x14ac:dyDescent="0.25">
      <c r="A500">
        <v>257188</v>
      </c>
      <c r="B500" t="s">
        <v>1274</v>
      </c>
      <c r="C500">
        <v>2005</v>
      </c>
      <c r="D500" t="s">
        <v>1275</v>
      </c>
      <c r="E500" t="s">
        <v>1900</v>
      </c>
      <c r="F500" t="s">
        <v>19</v>
      </c>
      <c r="H500">
        <v>4</v>
      </c>
      <c r="I500">
        <v>0</v>
      </c>
      <c r="J500">
        <v>100</v>
      </c>
      <c r="K500">
        <v>0</v>
      </c>
      <c r="L500">
        <v>4</v>
      </c>
      <c r="M500">
        <v>10</v>
      </c>
      <c r="N500">
        <v>40</v>
      </c>
      <c r="O500" t="s">
        <v>1901</v>
      </c>
      <c r="P500" t="s">
        <v>1902</v>
      </c>
    </row>
    <row r="501" spans="1:16" x14ac:dyDescent="0.25">
      <c r="A501">
        <v>257189</v>
      </c>
      <c r="B501" t="s">
        <v>1279</v>
      </c>
      <c r="C501">
        <v>2005</v>
      </c>
      <c r="D501" t="s">
        <v>1275</v>
      </c>
      <c r="E501" t="s">
        <v>1903</v>
      </c>
      <c r="F501" t="s">
        <v>19</v>
      </c>
      <c r="H501">
        <v>4</v>
      </c>
      <c r="I501">
        <v>0</v>
      </c>
      <c r="J501">
        <v>100</v>
      </c>
      <c r="K501">
        <v>0</v>
      </c>
      <c r="L501">
        <v>4</v>
      </c>
      <c r="M501">
        <v>10</v>
      </c>
      <c r="N501">
        <v>40</v>
      </c>
      <c r="O501" t="s">
        <v>1904</v>
      </c>
      <c r="P501" t="s">
        <v>1905</v>
      </c>
    </row>
    <row r="502" spans="1:16" x14ac:dyDescent="0.25">
      <c r="A502">
        <v>257190</v>
      </c>
      <c r="B502" t="s">
        <v>1283</v>
      </c>
      <c r="C502">
        <v>2005</v>
      </c>
      <c r="D502" t="s">
        <v>1275</v>
      </c>
      <c r="E502" t="s">
        <v>1906</v>
      </c>
      <c r="F502" t="s">
        <v>19</v>
      </c>
      <c r="H502">
        <v>4</v>
      </c>
      <c r="I502">
        <v>0</v>
      </c>
      <c r="J502">
        <v>100</v>
      </c>
      <c r="K502">
        <v>0</v>
      </c>
      <c r="L502">
        <v>4</v>
      </c>
      <c r="M502">
        <v>10</v>
      </c>
      <c r="N502">
        <v>40</v>
      </c>
      <c r="O502" t="s">
        <v>1907</v>
      </c>
      <c r="P502" t="s">
        <v>1908</v>
      </c>
    </row>
    <row r="503" spans="1:16" x14ac:dyDescent="0.25">
      <c r="A503">
        <v>257191</v>
      </c>
      <c r="B503" t="s">
        <v>1287</v>
      </c>
      <c r="C503">
        <v>2005</v>
      </c>
      <c r="D503" t="s">
        <v>1275</v>
      </c>
      <c r="E503" t="s">
        <v>1909</v>
      </c>
      <c r="F503" t="s">
        <v>19</v>
      </c>
      <c r="H503">
        <v>4</v>
      </c>
      <c r="I503">
        <v>0</v>
      </c>
      <c r="J503">
        <v>100</v>
      </c>
      <c r="K503">
        <v>0</v>
      </c>
      <c r="L503">
        <v>4</v>
      </c>
      <c r="M503">
        <v>10</v>
      </c>
      <c r="N503">
        <v>40</v>
      </c>
      <c r="O503" t="s">
        <v>1910</v>
      </c>
      <c r="P503" t="s">
        <v>1911</v>
      </c>
    </row>
    <row r="504" spans="1:16" x14ac:dyDescent="0.25">
      <c r="A504">
        <v>257192</v>
      </c>
      <c r="B504" t="s">
        <v>1291</v>
      </c>
      <c r="C504">
        <v>2005</v>
      </c>
      <c r="D504" t="s">
        <v>1275</v>
      </c>
      <c r="E504" t="s">
        <v>1912</v>
      </c>
      <c r="F504" t="s">
        <v>20</v>
      </c>
      <c r="G504" t="s">
        <v>19</v>
      </c>
      <c r="H504">
        <v>3</v>
      </c>
      <c r="I504">
        <v>1</v>
      </c>
      <c r="J504">
        <v>75</v>
      </c>
      <c r="K504">
        <v>25</v>
      </c>
      <c r="L504">
        <v>4</v>
      </c>
      <c r="M504">
        <v>10</v>
      </c>
      <c r="N504">
        <v>40</v>
      </c>
      <c r="O504" t="s">
        <v>1913</v>
      </c>
      <c r="P504" t="s">
        <v>1914</v>
      </c>
    </row>
    <row r="505" spans="1:16" x14ac:dyDescent="0.25">
      <c r="A505">
        <v>257193</v>
      </c>
      <c r="B505" t="s">
        <v>1295</v>
      </c>
      <c r="C505">
        <v>2005</v>
      </c>
      <c r="D505" t="s">
        <v>1275</v>
      </c>
      <c r="E505" t="s">
        <v>1915</v>
      </c>
      <c r="F505" t="s">
        <v>19</v>
      </c>
      <c r="H505">
        <v>4</v>
      </c>
      <c r="I505">
        <v>0</v>
      </c>
      <c r="J505">
        <v>100</v>
      </c>
      <c r="K505">
        <v>0</v>
      </c>
      <c r="L505">
        <v>4</v>
      </c>
      <c r="M505">
        <v>10</v>
      </c>
      <c r="N505">
        <v>40</v>
      </c>
      <c r="O505" t="s">
        <v>1916</v>
      </c>
      <c r="P505" t="s">
        <v>1917</v>
      </c>
    </row>
    <row r="506" spans="1:16" x14ac:dyDescent="0.25">
      <c r="A506">
        <v>257194</v>
      </c>
      <c r="B506" t="s">
        <v>1299</v>
      </c>
      <c r="C506">
        <v>2005</v>
      </c>
      <c r="D506" t="s">
        <v>1275</v>
      </c>
      <c r="E506" t="s">
        <v>1918</v>
      </c>
      <c r="F506" t="s">
        <v>19</v>
      </c>
      <c r="H506">
        <v>4</v>
      </c>
      <c r="I506">
        <v>0</v>
      </c>
      <c r="J506">
        <v>100</v>
      </c>
      <c r="K506">
        <v>0</v>
      </c>
      <c r="L506">
        <v>4</v>
      </c>
      <c r="M506">
        <v>10</v>
      </c>
      <c r="N506">
        <v>40</v>
      </c>
      <c r="O506" t="s">
        <v>1919</v>
      </c>
      <c r="P506" t="s">
        <v>1920</v>
      </c>
    </row>
    <row r="507" spans="1:16" x14ac:dyDescent="0.25">
      <c r="A507">
        <v>257195</v>
      </c>
      <c r="B507" t="s">
        <v>1303</v>
      </c>
      <c r="C507">
        <v>2005</v>
      </c>
      <c r="D507" t="s">
        <v>1275</v>
      </c>
      <c r="E507" t="s">
        <v>1921</v>
      </c>
      <c r="F507" t="s">
        <v>19</v>
      </c>
      <c r="H507">
        <v>4</v>
      </c>
      <c r="I507">
        <v>0</v>
      </c>
      <c r="J507">
        <v>100</v>
      </c>
      <c r="K507">
        <v>0</v>
      </c>
      <c r="L507">
        <v>4</v>
      </c>
      <c r="M507">
        <v>10</v>
      </c>
      <c r="N507">
        <v>40</v>
      </c>
      <c r="O507" t="s">
        <v>1922</v>
      </c>
      <c r="P507" t="s">
        <v>1923</v>
      </c>
    </row>
    <row r="508" spans="1:16" x14ac:dyDescent="0.25">
      <c r="A508">
        <v>257196</v>
      </c>
      <c r="B508" t="s">
        <v>1307</v>
      </c>
      <c r="C508">
        <v>2005</v>
      </c>
      <c r="D508" t="s">
        <v>1275</v>
      </c>
      <c r="E508" t="s">
        <v>1924</v>
      </c>
      <c r="F508" t="s">
        <v>19</v>
      </c>
      <c r="H508">
        <v>4</v>
      </c>
      <c r="I508">
        <v>0</v>
      </c>
      <c r="J508">
        <v>100</v>
      </c>
      <c r="K508">
        <v>0</v>
      </c>
      <c r="L508">
        <v>4</v>
      </c>
      <c r="M508">
        <v>10</v>
      </c>
      <c r="N508">
        <v>40</v>
      </c>
      <c r="O508" t="s">
        <v>1925</v>
      </c>
      <c r="P508" t="s">
        <v>1926</v>
      </c>
    </row>
    <row r="509" spans="1:16" x14ac:dyDescent="0.25">
      <c r="A509">
        <v>257197</v>
      </c>
      <c r="B509" t="s">
        <v>1311</v>
      </c>
      <c r="C509">
        <v>2005</v>
      </c>
      <c r="D509" t="s">
        <v>1275</v>
      </c>
      <c r="E509" t="s">
        <v>1927</v>
      </c>
      <c r="F509" t="s">
        <v>19</v>
      </c>
      <c r="H509">
        <v>4</v>
      </c>
      <c r="I509">
        <v>0</v>
      </c>
      <c r="J509">
        <v>100</v>
      </c>
      <c r="K509">
        <v>0</v>
      </c>
      <c r="L509">
        <v>4</v>
      </c>
      <c r="M509">
        <v>10</v>
      </c>
      <c r="N509">
        <v>40</v>
      </c>
      <c r="O509" t="s">
        <v>1928</v>
      </c>
      <c r="P509" t="s">
        <v>1929</v>
      </c>
    </row>
    <row r="510" spans="1:16" x14ac:dyDescent="0.25">
      <c r="A510">
        <v>257198</v>
      </c>
      <c r="B510" t="s">
        <v>1315</v>
      </c>
      <c r="C510">
        <v>2005</v>
      </c>
      <c r="D510" t="s">
        <v>1275</v>
      </c>
      <c r="E510" t="s">
        <v>1930</v>
      </c>
      <c r="F510" t="s">
        <v>19</v>
      </c>
      <c r="H510">
        <v>4</v>
      </c>
      <c r="I510">
        <v>0</v>
      </c>
      <c r="J510">
        <v>100</v>
      </c>
      <c r="K510">
        <v>0</v>
      </c>
      <c r="L510">
        <v>4</v>
      </c>
      <c r="M510">
        <v>10</v>
      </c>
      <c r="N510">
        <v>40</v>
      </c>
      <c r="O510" t="s">
        <v>1931</v>
      </c>
      <c r="P510" t="s">
        <v>1932</v>
      </c>
    </row>
    <row r="511" spans="1:16" x14ac:dyDescent="0.25">
      <c r="A511">
        <v>257199</v>
      </c>
      <c r="B511" t="s">
        <v>1319</v>
      </c>
      <c r="C511">
        <v>2005</v>
      </c>
      <c r="D511" t="s">
        <v>1275</v>
      </c>
      <c r="E511" t="s">
        <v>1933</v>
      </c>
      <c r="F511" t="s">
        <v>19</v>
      </c>
      <c r="H511">
        <v>4</v>
      </c>
      <c r="I511">
        <v>0</v>
      </c>
      <c r="J511">
        <v>100</v>
      </c>
      <c r="K511">
        <v>0</v>
      </c>
      <c r="L511">
        <v>4</v>
      </c>
      <c r="M511">
        <v>10</v>
      </c>
      <c r="N511">
        <v>40</v>
      </c>
      <c r="O511" t="s">
        <v>1934</v>
      </c>
      <c r="P511" t="s">
        <v>1935</v>
      </c>
    </row>
    <row r="512" spans="1:16" x14ac:dyDescent="0.25">
      <c r="A512">
        <v>257200</v>
      </c>
      <c r="B512" t="s">
        <v>1323</v>
      </c>
      <c r="C512">
        <v>2005</v>
      </c>
      <c r="D512" t="s">
        <v>1275</v>
      </c>
      <c r="E512" t="s">
        <v>1936</v>
      </c>
      <c r="F512" t="s">
        <v>19</v>
      </c>
      <c r="H512">
        <v>4</v>
      </c>
      <c r="I512">
        <v>0</v>
      </c>
      <c r="J512">
        <v>100</v>
      </c>
      <c r="K512">
        <v>0</v>
      </c>
      <c r="L512">
        <v>4</v>
      </c>
      <c r="M512">
        <v>10</v>
      </c>
      <c r="N512">
        <v>40</v>
      </c>
      <c r="O512" t="s">
        <v>1937</v>
      </c>
      <c r="P512" t="s">
        <v>1938</v>
      </c>
    </row>
    <row r="513" spans="1:16" x14ac:dyDescent="0.25">
      <c r="A513">
        <v>257201</v>
      </c>
      <c r="B513" t="s">
        <v>1327</v>
      </c>
      <c r="C513">
        <v>2005</v>
      </c>
      <c r="D513" t="s">
        <v>1275</v>
      </c>
      <c r="E513" t="s">
        <v>1939</v>
      </c>
      <c r="F513" t="s">
        <v>19</v>
      </c>
      <c r="H513">
        <v>4</v>
      </c>
      <c r="I513">
        <v>0</v>
      </c>
      <c r="J513">
        <v>100</v>
      </c>
      <c r="K513">
        <v>0</v>
      </c>
      <c r="L513">
        <v>4</v>
      </c>
      <c r="M513">
        <v>10</v>
      </c>
      <c r="N513">
        <v>40</v>
      </c>
      <c r="O513" t="s">
        <v>1940</v>
      </c>
      <c r="P513" t="s">
        <v>1941</v>
      </c>
    </row>
    <row r="514" spans="1:16" x14ac:dyDescent="0.25">
      <c r="A514">
        <v>257202</v>
      </c>
      <c r="B514" t="s">
        <v>1331</v>
      </c>
      <c r="C514">
        <v>2005</v>
      </c>
      <c r="D514" t="s">
        <v>1275</v>
      </c>
      <c r="E514" t="s">
        <v>1942</v>
      </c>
      <c r="F514" t="s">
        <v>20</v>
      </c>
      <c r="H514">
        <v>4</v>
      </c>
      <c r="I514">
        <v>0</v>
      </c>
      <c r="J514">
        <v>100</v>
      </c>
      <c r="K514">
        <v>0</v>
      </c>
      <c r="L514">
        <v>4</v>
      </c>
      <c r="M514">
        <v>10</v>
      </c>
      <c r="N514">
        <v>40</v>
      </c>
      <c r="O514" t="s">
        <v>1943</v>
      </c>
      <c r="P514" t="s">
        <v>1944</v>
      </c>
    </row>
    <row r="515" spans="1:16" x14ac:dyDescent="0.25">
      <c r="A515">
        <v>257203</v>
      </c>
      <c r="B515" t="s">
        <v>1335</v>
      </c>
      <c r="C515">
        <v>2005</v>
      </c>
      <c r="D515" t="s">
        <v>1275</v>
      </c>
      <c r="E515" t="s">
        <v>1945</v>
      </c>
      <c r="F515" t="s">
        <v>19</v>
      </c>
      <c r="H515">
        <v>4</v>
      </c>
      <c r="I515">
        <v>0</v>
      </c>
      <c r="J515">
        <v>100</v>
      </c>
      <c r="K515">
        <v>0</v>
      </c>
      <c r="L515">
        <v>4</v>
      </c>
      <c r="M515">
        <v>10</v>
      </c>
      <c r="N515">
        <v>40</v>
      </c>
      <c r="O515" t="s">
        <v>1946</v>
      </c>
      <c r="P515" t="s">
        <v>1947</v>
      </c>
    </row>
    <row r="516" spans="1:16" x14ac:dyDescent="0.25">
      <c r="A516">
        <v>257204</v>
      </c>
      <c r="B516" t="s">
        <v>1339</v>
      </c>
      <c r="C516">
        <v>2005</v>
      </c>
      <c r="D516" t="s">
        <v>1275</v>
      </c>
      <c r="E516" t="s">
        <v>1948</v>
      </c>
      <c r="F516" t="s">
        <v>19</v>
      </c>
      <c r="H516">
        <v>4</v>
      </c>
      <c r="I516">
        <v>0</v>
      </c>
      <c r="J516">
        <v>100</v>
      </c>
      <c r="K516">
        <v>0</v>
      </c>
      <c r="L516">
        <v>4</v>
      </c>
      <c r="M516">
        <v>10</v>
      </c>
      <c r="N516">
        <v>40</v>
      </c>
      <c r="O516" t="s">
        <v>1949</v>
      </c>
      <c r="P516" t="s">
        <v>1950</v>
      </c>
    </row>
    <row r="517" spans="1:16" x14ac:dyDescent="0.25">
      <c r="A517">
        <v>257205</v>
      </c>
      <c r="B517" t="s">
        <v>1343</v>
      </c>
      <c r="C517">
        <v>2005</v>
      </c>
      <c r="D517" t="s">
        <v>1275</v>
      </c>
      <c r="E517" t="s">
        <v>1951</v>
      </c>
      <c r="F517" t="s">
        <v>19</v>
      </c>
      <c r="G517" t="s">
        <v>20</v>
      </c>
      <c r="H517">
        <v>3</v>
      </c>
      <c r="I517">
        <v>1</v>
      </c>
      <c r="J517">
        <v>75</v>
      </c>
      <c r="K517">
        <v>25</v>
      </c>
      <c r="L517">
        <v>4</v>
      </c>
      <c r="M517">
        <v>10</v>
      </c>
      <c r="N517">
        <v>40</v>
      </c>
      <c r="O517" t="s">
        <v>1952</v>
      </c>
      <c r="P517" t="s">
        <v>1953</v>
      </c>
    </row>
    <row r="518" spans="1:16" x14ac:dyDescent="0.25">
      <c r="A518">
        <v>257206</v>
      </c>
      <c r="B518" t="s">
        <v>1347</v>
      </c>
      <c r="C518">
        <v>2005</v>
      </c>
      <c r="D518" t="s">
        <v>1275</v>
      </c>
      <c r="E518" t="s">
        <v>1954</v>
      </c>
      <c r="F518" t="s">
        <v>19</v>
      </c>
      <c r="H518">
        <v>4</v>
      </c>
      <c r="I518">
        <v>0</v>
      </c>
      <c r="J518">
        <v>100</v>
      </c>
      <c r="K518">
        <v>0</v>
      </c>
      <c r="L518">
        <v>4</v>
      </c>
      <c r="M518">
        <v>10</v>
      </c>
      <c r="N518">
        <v>40</v>
      </c>
      <c r="O518" t="s">
        <v>1955</v>
      </c>
      <c r="P518" t="s">
        <v>1956</v>
      </c>
    </row>
    <row r="519" spans="1:16" x14ac:dyDescent="0.25">
      <c r="A519">
        <v>257207</v>
      </c>
      <c r="B519" t="s">
        <v>1351</v>
      </c>
      <c r="C519">
        <v>2005</v>
      </c>
      <c r="D519" t="s">
        <v>1275</v>
      </c>
      <c r="E519" t="s">
        <v>1957</v>
      </c>
      <c r="F519" t="s">
        <v>19</v>
      </c>
      <c r="H519">
        <v>4</v>
      </c>
      <c r="I519">
        <v>0</v>
      </c>
      <c r="J519">
        <v>100</v>
      </c>
      <c r="K519">
        <v>0</v>
      </c>
      <c r="L519">
        <v>4</v>
      </c>
      <c r="M519">
        <v>10</v>
      </c>
      <c r="N519">
        <v>40</v>
      </c>
      <c r="O519" t="s">
        <v>1958</v>
      </c>
      <c r="P519" t="s">
        <v>1959</v>
      </c>
    </row>
    <row r="520" spans="1:16" x14ac:dyDescent="0.25">
      <c r="A520">
        <v>257208</v>
      </c>
      <c r="B520" t="s">
        <v>1355</v>
      </c>
      <c r="C520">
        <v>2005</v>
      </c>
      <c r="D520" t="s">
        <v>1275</v>
      </c>
      <c r="E520" t="s">
        <v>1960</v>
      </c>
      <c r="F520" t="s">
        <v>19</v>
      </c>
      <c r="H520">
        <v>4</v>
      </c>
      <c r="I520">
        <v>0</v>
      </c>
      <c r="J520">
        <v>100</v>
      </c>
      <c r="K520">
        <v>0</v>
      </c>
      <c r="L520">
        <v>4</v>
      </c>
      <c r="M520">
        <v>10</v>
      </c>
      <c r="N520">
        <v>40</v>
      </c>
      <c r="O520" t="s">
        <v>1961</v>
      </c>
      <c r="P520" t="s">
        <v>1962</v>
      </c>
    </row>
    <row r="521" spans="1:16" x14ac:dyDescent="0.25">
      <c r="A521">
        <v>257209</v>
      </c>
      <c r="B521" t="s">
        <v>1359</v>
      </c>
      <c r="C521">
        <v>2005</v>
      </c>
      <c r="D521" t="s">
        <v>1275</v>
      </c>
      <c r="E521" t="s">
        <v>1963</v>
      </c>
      <c r="F521" t="s">
        <v>19</v>
      </c>
      <c r="H521">
        <v>4</v>
      </c>
      <c r="I521">
        <v>0</v>
      </c>
      <c r="J521">
        <v>100</v>
      </c>
      <c r="K521">
        <v>0</v>
      </c>
      <c r="L521">
        <v>4</v>
      </c>
      <c r="M521">
        <v>10</v>
      </c>
      <c r="N521">
        <v>40</v>
      </c>
      <c r="O521" t="s">
        <v>1964</v>
      </c>
      <c r="P521" t="s">
        <v>1965</v>
      </c>
    </row>
    <row r="522" spans="1:16" x14ac:dyDescent="0.25">
      <c r="A522">
        <v>257210</v>
      </c>
      <c r="B522" t="s">
        <v>1363</v>
      </c>
      <c r="C522">
        <v>2005</v>
      </c>
      <c r="D522" t="s">
        <v>1275</v>
      </c>
      <c r="E522" t="s">
        <v>1966</v>
      </c>
      <c r="F522" t="s">
        <v>19</v>
      </c>
      <c r="G522" t="s">
        <v>239</v>
      </c>
      <c r="H522">
        <v>3</v>
      </c>
      <c r="I522">
        <v>1</v>
      </c>
      <c r="J522">
        <v>75</v>
      </c>
      <c r="K522">
        <v>25</v>
      </c>
      <c r="L522">
        <v>4</v>
      </c>
      <c r="M522">
        <v>10</v>
      </c>
      <c r="N522">
        <v>40</v>
      </c>
      <c r="O522" t="s">
        <v>1967</v>
      </c>
      <c r="P522" t="s">
        <v>1968</v>
      </c>
    </row>
    <row r="523" spans="1:16" x14ac:dyDescent="0.25">
      <c r="A523">
        <v>257211</v>
      </c>
      <c r="B523" t="s">
        <v>1367</v>
      </c>
      <c r="C523">
        <v>2005</v>
      </c>
      <c r="D523" t="s">
        <v>1275</v>
      </c>
      <c r="E523" t="s">
        <v>1969</v>
      </c>
      <c r="F523" t="s">
        <v>19</v>
      </c>
      <c r="H523">
        <v>4</v>
      </c>
      <c r="I523">
        <v>0</v>
      </c>
      <c r="J523">
        <v>100</v>
      </c>
      <c r="K523">
        <v>0</v>
      </c>
      <c r="L523">
        <v>4</v>
      </c>
      <c r="M523">
        <v>10</v>
      </c>
      <c r="N523">
        <v>40</v>
      </c>
      <c r="O523" t="s">
        <v>1970</v>
      </c>
      <c r="P523" t="s">
        <v>1971</v>
      </c>
    </row>
    <row r="524" spans="1:16" x14ac:dyDescent="0.25">
      <c r="A524">
        <v>257212</v>
      </c>
      <c r="B524" t="s">
        <v>1371</v>
      </c>
      <c r="C524">
        <v>2005</v>
      </c>
      <c r="D524" t="s">
        <v>1275</v>
      </c>
      <c r="E524" t="s">
        <v>1972</v>
      </c>
      <c r="F524" t="s">
        <v>19</v>
      </c>
      <c r="H524">
        <v>4</v>
      </c>
      <c r="I524">
        <v>0</v>
      </c>
      <c r="J524">
        <v>100</v>
      </c>
      <c r="K524">
        <v>0</v>
      </c>
      <c r="L524">
        <v>4</v>
      </c>
      <c r="M524">
        <v>10</v>
      </c>
      <c r="N524">
        <v>40</v>
      </c>
      <c r="O524" t="s">
        <v>1973</v>
      </c>
      <c r="P524" t="s">
        <v>1974</v>
      </c>
    </row>
    <row r="525" spans="1:16" x14ac:dyDescent="0.25">
      <c r="A525">
        <v>257213</v>
      </c>
      <c r="B525" t="s">
        <v>1375</v>
      </c>
      <c r="C525">
        <v>2005</v>
      </c>
      <c r="D525" t="s">
        <v>1275</v>
      </c>
      <c r="E525" t="s">
        <v>1975</v>
      </c>
      <c r="F525" t="s">
        <v>19</v>
      </c>
      <c r="H525">
        <v>4</v>
      </c>
      <c r="I525">
        <v>0</v>
      </c>
      <c r="J525">
        <v>100</v>
      </c>
      <c r="K525">
        <v>0</v>
      </c>
      <c r="L525">
        <v>4</v>
      </c>
      <c r="M525">
        <v>10</v>
      </c>
      <c r="N525">
        <v>40</v>
      </c>
      <c r="O525" t="s">
        <v>1976</v>
      </c>
      <c r="P525" t="s">
        <v>1977</v>
      </c>
    </row>
    <row r="526" spans="1:16" x14ac:dyDescent="0.25">
      <c r="A526">
        <v>257214</v>
      </c>
      <c r="B526" t="s">
        <v>1379</v>
      </c>
      <c r="C526">
        <v>2005</v>
      </c>
      <c r="D526" t="s">
        <v>1275</v>
      </c>
      <c r="E526" t="s">
        <v>1978</v>
      </c>
      <c r="F526" t="s">
        <v>19</v>
      </c>
      <c r="H526">
        <v>4</v>
      </c>
      <c r="I526">
        <v>0</v>
      </c>
      <c r="J526">
        <v>100</v>
      </c>
      <c r="K526">
        <v>0</v>
      </c>
      <c r="L526">
        <v>4</v>
      </c>
      <c r="M526">
        <v>10</v>
      </c>
      <c r="N526">
        <v>40</v>
      </c>
      <c r="O526" t="s">
        <v>1979</v>
      </c>
      <c r="P526" t="s">
        <v>1980</v>
      </c>
    </row>
    <row r="527" spans="1:16" x14ac:dyDescent="0.25">
      <c r="A527">
        <v>257215</v>
      </c>
      <c r="B527" t="s">
        <v>1383</v>
      </c>
      <c r="C527">
        <v>2005</v>
      </c>
      <c r="D527" t="s">
        <v>1275</v>
      </c>
      <c r="E527" t="s">
        <v>1981</v>
      </c>
      <c r="F527" t="s">
        <v>19</v>
      </c>
      <c r="H527">
        <v>4</v>
      </c>
      <c r="I527">
        <v>0</v>
      </c>
      <c r="J527">
        <v>100</v>
      </c>
      <c r="K527">
        <v>0</v>
      </c>
      <c r="L527">
        <v>4</v>
      </c>
      <c r="M527">
        <v>10</v>
      </c>
      <c r="N527">
        <v>40</v>
      </c>
      <c r="O527" t="s">
        <v>1982</v>
      </c>
      <c r="P527" t="s">
        <v>1983</v>
      </c>
    </row>
    <row r="528" spans="1:16" x14ac:dyDescent="0.25">
      <c r="A528">
        <v>257216</v>
      </c>
      <c r="B528" t="s">
        <v>1387</v>
      </c>
      <c r="C528">
        <v>2005</v>
      </c>
      <c r="D528" t="s">
        <v>1275</v>
      </c>
      <c r="E528" t="s">
        <v>1984</v>
      </c>
      <c r="F528" t="s">
        <v>19</v>
      </c>
      <c r="H528">
        <v>4</v>
      </c>
      <c r="I528">
        <v>0</v>
      </c>
      <c r="J528">
        <v>100</v>
      </c>
      <c r="K528">
        <v>0</v>
      </c>
      <c r="L528">
        <v>4</v>
      </c>
      <c r="M528">
        <v>10</v>
      </c>
      <c r="N528">
        <v>40</v>
      </c>
      <c r="O528" t="s">
        <v>1985</v>
      </c>
      <c r="P528" t="s">
        <v>1986</v>
      </c>
    </row>
    <row r="529" spans="1:16" x14ac:dyDescent="0.25">
      <c r="A529">
        <v>257217</v>
      </c>
      <c r="B529" t="s">
        <v>1391</v>
      </c>
      <c r="C529">
        <v>2005</v>
      </c>
      <c r="D529" t="s">
        <v>1275</v>
      </c>
      <c r="E529" t="s">
        <v>1987</v>
      </c>
      <c r="F529" t="s">
        <v>19</v>
      </c>
      <c r="H529">
        <v>4</v>
      </c>
      <c r="I529">
        <v>0</v>
      </c>
      <c r="J529">
        <v>100</v>
      </c>
      <c r="K529">
        <v>0</v>
      </c>
      <c r="L529">
        <v>4</v>
      </c>
      <c r="M529">
        <v>10</v>
      </c>
      <c r="N529">
        <v>40</v>
      </c>
      <c r="O529" t="s">
        <v>1988</v>
      </c>
      <c r="P529" t="s">
        <v>1989</v>
      </c>
    </row>
    <row r="530" spans="1:16" x14ac:dyDescent="0.25">
      <c r="A530">
        <v>257218</v>
      </c>
      <c r="B530" t="s">
        <v>1395</v>
      </c>
      <c r="C530">
        <v>2005</v>
      </c>
      <c r="D530" t="s">
        <v>1275</v>
      </c>
      <c r="E530" t="s">
        <v>1990</v>
      </c>
      <c r="F530" t="s">
        <v>19</v>
      </c>
      <c r="H530">
        <v>4</v>
      </c>
      <c r="I530">
        <v>0</v>
      </c>
      <c r="J530">
        <v>100</v>
      </c>
      <c r="K530">
        <v>0</v>
      </c>
      <c r="L530">
        <v>4</v>
      </c>
      <c r="M530">
        <v>10</v>
      </c>
      <c r="N530">
        <v>40</v>
      </c>
      <c r="O530" t="s">
        <v>1991</v>
      </c>
      <c r="P530" t="s">
        <v>1992</v>
      </c>
    </row>
    <row r="531" spans="1:16" x14ac:dyDescent="0.25">
      <c r="A531">
        <v>257219</v>
      </c>
      <c r="B531" t="s">
        <v>1399</v>
      </c>
      <c r="C531">
        <v>2005</v>
      </c>
      <c r="D531" t="s">
        <v>1275</v>
      </c>
      <c r="E531" t="s">
        <v>1993</v>
      </c>
      <c r="F531" t="s">
        <v>19</v>
      </c>
      <c r="H531">
        <v>4</v>
      </c>
      <c r="I531">
        <v>0</v>
      </c>
      <c r="J531">
        <v>100</v>
      </c>
      <c r="K531">
        <v>0</v>
      </c>
      <c r="L531">
        <v>4</v>
      </c>
      <c r="M531">
        <v>10</v>
      </c>
      <c r="N531">
        <v>40</v>
      </c>
      <c r="O531" t="s">
        <v>1994</v>
      </c>
      <c r="P531" t="s">
        <v>1995</v>
      </c>
    </row>
    <row r="532" spans="1:16" x14ac:dyDescent="0.25">
      <c r="A532">
        <v>257220</v>
      </c>
      <c r="B532" t="s">
        <v>1403</v>
      </c>
      <c r="C532">
        <v>2005</v>
      </c>
      <c r="D532" t="s">
        <v>1275</v>
      </c>
      <c r="E532" t="s">
        <v>1996</v>
      </c>
      <c r="F532" t="s">
        <v>19</v>
      </c>
      <c r="H532">
        <v>4</v>
      </c>
      <c r="I532">
        <v>0</v>
      </c>
      <c r="J532">
        <v>100</v>
      </c>
      <c r="K532">
        <v>0</v>
      </c>
      <c r="L532">
        <v>4</v>
      </c>
      <c r="M532">
        <v>10</v>
      </c>
      <c r="N532">
        <v>40</v>
      </c>
      <c r="O532" t="s">
        <v>1997</v>
      </c>
      <c r="P532" t="s">
        <v>1998</v>
      </c>
    </row>
    <row r="533" spans="1:16" x14ac:dyDescent="0.25">
      <c r="A533">
        <v>257221</v>
      </c>
      <c r="B533" t="s">
        <v>1407</v>
      </c>
      <c r="C533">
        <v>2005</v>
      </c>
      <c r="D533" t="s">
        <v>1275</v>
      </c>
      <c r="E533" t="s">
        <v>1999</v>
      </c>
      <c r="F533" t="s">
        <v>19</v>
      </c>
      <c r="H533">
        <v>4</v>
      </c>
      <c r="I533">
        <v>0</v>
      </c>
      <c r="J533">
        <v>100</v>
      </c>
      <c r="K533">
        <v>0</v>
      </c>
      <c r="L533">
        <v>4</v>
      </c>
      <c r="M533">
        <v>10</v>
      </c>
      <c r="N533">
        <v>40</v>
      </c>
      <c r="O533" t="s">
        <v>2000</v>
      </c>
      <c r="P533" t="s">
        <v>2001</v>
      </c>
    </row>
    <row r="534" spans="1:16" x14ac:dyDescent="0.25">
      <c r="A534">
        <v>257222</v>
      </c>
      <c r="B534" t="s">
        <v>1411</v>
      </c>
      <c r="C534">
        <v>2005</v>
      </c>
      <c r="D534" t="s">
        <v>1275</v>
      </c>
      <c r="E534" t="s">
        <v>2002</v>
      </c>
      <c r="F534" t="s">
        <v>19</v>
      </c>
      <c r="H534">
        <v>4</v>
      </c>
      <c r="I534">
        <v>0</v>
      </c>
      <c r="J534">
        <v>100</v>
      </c>
      <c r="K534">
        <v>0</v>
      </c>
      <c r="L534">
        <v>4</v>
      </c>
      <c r="M534">
        <v>10</v>
      </c>
      <c r="N534">
        <v>40</v>
      </c>
      <c r="O534" t="s">
        <v>2003</v>
      </c>
      <c r="P534" t="s">
        <v>2004</v>
      </c>
    </row>
    <row r="535" spans="1:16" x14ac:dyDescent="0.25">
      <c r="A535">
        <v>257223</v>
      </c>
      <c r="B535" t="s">
        <v>1415</v>
      </c>
      <c r="C535">
        <v>2005</v>
      </c>
      <c r="D535" t="s">
        <v>1275</v>
      </c>
      <c r="E535" t="s">
        <v>2005</v>
      </c>
      <c r="F535" t="s">
        <v>19</v>
      </c>
      <c r="H535">
        <v>4</v>
      </c>
      <c r="I535">
        <v>0</v>
      </c>
      <c r="J535">
        <v>100</v>
      </c>
      <c r="K535">
        <v>0</v>
      </c>
      <c r="L535">
        <v>4</v>
      </c>
      <c r="M535">
        <v>10</v>
      </c>
      <c r="N535">
        <v>40</v>
      </c>
      <c r="O535" t="s">
        <v>2006</v>
      </c>
      <c r="P535" t="s">
        <v>2007</v>
      </c>
    </row>
    <row r="536" spans="1:16" x14ac:dyDescent="0.25">
      <c r="A536">
        <v>257224</v>
      </c>
      <c r="B536" t="s">
        <v>1419</v>
      </c>
      <c r="C536">
        <v>2005</v>
      </c>
      <c r="D536" t="s">
        <v>1275</v>
      </c>
      <c r="E536" t="s">
        <v>2008</v>
      </c>
      <c r="F536" t="s">
        <v>19</v>
      </c>
      <c r="H536">
        <v>4</v>
      </c>
      <c r="I536">
        <v>0</v>
      </c>
      <c r="J536">
        <v>100</v>
      </c>
      <c r="K536">
        <v>0</v>
      </c>
      <c r="L536">
        <v>4</v>
      </c>
      <c r="M536">
        <v>10</v>
      </c>
      <c r="N536">
        <v>40</v>
      </c>
      <c r="O536" t="s">
        <v>2009</v>
      </c>
      <c r="P536" t="s">
        <v>2010</v>
      </c>
    </row>
    <row r="537" spans="1:16" x14ac:dyDescent="0.25">
      <c r="A537">
        <v>257225</v>
      </c>
      <c r="B537" t="s">
        <v>1423</v>
      </c>
      <c r="C537">
        <v>2005</v>
      </c>
      <c r="D537" t="s">
        <v>1275</v>
      </c>
      <c r="E537" t="s">
        <v>2011</v>
      </c>
      <c r="F537" t="s">
        <v>19</v>
      </c>
      <c r="H537">
        <v>4</v>
      </c>
      <c r="I537">
        <v>0</v>
      </c>
      <c r="J537">
        <v>100</v>
      </c>
      <c r="K537">
        <v>0</v>
      </c>
      <c r="L537">
        <v>4</v>
      </c>
      <c r="M537">
        <v>10</v>
      </c>
      <c r="N537">
        <v>40</v>
      </c>
      <c r="O537" t="s">
        <v>2012</v>
      </c>
      <c r="P537" t="s">
        <v>2013</v>
      </c>
    </row>
    <row r="538" spans="1:16" x14ac:dyDescent="0.25">
      <c r="A538">
        <v>257226</v>
      </c>
      <c r="B538" t="s">
        <v>1427</v>
      </c>
      <c r="C538">
        <v>2005</v>
      </c>
      <c r="D538" t="s">
        <v>1275</v>
      </c>
      <c r="E538" t="s">
        <v>2014</v>
      </c>
      <c r="F538" t="s">
        <v>19</v>
      </c>
      <c r="H538">
        <v>4</v>
      </c>
      <c r="I538">
        <v>0</v>
      </c>
      <c r="J538">
        <v>100</v>
      </c>
      <c r="K538">
        <v>0</v>
      </c>
      <c r="L538">
        <v>4</v>
      </c>
      <c r="M538">
        <v>10</v>
      </c>
      <c r="N538">
        <v>40</v>
      </c>
      <c r="O538" t="s">
        <v>2015</v>
      </c>
      <c r="P538" t="s">
        <v>2016</v>
      </c>
    </row>
    <row r="539" spans="1:16" x14ac:dyDescent="0.25">
      <c r="A539">
        <v>257227</v>
      </c>
      <c r="B539" t="s">
        <v>1431</v>
      </c>
      <c r="C539">
        <v>2005</v>
      </c>
      <c r="D539" t="s">
        <v>1275</v>
      </c>
      <c r="E539" t="s">
        <v>2017</v>
      </c>
      <c r="F539" t="s">
        <v>19</v>
      </c>
      <c r="H539">
        <v>4</v>
      </c>
      <c r="I539">
        <v>0</v>
      </c>
      <c r="J539">
        <v>100</v>
      </c>
      <c r="K539">
        <v>0</v>
      </c>
      <c r="L539">
        <v>4</v>
      </c>
      <c r="M539">
        <v>10</v>
      </c>
      <c r="N539">
        <v>40</v>
      </c>
      <c r="O539" t="s">
        <v>2018</v>
      </c>
      <c r="P539" t="s">
        <v>2019</v>
      </c>
    </row>
    <row r="540" spans="1:16" x14ac:dyDescent="0.25">
      <c r="A540">
        <v>257228</v>
      </c>
      <c r="B540" t="s">
        <v>1435</v>
      </c>
      <c r="C540">
        <v>2005</v>
      </c>
      <c r="D540" t="s">
        <v>1275</v>
      </c>
      <c r="E540" t="s">
        <v>2020</v>
      </c>
      <c r="F540" t="s">
        <v>19</v>
      </c>
      <c r="H540">
        <v>4</v>
      </c>
      <c r="I540">
        <v>0</v>
      </c>
      <c r="J540">
        <v>100</v>
      </c>
      <c r="K540">
        <v>0</v>
      </c>
      <c r="L540">
        <v>4</v>
      </c>
      <c r="M540">
        <v>10</v>
      </c>
      <c r="N540">
        <v>40</v>
      </c>
      <c r="O540" t="s">
        <v>2021</v>
      </c>
      <c r="P540" t="s">
        <v>2022</v>
      </c>
    </row>
    <row r="541" spans="1:16" x14ac:dyDescent="0.25">
      <c r="A541">
        <v>257229</v>
      </c>
      <c r="B541" t="s">
        <v>1439</v>
      </c>
      <c r="C541">
        <v>2005</v>
      </c>
      <c r="D541" t="s">
        <v>1275</v>
      </c>
      <c r="E541" t="s">
        <v>2023</v>
      </c>
      <c r="F541" t="s">
        <v>19</v>
      </c>
      <c r="H541">
        <v>4</v>
      </c>
      <c r="I541">
        <v>0</v>
      </c>
      <c r="J541">
        <v>100</v>
      </c>
      <c r="K541">
        <v>0</v>
      </c>
      <c r="L541">
        <v>4</v>
      </c>
      <c r="M541">
        <v>10</v>
      </c>
      <c r="N541">
        <v>40</v>
      </c>
      <c r="O541" t="s">
        <v>2024</v>
      </c>
      <c r="P541" t="s">
        <v>2025</v>
      </c>
    </row>
    <row r="542" spans="1:16" x14ac:dyDescent="0.25">
      <c r="A542">
        <v>257230</v>
      </c>
      <c r="B542" t="s">
        <v>1443</v>
      </c>
      <c r="C542">
        <v>2005</v>
      </c>
      <c r="D542" t="s">
        <v>1275</v>
      </c>
      <c r="E542" t="s">
        <v>2026</v>
      </c>
      <c r="F542" t="s">
        <v>19</v>
      </c>
      <c r="H542">
        <v>4</v>
      </c>
      <c r="I542">
        <v>0</v>
      </c>
      <c r="J542">
        <v>100</v>
      </c>
      <c r="K542">
        <v>0</v>
      </c>
      <c r="L542">
        <v>4</v>
      </c>
      <c r="M542">
        <v>10</v>
      </c>
      <c r="N542">
        <v>40</v>
      </c>
      <c r="O542" t="s">
        <v>2027</v>
      </c>
      <c r="P542" t="s">
        <v>2028</v>
      </c>
    </row>
    <row r="543" spans="1:16" x14ac:dyDescent="0.25">
      <c r="A543">
        <v>257231</v>
      </c>
      <c r="B543" t="s">
        <v>1447</v>
      </c>
      <c r="C543">
        <v>2005</v>
      </c>
      <c r="D543" t="s">
        <v>1275</v>
      </c>
      <c r="E543" t="s">
        <v>2029</v>
      </c>
      <c r="F543" t="s">
        <v>19</v>
      </c>
      <c r="H543">
        <v>3</v>
      </c>
      <c r="I543">
        <v>0</v>
      </c>
      <c r="J543">
        <v>100</v>
      </c>
      <c r="K543">
        <v>0</v>
      </c>
      <c r="L543">
        <v>3</v>
      </c>
      <c r="M543">
        <v>10</v>
      </c>
      <c r="N543">
        <v>30</v>
      </c>
      <c r="O543" t="s">
        <v>2030</v>
      </c>
      <c r="P543" t="s">
        <v>2031</v>
      </c>
    </row>
    <row r="544" spans="1:16" x14ac:dyDescent="0.25">
      <c r="A544">
        <v>257232</v>
      </c>
      <c r="B544" t="s">
        <v>1451</v>
      </c>
      <c r="C544">
        <v>2005</v>
      </c>
      <c r="D544" t="s">
        <v>1275</v>
      </c>
      <c r="E544" t="s">
        <v>2032</v>
      </c>
      <c r="F544" t="s">
        <v>19</v>
      </c>
      <c r="H544">
        <v>3</v>
      </c>
      <c r="I544">
        <v>0</v>
      </c>
      <c r="J544">
        <v>100</v>
      </c>
      <c r="K544">
        <v>0</v>
      </c>
      <c r="L544">
        <v>3</v>
      </c>
      <c r="M544">
        <v>10</v>
      </c>
      <c r="N544">
        <v>30</v>
      </c>
      <c r="O544" t="s">
        <v>2033</v>
      </c>
      <c r="P544" t="s">
        <v>2034</v>
      </c>
    </row>
    <row r="545" spans="1:16" x14ac:dyDescent="0.25">
      <c r="A545">
        <v>257233</v>
      </c>
      <c r="B545" t="s">
        <v>1455</v>
      </c>
      <c r="C545">
        <v>2005</v>
      </c>
      <c r="D545" t="s">
        <v>1275</v>
      </c>
      <c r="E545" t="s">
        <v>2035</v>
      </c>
      <c r="F545" t="s">
        <v>19</v>
      </c>
      <c r="H545">
        <v>3</v>
      </c>
      <c r="I545">
        <v>0</v>
      </c>
      <c r="J545">
        <v>100</v>
      </c>
      <c r="K545">
        <v>0</v>
      </c>
      <c r="L545">
        <v>3</v>
      </c>
      <c r="M545">
        <v>10</v>
      </c>
      <c r="N545">
        <v>30</v>
      </c>
      <c r="O545" t="s">
        <v>2036</v>
      </c>
      <c r="P545" t="s">
        <v>2037</v>
      </c>
    </row>
    <row r="546" spans="1:16" x14ac:dyDescent="0.25">
      <c r="A546">
        <v>257234</v>
      </c>
      <c r="B546" t="s">
        <v>1459</v>
      </c>
      <c r="C546">
        <v>2005</v>
      </c>
      <c r="D546" t="s">
        <v>1275</v>
      </c>
      <c r="E546" t="s">
        <v>2038</v>
      </c>
      <c r="F546" t="s">
        <v>19</v>
      </c>
      <c r="H546">
        <v>3</v>
      </c>
      <c r="I546">
        <v>0</v>
      </c>
      <c r="J546">
        <v>100</v>
      </c>
      <c r="K546">
        <v>0</v>
      </c>
      <c r="L546">
        <v>3</v>
      </c>
      <c r="M546">
        <v>10</v>
      </c>
      <c r="N546">
        <v>30</v>
      </c>
      <c r="O546" t="s">
        <v>2039</v>
      </c>
      <c r="P546" t="s">
        <v>2040</v>
      </c>
    </row>
    <row r="547" spans="1:16" x14ac:dyDescent="0.25">
      <c r="A547">
        <v>257235</v>
      </c>
      <c r="B547" t="s">
        <v>1463</v>
      </c>
      <c r="C547">
        <v>2005</v>
      </c>
      <c r="D547" t="s">
        <v>1275</v>
      </c>
      <c r="E547" t="s">
        <v>2041</v>
      </c>
      <c r="F547" t="s">
        <v>19</v>
      </c>
      <c r="H547">
        <v>3</v>
      </c>
      <c r="I547">
        <v>0</v>
      </c>
      <c r="J547">
        <v>100</v>
      </c>
      <c r="K547">
        <v>0</v>
      </c>
      <c r="L547">
        <v>3</v>
      </c>
      <c r="M547">
        <v>10</v>
      </c>
      <c r="N547">
        <v>30</v>
      </c>
      <c r="O547" t="s">
        <v>2042</v>
      </c>
      <c r="P547" t="s">
        <v>2043</v>
      </c>
    </row>
    <row r="548" spans="1:16" x14ac:dyDescent="0.25">
      <c r="A548">
        <v>257236</v>
      </c>
      <c r="B548" t="s">
        <v>1467</v>
      </c>
      <c r="C548">
        <v>2005</v>
      </c>
      <c r="D548" t="s">
        <v>1275</v>
      </c>
      <c r="E548" t="s">
        <v>2044</v>
      </c>
      <c r="F548" t="s">
        <v>19</v>
      </c>
      <c r="H548">
        <v>3</v>
      </c>
      <c r="I548">
        <v>0</v>
      </c>
      <c r="J548">
        <v>100</v>
      </c>
      <c r="K548">
        <v>0</v>
      </c>
      <c r="L548">
        <v>3</v>
      </c>
      <c r="M548">
        <v>10</v>
      </c>
      <c r="N548">
        <v>30</v>
      </c>
      <c r="O548" t="s">
        <v>2045</v>
      </c>
      <c r="P548" t="s">
        <v>2046</v>
      </c>
    </row>
    <row r="549" spans="1:16" x14ac:dyDescent="0.25">
      <c r="A549">
        <v>257237</v>
      </c>
      <c r="B549" t="s">
        <v>1471</v>
      </c>
      <c r="C549">
        <v>2005</v>
      </c>
      <c r="D549" t="s">
        <v>1275</v>
      </c>
      <c r="E549" t="s">
        <v>2047</v>
      </c>
      <c r="F549" t="s">
        <v>19</v>
      </c>
      <c r="H549">
        <v>3</v>
      </c>
      <c r="I549">
        <v>0</v>
      </c>
      <c r="J549">
        <v>100</v>
      </c>
      <c r="K549">
        <v>0</v>
      </c>
      <c r="L549">
        <v>3</v>
      </c>
      <c r="M549">
        <v>10</v>
      </c>
      <c r="N549">
        <v>30</v>
      </c>
      <c r="O549" t="s">
        <v>2048</v>
      </c>
      <c r="P549" t="s">
        <v>2049</v>
      </c>
    </row>
    <row r="550" spans="1:16" x14ac:dyDescent="0.25">
      <c r="A550">
        <v>257238</v>
      </c>
      <c r="B550" t="s">
        <v>1475</v>
      </c>
      <c r="C550">
        <v>2005</v>
      </c>
      <c r="D550" t="s">
        <v>1275</v>
      </c>
      <c r="E550" t="s">
        <v>2050</v>
      </c>
      <c r="F550" t="s">
        <v>19</v>
      </c>
      <c r="H550">
        <v>3</v>
      </c>
      <c r="I550">
        <v>0</v>
      </c>
      <c r="J550">
        <v>100</v>
      </c>
      <c r="K550">
        <v>0</v>
      </c>
      <c r="L550">
        <v>3</v>
      </c>
      <c r="M550">
        <v>10</v>
      </c>
      <c r="N550">
        <v>30</v>
      </c>
      <c r="O550" t="s">
        <v>2051</v>
      </c>
      <c r="P550" t="s">
        <v>2052</v>
      </c>
    </row>
    <row r="551" spans="1:16" x14ac:dyDescent="0.25">
      <c r="A551">
        <v>257239</v>
      </c>
      <c r="B551" t="s">
        <v>1479</v>
      </c>
      <c r="C551">
        <v>2005</v>
      </c>
      <c r="D551" t="s">
        <v>1275</v>
      </c>
      <c r="E551" t="s">
        <v>2053</v>
      </c>
      <c r="F551" t="s">
        <v>19</v>
      </c>
      <c r="H551">
        <v>3</v>
      </c>
      <c r="I551">
        <v>0</v>
      </c>
      <c r="J551">
        <v>100</v>
      </c>
      <c r="K551">
        <v>0</v>
      </c>
      <c r="L551">
        <v>3</v>
      </c>
      <c r="M551">
        <v>10</v>
      </c>
      <c r="N551">
        <v>30</v>
      </c>
      <c r="O551" t="s">
        <v>2054</v>
      </c>
      <c r="P551" t="s">
        <v>2055</v>
      </c>
    </row>
    <row r="552" spans="1:16" x14ac:dyDescent="0.25">
      <c r="A552">
        <v>257240</v>
      </c>
      <c r="B552" t="s">
        <v>1483</v>
      </c>
      <c r="C552">
        <v>2005</v>
      </c>
      <c r="D552" t="s">
        <v>1275</v>
      </c>
      <c r="E552" t="s">
        <v>2056</v>
      </c>
      <c r="F552" t="s">
        <v>19</v>
      </c>
      <c r="H552">
        <v>3</v>
      </c>
      <c r="I552">
        <v>0</v>
      </c>
      <c r="J552">
        <v>100</v>
      </c>
      <c r="K552">
        <v>0</v>
      </c>
      <c r="L552">
        <v>3</v>
      </c>
      <c r="M552">
        <v>10</v>
      </c>
      <c r="N552">
        <v>30</v>
      </c>
      <c r="O552" t="s">
        <v>2057</v>
      </c>
      <c r="P552" t="s">
        <v>2058</v>
      </c>
    </row>
    <row r="553" spans="1:16" x14ac:dyDescent="0.25">
      <c r="A553">
        <v>257241</v>
      </c>
      <c r="B553" t="s">
        <v>1487</v>
      </c>
      <c r="C553">
        <v>2005</v>
      </c>
      <c r="D553" t="s">
        <v>1275</v>
      </c>
      <c r="E553" t="s">
        <v>2059</v>
      </c>
      <c r="F553" t="s">
        <v>19</v>
      </c>
      <c r="H553">
        <v>3</v>
      </c>
      <c r="I553">
        <v>0</v>
      </c>
      <c r="J553">
        <v>100</v>
      </c>
      <c r="K553">
        <v>0</v>
      </c>
      <c r="L553">
        <v>3</v>
      </c>
      <c r="M553">
        <v>10</v>
      </c>
      <c r="N553">
        <v>30</v>
      </c>
      <c r="O553" t="s">
        <v>2060</v>
      </c>
      <c r="P553" t="s">
        <v>2061</v>
      </c>
    </row>
    <row r="554" spans="1:16" x14ac:dyDescent="0.25">
      <c r="A554">
        <v>257242</v>
      </c>
      <c r="B554" t="s">
        <v>1491</v>
      </c>
      <c r="C554">
        <v>2005</v>
      </c>
      <c r="D554" t="s">
        <v>1275</v>
      </c>
      <c r="E554" t="s">
        <v>2062</v>
      </c>
      <c r="F554" t="s">
        <v>19</v>
      </c>
      <c r="H554">
        <v>3</v>
      </c>
      <c r="I554">
        <v>0</v>
      </c>
      <c r="J554">
        <v>100</v>
      </c>
      <c r="K554">
        <v>0</v>
      </c>
      <c r="L554">
        <v>3</v>
      </c>
      <c r="M554">
        <v>10</v>
      </c>
      <c r="N554">
        <v>30</v>
      </c>
      <c r="O554" t="s">
        <v>2063</v>
      </c>
      <c r="P554" t="s">
        <v>2064</v>
      </c>
    </row>
    <row r="555" spans="1:16" x14ac:dyDescent="0.25">
      <c r="A555">
        <v>257243</v>
      </c>
      <c r="B555" t="s">
        <v>1495</v>
      </c>
      <c r="C555">
        <v>2005</v>
      </c>
      <c r="D555" t="s">
        <v>1275</v>
      </c>
      <c r="E555" t="s">
        <v>2065</v>
      </c>
      <c r="F555" t="s">
        <v>19</v>
      </c>
      <c r="H555">
        <v>3</v>
      </c>
      <c r="I555">
        <v>0</v>
      </c>
      <c r="J555">
        <v>100</v>
      </c>
      <c r="K555">
        <v>0</v>
      </c>
      <c r="L555">
        <v>3</v>
      </c>
      <c r="M555">
        <v>10</v>
      </c>
      <c r="N555">
        <v>30</v>
      </c>
      <c r="O555" t="s">
        <v>2066</v>
      </c>
      <c r="P555" t="s">
        <v>2067</v>
      </c>
    </row>
    <row r="556" spans="1:16" x14ac:dyDescent="0.25">
      <c r="A556">
        <v>257244</v>
      </c>
      <c r="B556" t="s">
        <v>1499</v>
      </c>
      <c r="C556">
        <v>2005</v>
      </c>
      <c r="D556" t="s">
        <v>1275</v>
      </c>
      <c r="E556" t="s">
        <v>2068</v>
      </c>
      <c r="F556" t="s">
        <v>19</v>
      </c>
      <c r="H556">
        <v>3</v>
      </c>
      <c r="I556">
        <v>0</v>
      </c>
      <c r="J556">
        <v>100</v>
      </c>
      <c r="K556">
        <v>0</v>
      </c>
      <c r="L556">
        <v>3</v>
      </c>
      <c r="M556">
        <v>10</v>
      </c>
      <c r="N556">
        <v>30</v>
      </c>
      <c r="O556" t="s">
        <v>2069</v>
      </c>
      <c r="P556" t="s">
        <v>2070</v>
      </c>
    </row>
    <row r="557" spans="1:16" x14ac:dyDescent="0.25">
      <c r="A557">
        <v>257245</v>
      </c>
      <c r="B557" t="s">
        <v>1503</v>
      </c>
      <c r="C557">
        <v>2005</v>
      </c>
      <c r="D557" t="s">
        <v>1275</v>
      </c>
      <c r="E557" t="s">
        <v>2071</v>
      </c>
      <c r="F557" t="s">
        <v>19</v>
      </c>
      <c r="H557">
        <v>3</v>
      </c>
      <c r="I557">
        <v>0</v>
      </c>
      <c r="J557">
        <v>100</v>
      </c>
      <c r="K557">
        <v>0</v>
      </c>
      <c r="L557">
        <v>3</v>
      </c>
      <c r="M557">
        <v>10</v>
      </c>
      <c r="N557">
        <v>30</v>
      </c>
      <c r="O557" t="s">
        <v>2072</v>
      </c>
      <c r="P557" t="s">
        <v>2073</v>
      </c>
    </row>
    <row r="558" spans="1:16" x14ac:dyDescent="0.25">
      <c r="A558">
        <v>257246</v>
      </c>
      <c r="B558" t="s">
        <v>1507</v>
      </c>
      <c r="C558">
        <v>2005</v>
      </c>
      <c r="D558" t="s">
        <v>1275</v>
      </c>
      <c r="E558" t="s">
        <v>2074</v>
      </c>
      <c r="F558" t="s">
        <v>19</v>
      </c>
      <c r="H558">
        <v>3</v>
      </c>
      <c r="I558">
        <v>0</v>
      </c>
      <c r="J558">
        <v>100</v>
      </c>
      <c r="K558">
        <v>0</v>
      </c>
      <c r="L558">
        <v>3</v>
      </c>
      <c r="M558">
        <v>10</v>
      </c>
      <c r="N558">
        <v>30</v>
      </c>
      <c r="O558" t="s">
        <v>2075</v>
      </c>
      <c r="P558" t="s">
        <v>2076</v>
      </c>
    </row>
    <row r="559" spans="1:16" x14ac:dyDescent="0.25">
      <c r="A559">
        <v>257247</v>
      </c>
      <c r="B559" t="s">
        <v>138</v>
      </c>
      <c r="C559">
        <v>2005</v>
      </c>
      <c r="D559" t="s">
        <v>139</v>
      </c>
      <c r="E559" t="s">
        <v>2077</v>
      </c>
      <c r="F559" t="s">
        <v>19</v>
      </c>
      <c r="H559">
        <v>2</v>
      </c>
      <c r="I559">
        <v>0</v>
      </c>
      <c r="J559">
        <v>100</v>
      </c>
      <c r="K559">
        <v>0</v>
      </c>
      <c r="L559">
        <v>2</v>
      </c>
      <c r="M559">
        <v>10</v>
      </c>
      <c r="N559">
        <v>20</v>
      </c>
      <c r="O559" t="s">
        <v>2078</v>
      </c>
      <c r="P559" t="s">
        <v>2079</v>
      </c>
    </row>
    <row r="560" spans="1:16" x14ac:dyDescent="0.25">
      <c r="A560">
        <v>257248</v>
      </c>
      <c r="B560" t="s">
        <v>143</v>
      </c>
      <c r="C560">
        <v>2005</v>
      </c>
      <c r="D560" t="s">
        <v>139</v>
      </c>
      <c r="E560" t="s">
        <v>2080</v>
      </c>
      <c r="F560" t="s">
        <v>19</v>
      </c>
      <c r="H560">
        <v>2</v>
      </c>
      <c r="I560">
        <v>0</v>
      </c>
      <c r="J560">
        <v>100</v>
      </c>
      <c r="K560">
        <v>0</v>
      </c>
      <c r="L560">
        <v>2</v>
      </c>
      <c r="M560">
        <v>10</v>
      </c>
      <c r="N560">
        <v>20</v>
      </c>
      <c r="O560" t="s">
        <v>2081</v>
      </c>
      <c r="P560" t="s">
        <v>2082</v>
      </c>
    </row>
    <row r="561" spans="1:16" x14ac:dyDescent="0.25">
      <c r="A561">
        <v>257249</v>
      </c>
      <c r="B561" t="s">
        <v>147</v>
      </c>
      <c r="C561">
        <v>2005</v>
      </c>
      <c r="D561" t="s">
        <v>139</v>
      </c>
      <c r="E561" t="s">
        <v>2083</v>
      </c>
      <c r="F561" t="s">
        <v>19</v>
      </c>
      <c r="H561">
        <v>2</v>
      </c>
      <c r="I561">
        <v>0</v>
      </c>
      <c r="J561">
        <v>100</v>
      </c>
      <c r="K561">
        <v>0</v>
      </c>
      <c r="L561">
        <v>2</v>
      </c>
      <c r="M561">
        <v>10</v>
      </c>
      <c r="N561">
        <v>20</v>
      </c>
      <c r="O561" t="s">
        <v>2084</v>
      </c>
      <c r="P561" t="s">
        <v>2085</v>
      </c>
    </row>
    <row r="562" spans="1:16" x14ac:dyDescent="0.25">
      <c r="A562">
        <v>257250</v>
      </c>
      <c r="B562" t="s">
        <v>151</v>
      </c>
      <c r="C562">
        <v>2005</v>
      </c>
      <c r="D562" t="s">
        <v>139</v>
      </c>
      <c r="E562" t="s">
        <v>2086</v>
      </c>
      <c r="F562" t="s">
        <v>19</v>
      </c>
      <c r="H562">
        <v>2</v>
      </c>
      <c r="I562">
        <v>0</v>
      </c>
      <c r="J562">
        <v>100</v>
      </c>
      <c r="K562">
        <v>0</v>
      </c>
      <c r="L562">
        <v>2</v>
      </c>
      <c r="M562">
        <v>10</v>
      </c>
      <c r="N562">
        <v>20</v>
      </c>
      <c r="O562" t="s">
        <v>2087</v>
      </c>
      <c r="P562" t="s">
        <v>2088</v>
      </c>
    </row>
    <row r="563" spans="1:16" x14ac:dyDescent="0.25">
      <c r="A563">
        <v>257251</v>
      </c>
      <c r="B563" t="s">
        <v>155</v>
      </c>
      <c r="C563">
        <v>2005</v>
      </c>
      <c r="D563" t="s">
        <v>139</v>
      </c>
      <c r="E563" t="s">
        <v>2089</v>
      </c>
      <c r="F563" t="s">
        <v>19</v>
      </c>
      <c r="H563">
        <v>2</v>
      </c>
      <c r="I563">
        <v>0</v>
      </c>
      <c r="J563">
        <v>100</v>
      </c>
      <c r="K563">
        <v>0</v>
      </c>
      <c r="L563">
        <v>2</v>
      </c>
      <c r="M563">
        <v>10</v>
      </c>
      <c r="N563">
        <v>20</v>
      </c>
      <c r="O563" t="s">
        <v>2090</v>
      </c>
      <c r="P563" t="s">
        <v>2091</v>
      </c>
    </row>
    <row r="564" spans="1:16" x14ac:dyDescent="0.25">
      <c r="A564">
        <v>257252</v>
      </c>
      <c r="B564" t="s">
        <v>138</v>
      </c>
      <c r="C564">
        <v>2008</v>
      </c>
      <c r="D564" t="s">
        <v>139</v>
      </c>
      <c r="E564" t="s">
        <v>2092</v>
      </c>
      <c r="F564" t="s">
        <v>19</v>
      </c>
      <c r="G564" t="s">
        <v>20</v>
      </c>
      <c r="H564">
        <v>1</v>
      </c>
      <c r="I564">
        <v>1</v>
      </c>
      <c r="J564">
        <v>50</v>
      </c>
      <c r="K564">
        <v>50</v>
      </c>
      <c r="L564">
        <v>2</v>
      </c>
      <c r="M564">
        <v>10</v>
      </c>
      <c r="N564">
        <v>20</v>
      </c>
      <c r="O564" t="s">
        <v>2093</v>
      </c>
      <c r="P564" t="s">
        <v>2094</v>
      </c>
    </row>
    <row r="565" spans="1:16" x14ac:dyDescent="0.25">
      <c r="A565">
        <v>257253</v>
      </c>
      <c r="B565" t="s">
        <v>143</v>
      </c>
      <c r="C565">
        <v>2008</v>
      </c>
      <c r="D565" t="s">
        <v>139</v>
      </c>
      <c r="E565" t="s">
        <v>2095</v>
      </c>
      <c r="F565" t="s">
        <v>19</v>
      </c>
      <c r="H565">
        <v>2</v>
      </c>
      <c r="I565">
        <v>0</v>
      </c>
      <c r="J565">
        <v>100</v>
      </c>
      <c r="K565">
        <v>0</v>
      </c>
      <c r="L565">
        <v>2</v>
      </c>
      <c r="M565">
        <v>10</v>
      </c>
      <c r="N565">
        <v>20</v>
      </c>
      <c r="O565" t="s">
        <v>2096</v>
      </c>
      <c r="P565" t="s">
        <v>2097</v>
      </c>
    </row>
    <row r="566" spans="1:16" x14ac:dyDescent="0.25">
      <c r="A566">
        <v>257254</v>
      </c>
      <c r="B566" t="s">
        <v>147</v>
      </c>
      <c r="C566">
        <v>2008</v>
      </c>
      <c r="D566" t="s">
        <v>139</v>
      </c>
      <c r="E566" t="s">
        <v>2098</v>
      </c>
      <c r="F566" t="s">
        <v>19</v>
      </c>
      <c r="H566">
        <v>2</v>
      </c>
      <c r="I566">
        <v>0</v>
      </c>
      <c r="J566">
        <v>100</v>
      </c>
      <c r="K566">
        <v>0</v>
      </c>
      <c r="L566">
        <v>2</v>
      </c>
      <c r="M566">
        <v>10</v>
      </c>
      <c r="N566">
        <v>20</v>
      </c>
      <c r="O566" t="s">
        <v>2099</v>
      </c>
      <c r="P566" t="s">
        <v>2100</v>
      </c>
    </row>
    <row r="567" spans="1:16" x14ac:dyDescent="0.25">
      <c r="A567">
        <v>257255</v>
      </c>
      <c r="B567" t="s">
        <v>151</v>
      </c>
      <c r="C567">
        <v>2008</v>
      </c>
      <c r="D567" t="s">
        <v>139</v>
      </c>
      <c r="E567" t="s">
        <v>2101</v>
      </c>
      <c r="F567" t="s">
        <v>239</v>
      </c>
      <c r="G567" t="s">
        <v>20</v>
      </c>
      <c r="H567">
        <v>1</v>
      </c>
      <c r="I567">
        <v>1</v>
      </c>
      <c r="J567">
        <v>50</v>
      </c>
      <c r="K567">
        <v>50</v>
      </c>
      <c r="L567">
        <v>2</v>
      </c>
      <c r="M567">
        <v>10</v>
      </c>
      <c r="N567">
        <v>20</v>
      </c>
      <c r="O567" t="s">
        <v>2102</v>
      </c>
      <c r="P567" t="s">
        <v>2103</v>
      </c>
    </row>
    <row r="568" spans="1:16" x14ac:dyDescent="0.25">
      <c r="A568">
        <v>257256</v>
      </c>
      <c r="B568" t="s">
        <v>155</v>
      </c>
      <c r="C568">
        <v>2008</v>
      </c>
      <c r="D568" t="s">
        <v>139</v>
      </c>
      <c r="E568" t="s">
        <v>2104</v>
      </c>
      <c r="F568" t="s">
        <v>19</v>
      </c>
      <c r="H568">
        <v>2</v>
      </c>
      <c r="I568">
        <v>0</v>
      </c>
      <c r="J568">
        <v>100</v>
      </c>
      <c r="K568">
        <v>0</v>
      </c>
      <c r="L568">
        <v>2</v>
      </c>
      <c r="M568">
        <v>10</v>
      </c>
      <c r="N568">
        <v>20</v>
      </c>
      <c r="O568" t="s">
        <v>2105</v>
      </c>
      <c r="P568" t="s">
        <v>2106</v>
      </c>
    </row>
    <row r="569" spans="1:16" x14ac:dyDescent="0.25">
      <c r="A569">
        <v>257257</v>
      </c>
      <c r="B569" t="s">
        <v>159</v>
      </c>
      <c r="C569">
        <v>2005</v>
      </c>
      <c r="D569" t="s">
        <v>160</v>
      </c>
      <c r="E569" t="s">
        <v>2107</v>
      </c>
      <c r="F569" t="s">
        <v>19</v>
      </c>
      <c r="H569">
        <v>2</v>
      </c>
      <c r="I569">
        <v>0</v>
      </c>
      <c r="J569">
        <v>100</v>
      </c>
      <c r="K569">
        <v>0</v>
      </c>
      <c r="L569">
        <v>2</v>
      </c>
      <c r="M569">
        <v>10</v>
      </c>
      <c r="N569">
        <v>20</v>
      </c>
      <c r="O569" t="s">
        <v>2108</v>
      </c>
      <c r="P569" t="s">
        <v>2109</v>
      </c>
    </row>
    <row r="570" spans="1:16" x14ac:dyDescent="0.25">
      <c r="A570">
        <v>257258</v>
      </c>
      <c r="B570" t="s">
        <v>164</v>
      </c>
      <c r="C570">
        <v>2005</v>
      </c>
      <c r="D570" t="s">
        <v>160</v>
      </c>
      <c r="E570" t="s">
        <v>2110</v>
      </c>
      <c r="F570" t="s">
        <v>19</v>
      </c>
      <c r="H570">
        <v>2</v>
      </c>
      <c r="I570">
        <v>0</v>
      </c>
      <c r="J570">
        <v>100</v>
      </c>
      <c r="K570">
        <v>0</v>
      </c>
      <c r="L570">
        <v>2</v>
      </c>
      <c r="M570">
        <v>10</v>
      </c>
      <c r="N570">
        <v>20</v>
      </c>
      <c r="O570" t="s">
        <v>2111</v>
      </c>
      <c r="P570" t="s">
        <v>2112</v>
      </c>
    </row>
    <row r="571" spans="1:16" x14ac:dyDescent="0.25">
      <c r="A571">
        <v>257259</v>
      </c>
      <c r="B571" t="s">
        <v>168</v>
      </c>
      <c r="C571">
        <v>2005</v>
      </c>
      <c r="D571" t="s">
        <v>160</v>
      </c>
      <c r="E571" t="s">
        <v>2113</v>
      </c>
      <c r="F571" t="s">
        <v>20</v>
      </c>
      <c r="H571">
        <v>2</v>
      </c>
      <c r="I571">
        <v>0</v>
      </c>
      <c r="J571">
        <v>100</v>
      </c>
      <c r="K571">
        <v>0</v>
      </c>
      <c r="L571">
        <v>2</v>
      </c>
      <c r="M571">
        <v>10</v>
      </c>
      <c r="N571">
        <v>20</v>
      </c>
      <c r="O571" t="s">
        <v>2114</v>
      </c>
      <c r="P571" t="s">
        <v>2115</v>
      </c>
    </row>
    <row r="572" spans="1:16" x14ac:dyDescent="0.25">
      <c r="A572">
        <v>257260</v>
      </c>
      <c r="B572" t="s">
        <v>172</v>
      </c>
      <c r="C572">
        <v>2005</v>
      </c>
      <c r="D572" t="s">
        <v>160</v>
      </c>
      <c r="E572" t="s">
        <v>2116</v>
      </c>
      <c r="F572" t="s">
        <v>19</v>
      </c>
      <c r="H572">
        <v>2</v>
      </c>
      <c r="I572">
        <v>0</v>
      </c>
      <c r="J572">
        <v>100</v>
      </c>
      <c r="K572">
        <v>0</v>
      </c>
      <c r="L572">
        <v>2</v>
      </c>
      <c r="M572">
        <v>10</v>
      </c>
      <c r="N572">
        <v>20</v>
      </c>
      <c r="O572" t="s">
        <v>2117</v>
      </c>
      <c r="P572" t="s">
        <v>2118</v>
      </c>
    </row>
    <row r="573" spans="1:16" x14ac:dyDescent="0.25">
      <c r="A573">
        <v>257261</v>
      </c>
      <c r="B573" t="s">
        <v>176</v>
      </c>
      <c r="C573">
        <v>2005</v>
      </c>
      <c r="D573" t="s">
        <v>160</v>
      </c>
      <c r="E573" t="s">
        <v>2119</v>
      </c>
      <c r="F573" t="s">
        <v>19</v>
      </c>
      <c r="H573">
        <v>2</v>
      </c>
      <c r="I573">
        <v>0</v>
      </c>
      <c r="J573">
        <v>100</v>
      </c>
      <c r="K573">
        <v>0</v>
      </c>
      <c r="L573">
        <v>2</v>
      </c>
      <c r="M573">
        <v>10</v>
      </c>
      <c r="N573">
        <v>20</v>
      </c>
      <c r="O573" t="s">
        <v>2120</v>
      </c>
      <c r="P573" t="s">
        <v>2121</v>
      </c>
    </row>
    <row r="574" spans="1:16" x14ac:dyDescent="0.25">
      <c r="A574">
        <v>257262</v>
      </c>
      <c r="B574" t="s">
        <v>180</v>
      </c>
      <c r="C574">
        <v>2005</v>
      </c>
      <c r="D574" t="s">
        <v>160</v>
      </c>
      <c r="E574" t="s">
        <v>2122</v>
      </c>
      <c r="F574" t="s">
        <v>19</v>
      </c>
      <c r="H574">
        <v>2</v>
      </c>
      <c r="I574">
        <v>0</v>
      </c>
      <c r="J574">
        <v>100</v>
      </c>
      <c r="K574">
        <v>0</v>
      </c>
      <c r="L574">
        <v>2</v>
      </c>
      <c r="M574">
        <v>10</v>
      </c>
      <c r="N574">
        <v>20</v>
      </c>
      <c r="O574" t="s">
        <v>2123</v>
      </c>
      <c r="P574" t="s">
        <v>2124</v>
      </c>
    </row>
    <row r="575" spans="1:16" x14ac:dyDescent="0.25">
      <c r="A575">
        <v>257263</v>
      </c>
      <c r="B575" t="s">
        <v>184</v>
      </c>
      <c r="C575">
        <v>2005</v>
      </c>
      <c r="D575" t="s">
        <v>160</v>
      </c>
      <c r="E575" t="s">
        <v>2125</v>
      </c>
      <c r="F575" t="s">
        <v>239</v>
      </c>
      <c r="G575" t="s">
        <v>20</v>
      </c>
      <c r="H575">
        <v>1</v>
      </c>
      <c r="I575">
        <v>1</v>
      </c>
      <c r="J575">
        <v>50</v>
      </c>
      <c r="K575">
        <v>50</v>
      </c>
      <c r="L575">
        <v>2</v>
      </c>
      <c r="M575">
        <v>10</v>
      </c>
      <c r="N575">
        <v>20</v>
      </c>
      <c r="O575" t="s">
        <v>2126</v>
      </c>
      <c r="P575" t="s">
        <v>2127</v>
      </c>
    </row>
    <row r="576" spans="1:16" x14ac:dyDescent="0.25">
      <c r="A576">
        <v>257264</v>
      </c>
      <c r="B576" t="s">
        <v>188</v>
      </c>
      <c r="C576">
        <v>2005</v>
      </c>
      <c r="D576" t="s">
        <v>160</v>
      </c>
      <c r="E576" t="s">
        <v>2128</v>
      </c>
      <c r="F576" t="s">
        <v>19</v>
      </c>
      <c r="H576">
        <v>2</v>
      </c>
      <c r="I576">
        <v>0</v>
      </c>
      <c r="J576">
        <v>100</v>
      </c>
      <c r="K576">
        <v>0</v>
      </c>
      <c r="L576">
        <v>2</v>
      </c>
      <c r="M576">
        <v>10</v>
      </c>
      <c r="N576">
        <v>20</v>
      </c>
      <c r="O576" t="s">
        <v>2129</v>
      </c>
      <c r="P576" t="s">
        <v>2130</v>
      </c>
    </row>
    <row r="577" spans="1:16" x14ac:dyDescent="0.25">
      <c r="A577">
        <v>257265</v>
      </c>
      <c r="B577" t="s">
        <v>192</v>
      </c>
      <c r="C577">
        <v>2005</v>
      </c>
      <c r="D577" t="s">
        <v>160</v>
      </c>
      <c r="E577" t="s">
        <v>2131</v>
      </c>
      <c r="F577" t="s">
        <v>19</v>
      </c>
      <c r="H577">
        <v>2</v>
      </c>
      <c r="I577">
        <v>0</v>
      </c>
      <c r="J577">
        <v>100</v>
      </c>
      <c r="K577">
        <v>0</v>
      </c>
      <c r="L577">
        <v>2</v>
      </c>
      <c r="M577">
        <v>10</v>
      </c>
      <c r="N577">
        <v>20</v>
      </c>
      <c r="O577" t="s">
        <v>2132</v>
      </c>
      <c r="P577" t="s">
        <v>2133</v>
      </c>
    </row>
    <row r="578" spans="1:16" x14ac:dyDescent="0.25">
      <c r="A578">
        <v>257266</v>
      </c>
      <c r="B578" t="s">
        <v>159</v>
      </c>
      <c r="C578">
        <v>2008</v>
      </c>
      <c r="D578" t="s">
        <v>160</v>
      </c>
      <c r="E578" t="s">
        <v>2134</v>
      </c>
      <c r="F578" t="s">
        <v>19</v>
      </c>
      <c r="H578">
        <v>2</v>
      </c>
      <c r="I578">
        <v>0</v>
      </c>
      <c r="J578">
        <v>100</v>
      </c>
      <c r="K578">
        <v>0</v>
      </c>
      <c r="L578">
        <v>2</v>
      </c>
      <c r="M578">
        <v>10</v>
      </c>
      <c r="N578">
        <v>20</v>
      </c>
      <c r="O578" t="s">
        <v>2135</v>
      </c>
      <c r="P578" t="s">
        <v>2136</v>
      </c>
    </row>
    <row r="579" spans="1:16" x14ac:dyDescent="0.25">
      <c r="A579">
        <v>257267</v>
      </c>
      <c r="B579" t="s">
        <v>164</v>
      </c>
      <c r="C579">
        <v>2008</v>
      </c>
      <c r="D579" t="s">
        <v>160</v>
      </c>
      <c r="E579" t="s">
        <v>2137</v>
      </c>
      <c r="F579" t="s">
        <v>19</v>
      </c>
      <c r="H579">
        <v>2</v>
      </c>
      <c r="I579">
        <v>0</v>
      </c>
      <c r="J579">
        <v>100</v>
      </c>
      <c r="K579">
        <v>0</v>
      </c>
      <c r="L579">
        <v>2</v>
      </c>
      <c r="M579">
        <v>10</v>
      </c>
      <c r="N579">
        <v>20</v>
      </c>
      <c r="O579" t="s">
        <v>2138</v>
      </c>
      <c r="P579" t="s">
        <v>2139</v>
      </c>
    </row>
    <row r="580" spans="1:16" x14ac:dyDescent="0.25">
      <c r="A580">
        <v>257268</v>
      </c>
      <c r="B580" t="s">
        <v>168</v>
      </c>
      <c r="C580">
        <v>2008</v>
      </c>
      <c r="D580" t="s">
        <v>160</v>
      </c>
      <c r="E580" t="s">
        <v>2140</v>
      </c>
      <c r="F580" t="s">
        <v>20</v>
      </c>
      <c r="H580">
        <v>2</v>
      </c>
      <c r="I580">
        <v>0</v>
      </c>
      <c r="J580">
        <v>100</v>
      </c>
      <c r="K580">
        <v>0</v>
      </c>
      <c r="L580">
        <v>2</v>
      </c>
      <c r="M580">
        <v>10</v>
      </c>
      <c r="N580">
        <v>20</v>
      </c>
      <c r="O580" t="s">
        <v>2141</v>
      </c>
      <c r="P580" t="s">
        <v>2142</v>
      </c>
    </row>
    <row r="581" spans="1:16" x14ac:dyDescent="0.25">
      <c r="A581">
        <v>257269</v>
      </c>
      <c r="B581" t="s">
        <v>172</v>
      </c>
      <c r="C581">
        <v>2008</v>
      </c>
      <c r="D581" t="s">
        <v>160</v>
      </c>
      <c r="E581" t="s">
        <v>2143</v>
      </c>
      <c r="F581" t="s">
        <v>19</v>
      </c>
      <c r="H581">
        <v>2</v>
      </c>
      <c r="I581">
        <v>0</v>
      </c>
      <c r="J581">
        <v>100</v>
      </c>
      <c r="K581">
        <v>0</v>
      </c>
      <c r="L581">
        <v>2</v>
      </c>
      <c r="M581">
        <v>10</v>
      </c>
      <c r="N581">
        <v>20</v>
      </c>
      <c r="O581" t="s">
        <v>2144</v>
      </c>
      <c r="P581" t="s">
        <v>2145</v>
      </c>
    </row>
    <row r="582" spans="1:16" x14ac:dyDescent="0.25">
      <c r="A582">
        <v>257270</v>
      </c>
      <c r="B582" t="s">
        <v>176</v>
      </c>
      <c r="C582">
        <v>2008</v>
      </c>
      <c r="D582" t="s">
        <v>160</v>
      </c>
      <c r="E582" t="s">
        <v>2146</v>
      </c>
      <c r="F582" t="s">
        <v>19</v>
      </c>
      <c r="H582">
        <v>2</v>
      </c>
      <c r="I582">
        <v>0</v>
      </c>
      <c r="J582">
        <v>100</v>
      </c>
      <c r="K582">
        <v>0</v>
      </c>
      <c r="L582">
        <v>2</v>
      </c>
      <c r="M582">
        <v>10</v>
      </c>
      <c r="N582">
        <v>20</v>
      </c>
      <c r="O582" t="s">
        <v>2147</v>
      </c>
      <c r="P582" t="s">
        <v>2148</v>
      </c>
    </row>
    <row r="583" spans="1:16" x14ac:dyDescent="0.25">
      <c r="A583">
        <v>257271</v>
      </c>
      <c r="B583" t="s">
        <v>180</v>
      </c>
      <c r="C583">
        <v>2008</v>
      </c>
      <c r="D583" t="s">
        <v>160</v>
      </c>
      <c r="E583" t="s">
        <v>2149</v>
      </c>
      <c r="F583" t="s">
        <v>19</v>
      </c>
      <c r="H583">
        <v>2</v>
      </c>
      <c r="I583">
        <v>0</v>
      </c>
      <c r="J583">
        <v>100</v>
      </c>
      <c r="K583">
        <v>0</v>
      </c>
      <c r="L583">
        <v>2</v>
      </c>
      <c r="M583">
        <v>10</v>
      </c>
      <c r="N583">
        <v>20</v>
      </c>
      <c r="O583" t="s">
        <v>2150</v>
      </c>
      <c r="P583" t="s">
        <v>2151</v>
      </c>
    </row>
    <row r="584" spans="1:16" x14ac:dyDescent="0.25">
      <c r="A584">
        <v>257272</v>
      </c>
      <c r="B584" t="s">
        <v>184</v>
      </c>
      <c r="C584">
        <v>2008</v>
      </c>
      <c r="D584" t="s">
        <v>160</v>
      </c>
      <c r="E584" t="s">
        <v>2152</v>
      </c>
      <c r="F584" t="s">
        <v>19</v>
      </c>
      <c r="G584" t="s">
        <v>20</v>
      </c>
      <c r="H584">
        <v>1</v>
      </c>
      <c r="I584">
        <v>1</v>
      </c>
      <c r="J584">
        <v>50</v>
      </c>
      <c r="K584">
        <v>50</v>
      </c>
      <c r="L584">
        <v>2</v>
      </c>
      <c r="M584">
        <v>10</v>
      </c>
      <c r="N584">
        <v>20</v>
      </c>
      <c r="O584" t="s">
        <v>2153</v>
      </c>
      <c r="P584" t="s">
        <v>2154</v>
      </c>
    </row>
    <row r="585" spans="1:16" x14ac:dyDescent="0.25">
      <c r="A585">
        <v>257273</v>
      </c>
      <c r="B585" t="s">
        <v>188</v>
      </c>
      <c r="C585">
        <v>2008</v>
      </c>
      <c r="D585" t="s">
        <v>160</v>
      </c>
      <c r="E585" t="s">
        <v>2155</v>
      </c>
      <c r="F585" t="s">
        <v>19</v>
      </c>
      <c r="H585">
        <v>2</v>
      </c>
      <c r="I585">
        <v>0</v>
      </c>
      <c r="J585">
        <v>100</v>
      </c>
      <c r="K585">
        <v>0</v>
      </c>
      <c r="L585">
        <v>2</v>
      </c>
      <c r="M585">
        <v>10</v>
      </c>
      <c r="N585">
        <v>20</v>
      </c>
      <c r="O585" t="s">
        <v>2156</v>
      </c>
      <c r="P585" t="s">
        <v>2157</v>
      </c>
    </row>
    <row r="586" spans="1:16" x14ac:dyDescent="0.25">
      <c r="A586">
        <v>257274</v>
      </c>
      <c r="B586" t="s">
        <v>192</v>
      </c>
      <c r="C586">
        <v>2008</v>
      </c>
      <c r="D586" t="s">
        <v>160</v>
      </c>
      <c r="E586" t="s">
        <v>2158</v>
      </c>
      <c r="F586" t="s">
        <v>19</v>
      </c>
      <c r="H586">
        <v>2</v>
      </c>
      <c r="I586">
        <v>0</v>
      </c>
      <c r="J586">
        <v>100</v>
      </c>
      <c r="K586">
        <v>0</v>
      </c>
      <c r="L586">
        <v>2</v>
      </c>
      <c r="M586">
        <v>10</v>
      </c>
      <c r="N586">
        <v>20</v>
      </c>
      <c r="O586" t="s">
        <v>2159</v>
      </c>
      <c r="P586" t="s">
        <v>2160</v>
      </c>
    </row>
    <row r="587" spans="1:16" x14ac:dyDescent="0.25">
      <c r="A587">
        <v>257275</v>
      </c>
      <c r="B587" t="s">
        <v>196</v>
      </c>
      <c r="C587">
        <v>2008</v>
      </c>
      <c r="D587" t="s">
        <v>197</v>
      </c>
      <c r="E587" t="s">
        <v>2161</v>
      </c>
      <c r="F587" t="s">
        <v>19</v>
      </c>
      <c r="G587" t="s">
        <v>20</v>
      </c>
      <c r="H587">
        <v>1</v>
      </c>
      <c r="I587">
        <v>1</v>
      </c>
      <c r="J587">
        <v>50</v>
      </c>
      <c r="K587">
        <v>50</v>
      </c>
      <c r="L587">
        <v>2</v>
      </c>
      <c r="M587">
        <v>10</v>
      </c>
      <c r="N587">
        <v>20</v>
      </c>
      <c r="O587" t="s">
        <v>2162</v>
      </c>
      <c r="P587" t="s">
        <v>2163</v>
      </c>
    </row>
    <row r="588" spans="1:16" x14ac:dyDescent="0.25">
      <c r="A588">
        <v>257276</v>
      </c>
      <c r="B588" t="s">
        <v>201</v>
      </c>
      <c r="C588">
        <v>2008</v>
      </c>
      <c r="D588" t="s">
        <v>197</v>
      </c>
      <c r="E588" t="s">
        <v>2164</v>
      </c>
      <c r="F588" t="s">
        <v>20</v>
      </c>
      <c r="H588">
        <v>2</v>
      </c>
      <c r="I588">
        <v>0</v>
      </c>
      <c r="J588">
        <v>100</v>
      </c>
      <c r="K588">
        <v>0</v>
      </c>
      <c r="L588">
        <v>2</v>
      </c>
      <c r="M588">
        <v>10</v>
      </c>
      <c r="N588">
        <v>20</v>
      </c>
      <c r="O588" t="s">
        <v>2165</v>
      </c>
      <c r="P588" t="s">
        <v>2166</v>
      </c>
    </row>
    <row r="589" spans="1:16" x14ac:dyDescent="0.25">
      <c r="A589">
        <v>257277</v>
      </c>
      <c r="B589" t="s">
        <v>205</v>
      </c>
      <c r="C589">
        <v>2008</v>
      </c>
      <c r="D589" t="s">
        <v>197</v>
      </c>
      <c r="E589" t="s">
        <v>2167</v>
      </c>
      <c r="F589" t="s">
        <v>19</v>
      </c>
      <c r="H589">
        <v>2</v>
      </c>
      <c r="I589">
        <v>0</v>
      </c>
      <c r="J589">
        <v>100</v>
      </c>
      <c r="K589">
        <v>0</v>
      </c>
      <c r="L589">
        <v>2</v>
      </c>
      <c r="M589">
        <v>10</v>
      </c>
      <c r="N589">
        <v>20</v>
      </c>
      <c r="O589" t="s">
        <v>2168</v>
      </c>
      <c r="P589" t="s">
        <v>2169</v>
      </c>
    </row>
    <row r="590" spans="1:16" x14ac:dyDescent="0.25">
      <c r="A590">
        <v>257278</v>
      </c>
      <c r="B590" t="s">
        <v>209</v>
      </c>
      <c r="C590">
        <v>2008</v>
      </c>
      <c r="D590" t="s">
        <v>197</v>
      </c>
      <c r="E590" t="s">
        <v>2170</v>
      </c>
      <c r="F590" t="s">
        <v>19</v>
      </c>
      <c r="H590">
        <v>2</v>
      </c>
      <c r="I590">
        <v>0</v>
      </c>
      <c r="J590">
        <v>100</v>
      </c>
      <c r="K590">
        <v>0</v>
      </c>
      <c r="L590">
        <v>2</v>
      </c>
      <c r="M590">
        <v>10</v>
      </c>
      <c r="N590">
        <v>20</v>
      </c>
      <c r="O590" t="s">
        <v>2171</v>
      </c>
      <c r="P590" t="s">
        <v>2172</v>
      </c>
    </row>
    <row r="591" spans="1:16" x14ac:dyDescent="0.25">
      <c r="A591">
        <v>257279</v>
      </c>
      <c r="B591" t="s">
        <v>213</v>
      </c>
      <c r="C591">
        <v>2008</v>
      </c>
      <c r="D591" t="s">
        <v>197</v>
      </c>
      <c r="E591" t="s">
        <v>2173</v>
      </c>
      <c r="F591" t="s">
        <v>19</v>
      </c>
      <c r="H591">
        <v>2</v>
      </c>
      <c r="I591">
        <v>0</v>
      </c>
      <c r="J591">
        <v>100</v>
      </c>
      <c r="K591">
        <v>0</v>
      </c>
      <c r="L591">
        <v>2</v>
      </c>
      <c r="M591">
        <v>10</v>
      </c>
      <c r="N591">
        <v>20</v>
      </c>
      <c r="O591" t="s">
        <v>2174</v>
      </c>
      <c r="P591" t="s">
        <v>2175</v>
      </c>
    </row>
    <row r="592" spans="1:16" x14ac:dyDescent="0.25">
      <c r="A592">
        <v>257280</v>
      </c>
      <c r="B592" t="s">
        <v>217</v>
      </c>
      <c r="C592">
        <v>2008</v>
      </c>
      <c r="D592" t="s">
        <v>197</v>
      </c>
      <c r="E592" t="s">
        <v>2176</v>
      </c>
      <c r="F592" t="s">
        <v>20</v>
      </c>
      <c r="H592">
        <v>2</v>
      </c>
      <c r="I592">
        <v>0</v>
      </c>
      <c r="J592">
        <v>100</v>
      </c>
      <c r="K592">
        <v>0</v>
      </c>
      <c r="L592">
        <v>2</v>
      </c>
      <c r="M592">
        <v>10</v>
      </c>
      <c r="N592">
        <v>20</v>
      </c>
      <c r="O592" t="s">
        <v>2177</v>
      </c>
      <c r="P592" t="s">
        <v>2178</v>
      </c>
    </row>
    <row r="593" spans="1:16" x14ac:dyDescent="0.25">
      <c r="A593">
        <v>257281</v>
      </c>
      <c r="B593" t="s">
        <v>221</v>
      </c>
      <c r="C593">
        <v>2008</v>
      </c>
      <c r="D593" t="s">
        <v>197</v>
      </c>
      <c r="E593" t="s">
        <v>2179</v>
      </c>
      <c r="F593" t="s">
        <v>37</v>
      </c>
      <c r="H593">
        <v>2</v>
      </c>
      <c r="I593">
        <v>0</v>
      </c>
      <c r="J593">
        <v>100</v>
      </c>
      <c r="K593">
        <v>0</v>
      </c>
      <c r="L593">
        <v>2</v>
      </c>
      <c r="M593">
        <v>10</v>
      </c>
      <c r="N593">
        <v>20</v>
      </c>
      <c r="O593" t="s">
        <v>2180</v>
      </c>
      <c r="P593" t="s">
        <v>2181</v>
      </c>
    </row>
    <row r="594" spans="1:16" x14ac:dyDescent="0.25">
      <c r="A594">
        <v>257282</v>
      </c>
      <c r="B594" t="s">
        <v>225</v>
      </c>
      <c r="C594">
        <v>2008</v>
      </c>
      <c r="D594" t="s">
        <v>197</v>
      </c>
      <c r="E594" t="s">
        <v>2182</v>
      </c>
      <c r="F594" t="s">
        <v>19</v>
      </c>
      <c r="H594">
        <v>2</v>
      </c>
      <c r="I594">
        <v>0</v>
      </c>
      <c r="J594">
        <v>100</v>
      </c>
      <c r="K594">
        <v>0</v>
      </c>
      <c r="L594">
        <v>2</v>
      </c>
      <c r="M594">
        <v>10</v>
      </c>
      <c r="N594">
        <v>20</v>
      </c>
      <c r="O594" t="s">
        <v>2183</v>
      </c>
      <c r="P594" t="s">
        <v>2184</v>
      </c>
    </row>
    <row r="595" spans="1:16" x14ac:dyDescent="0.25">
      <c r="A595">
        <v>257283</v>
      </c>
      <c r="B595" t="s">
        <v>229</v>
      </c>
      <c r="C595">
        <v>2008</v>
      </c>
      <c r="D595" t="s">
        <v>197</v>
      </c>
      <c r="E595" t="s">
        <v>2185</v>
      </c>
      <c r="F595" t="s">
        <v>239</v>
      </c>
      <c r="G595" t="s">
        <v>20</v>
      </c>
      <c r="H595">
        <v>1</v>
      </c>
      <c r="I595">
        <v>1</v>
      </c>
      <c r="J595">
        <v>50</v>
      </c>
      <c r="K595">
        <v>50</v>
      </c>
      <c r="L595">
        <v>2</v>
      </c>
      <c r="M595">
        <v>10</v>
      </c>
      <c r="N595">
        <v>20</v>
      </c>
      <c r="O595" t="s">
        <v>2186</v>
      </c>
      <c r="P595" t="s">
        <v>2187</v>
      </c>
    </row>
    <row r="596" spans="1:16" x14ac:dyDescent="0.25">
      <c r="A596">
        <v>257284</v>
      </c>
      <c r="B596" t="s">
        <v>233</v>
      </c>
      <c r="C596">
        <v>2008</v>
      </c>
      <c r="D596" t="s">
        <v>197</v>
      </c>
      <c r="E596" t="s">
        <v>2188</v>
      </c>
      <c r="F596" t="s">
        <v>19</v>
      </c>
      <c r="H596">
        <v>2</v>
      </c>
      <c r="I596">
        <v>0</v>
      </c>
      <c r="J596">
        <v>100</v>
      </c>
      <c r="K596">
        <v>0</v>
      </c>
      <c r="L596">
        <v>2</v>
      </c>
      <c r="M596">
        <v>10</v>
      </c>
      <c r="N596">
        <v>20</v>
      </c>
      <c r="O596" t="s">
        <v>2189</v>
      </c>
      <c r="P596" t="s">
        <v>2190</v>
      </c>
    </row>
    <row r="597" spans="1:16" x14ac:dyDescent="0.25">
      <c r="A597">
        <v>257285</v>
      </c>
      <c r="B597" t="s">
        <v>237</v>
      </c>
      <c r="C597">
        <v>2008</v>
      </c>
      <c r="D597" t="s">
        <v>197</v>
      </c>
      <c r="E597" t="s">
        <v>2191</v>
      </c>
      <c r="F597" t="s">
        <v>19</v>
      </c>
      <c r="H597">
        <v>2</v>
      </c>
      <c r="I597">
        <v>0</v>
      </c>
      <c r="J597">
        <v>100</v>
      </c>
      <c r="K597">
        <v>0</v>
      </c>
      <c r="L597">
        <v>2</v>
      </c>
      <c r="M597">
        <v>10</v>
      </c>
      <c r="N597">
        <v>20</v>
      </c>
      <c r="O597" t="s">
        <v>2192</v>
      </c>
      <c r="P597" t="s">
        <v>2193</v>
      </c>
    </row>
    <row r="598" spans="1:16" x14ac:dyDescent="0.25">
      <c r="A598">
        <v>257286</v>
      </c>
      <c r="B598" t="s">
        <v>242</v>
      </c>
      <c r="C598">
        <v>2008</v>
      </c>
      <c r="D598" t="s">
        <v>197</v>
      </c>
      <c r="E598" t="s">
        <v>2194</v>
      </c>
      <c r="F598" t="s">
        <v>19</v>
      </c>
      <c r="H598">
        <v>2</v>
      </c>
      <c r="I598">
        <v>0</v>
      </c>
      <c r="J598">
        <v>100</v>
      </c>
      <c r="K598">
        <v>0</v>
      </c>
      <c r="L598">
        <v>2</v>
      </c>
      <c r="M598">
        <v>10</v>
      </c>
      <c r="N598">
        <v>20</v>
      </c>
      <c r="O598" t="s">
        <v>2195</v>
      </c>
      <c r="P598" t="s">
        <v>2196</v>
      </c>
    </row>
    <row r="599" spans="1:16" x14ac:dyDescent="0.25">
      <c r="A599">
        <v>257287</v>
      </c>
      <c r="B599" t="s">
        <v>246</v>
      </c>
      <c r="C599">
        <v>2008</v>
      </c>
      <c r="D599" t="s">
        <v>197</v>
      </c>
      <c r="E599" t="s">
        <v>2197</v>
      </c>
      <c r="F599" t="s">
        <v>19</v>
      </c>
      <c r="H599">
        <v>2</v>
      </c>
      <c r="I599">
        <v>0</v>
      </c>
      <c r="J599">
        <v>100</v>
      </c>
      <c r="K599">
        <v>0</v>
      </c>
      <c r="L599">
        <v>2</v>
      </c>
      <c r="M599">
        <v>10</v>
      </c>
      <c r="N599">
        <v>20</v>
      </c>
      <c r="O599" t="s">
        <v>2198</v>
      </c>
      <c r="P599" t="s">
        <v>2199</v>
      </c>
    </row>
    <row r="600" spans="1:16" x14ac:dyDescent="0.25">
      <c r="A600">
        <v>257288</v>
      </c>
      <c r="B600" t="s">
        <v>250</v>
      </c>
      <c r="C600">
        <v>2008</v>
      </c>
      <c r="D600" t="s">
        <v>197</v>
      </c>
      <c r="E600" t="s">
        <v>2200</v>
      </c>
      <c r="F600" t="s">
        <v>19</v>
      </c>
      <c r="H600">
        <v>2</v>
      </c>
      <c r="I600">
        <v>0</v>
      </c>
      <c r="J600">
        <v>100</v>
      </c>
      <c r="K600">
        <v>0</v>
      </c>
      <c r="L600">
        <v>2</v>
      </c>
      <c r="M600">
        <v>10</v>
      </c>
      <c r="N600">
        <v>20</v>
      </c>
      <c r="O600" t="s">
        <v>2201</v>
      </c>
      <c r="P600" t="s">
        <v>2202</v>
      </c>
    </row>
    <row r="601" spans="1:16" x14ac:dyDescent="0.25">
      <c r="A601">
        <v>257289</v>
      </c>
      <c r="B601" t="s">
        <v>254</v>
      </c>
      <c r="C601">
        <v>2008</v>
      </c>
      <c r="D601" t="s">
        <v>197</v>
      </c>
      <c r="E601" t="s">
        <v>2203</v>
      </c>
      <c r="F601" t="s">
        <v>19</v>
      </c>
      <c r="H601">
        <v>2</v>
      </c>
      <c r="I601">
        <v>0</v>
      </c>
      <c r="J601">
        <v>100</v>
      </c>
      <c r="K601">
        <v>0</v>
      </c>
      <c r="L601">
        <v>2</v>
      </c>
      <c r="M601">
        <v>10</v>
      </c>
      <c r="N601">
        <v>20</v>
      </c>
      <c r="O601" t="s">
        <v>2204</v>
      </c>
      <c r="P601" t="s">
        <v>2205</v>
      </c>
    </row>
    <row r="602" spans="1:16" x14ac:dyDescent="0.25">
      <c r="A602">
        <v>257290</v>
      </c>
      <c r="B602" t="s">
        <v>258</v>
      </c>
      <c r="C602">
        <v>2008</v>
      </c>
      <c r="D602" t="s">
        <v>197</v>
      </c>
      <c r="E602" t="s">
        <v>2206</v>
      </c>
      <c r="F602" t="s">
        <v>19</v>
      </c>
      <c r="G602" t="s">
        <v>20</v>
      </c>
      <c r="H602">
        <v>1</v>
      </c>
      <c r="I602">
        <v>1</v>
      </c>
      <c r="J602">
        <v>50</v>
      </c>
      <c r="K602">
        <v>50</v>
      </c>
      <c r="L602">
        <v>2</v>
      </c>
      <c r="M602">
        <v>10</v>
      </c>
      <c r="N602">
        <v>20</v>
      </c>
      <c r="O602" t="s">
        <v>2207</v>
      </c>
      <c r="P602" t="s">
        <v>2208</v>
      </c>
    </row>
    <row r="603" spans="1:16" x14ac:dyDescent="0.25">
      <c r="A603">
        <v>257291</v>
      </c>
      <c r="B603" t="s">
        <v>262</v>
      </c>
      <c r="C603">
        <v>2008</v>
      </c>
      <c r="D603" t="s">
        <v>197</v>
      </c>
      <c r="E603" t="s">
        <v>2209</v>
      </c>
      <c r="F603" t="s">
        <v>20</v>
      </c>
      <c r="H603">
        <v>2</v>
      </c>
      <c r="I603">
        <v>0</v>
      </c>
      <c r="J603">
        <v>100</v>
      </c>
      <c r="K603">
        <v>0</v>
      </c>
      <c r="L603">
        <v>2</v>
      </c>
      <c r="M603">
        <v>10</v>
      </c>
      <c r="N603">
        <v>20</v>
      </c>
      <c r="O603" t="s">
        <v>2210</v>
      </c>
      <c r="P603" t="s">
        <v>2211</v>
      </c>
    </row>
    <row r="604" spans="1:16" x14ac:dyDescent="0.25">
      <c r="A604">
        <v>257292</v>
      </c>
      <c r="B604" s="1" t="s">
        <v>266</v>
      </c>
      <c r="C604">
        <v>2008</v>
      </c>
      <c r="D604" t="s">
        <v>197</v>
      </c>
      <c r="E604" t="s">
        <v>2212</v>
      </c>
      <c r="F604" t="s">
        <v>239</v>
      </c>
      <c r="G604" t="s">
        <v>19</v>
      </c>
      <c r="H604">
        <v>1</v>
      </c>
      <c r="I604">
        <v>1</v>
      </c>
      <c r="J604">
        <v>50</v>
      </c>
      <c r="K604">
        <v>50</v>
      </c>
      <c r="L604">
        <v>2</v>
      </c>
      <c r="M604">
        <v>10</v>
      </c>
      <c r="N604">
        <v>20</v>
      </c>
      <c r="O604" t="s">
        <v>2213</v>
      </c>
      <c r="P604" t="s">
        <v>2214</v>
      </c>
    </row>
    <row r="605" spans="1:16" x14ac:dyDescent="0.25">
      <c r="A605">
        <v>257293</v>
      </c>
      <c r="B605" t="s">
        <v>270</v>
      </c>
      <c r="C605">
        <v>2008</v>
      </c>
      <c r="D605" t="s">
        <v>197</v>
      </c>
      <c r="E605" t="s">
        <v>2215</v>
      </c>
      <c r="F605" t="s">
        <v>19</v>
      </c>
      <c r="H605">
        <v>2</v>
      </c>
      <c r="I605">
        <v>0</v>
      </c>
      <c r="J605">
        <v>100</v>
      </c>
      <c r="K605">
        <v>0</v>
      </c>
      <c r="L605">
        <v>2</v>
      </c>
      <c r="M605">
        <v>10</v>
      </c>
      <c r="N605">
        <v>20</v>
      </c>
      <c r="O605" t="s">
        <v>2216</v>
      </c>
      <c r="P605" t="s">
        <v>2217</v>
      </c>
    </row>
    <row r="606" spans="1:16" x14ac:dyDescent="0.25">
      <c r="A606">
        <v>257294</v>
      </c>
      <c r="B606" t="s">
        <v>274</v>
      </c>
      <c r="C606">
        <v>2008</v>
      </c>
      <c r="D606" t="s">
        <v>197</v>
      </c>
      <c r="E606" t="s">
        <v>2218</v>
      </c>
      <c r="F606" t="s">
        <v>239</v>
      </c>
      <c r="G606" t="s">
        <v>20</v>
      </c>
      <c r="H606">
        <v>1</v>
      </c>
      <c r="I606">
        <v>1</v>
      </c>
      <c r="J606">
        <v>50</v>
      </c>
      <c r="K606">
        <v>50</v>
      </c>
      <c r="L606">
        <v>2</v>
      </c>
      <c r="M606">
        <v>10</v>
      </c>
      <c r="N606">
        <v>20</v>
      </c>
      <c r="O606" t="s">
        <v>2219</v>
      </c>
      <c r="P606" t="s">
        <v>2220</v>
      </c>
    </row>
    <row r="607" spans="1:16" x14ac:dyDescent="0.25">
      <c r="A607">
        <v>257295</v>
      </c>
      <c r="B607" t="s">
        <v>278</v>
      </c>
      <c r="C607">
        <v>2008</v>
      </c>
      <c r="D607" t="s">
        <v>197</v>
      </c>
      <c r="E607" t="s">
        <v>2221</v>
      </c>
      <c r="F607" t="s">
        <v>20</v>
      </c>
      <c r="H607">
        <v>2</v>
      </c>
      <c r="I607">
        <v>0</v>
      </c>
      <c r="J607">
        <v>100</v>
      </c>
      <c r="K607">
        <v>0</v>
      </c>
      <c r="L607">
        <v>2</v>
      </c>
      <c r="M607">
        <v>10</v>
      </c>
      <c r="N607">
        <v>20</v>
      </c>
      <c r="O607" t="s">
        <v>2222</v>
      </c>
      <c r="P607" t="s">
        <v>2223</v>
      </c>
    </row>
    <row r="608" spans="1:16" x14ac:dyDescent="0.25">
      <c r="A608">
        <v>257296</v>
      </c>
      <c r="B608" t="s">
        <v>282</v>
      </c>
      <c r="C608">
        <v>2008</v>
      </c>
      <c r="D608" t="s">
        <v>197</v>
      </c>
      <c r="E608" t="s">
        <v>2224</v>
      </c>
      <c r="F608" t="s">
        <v>20</v>
      </c>
      <c r="H608">
        <v>2</v>
      </c>
      <c r="I608">
        <v>0</v>
      </c>
      <c r="J608">
        <v>100</v>
      </c>
      <c r="K608">
        <v>0</v>
      </c>
      <c r="L608">
        <v>2</v>
      </c>
      <c r="M608">
        <v>10</v>
      </c>
      <c r="N608">
        <v>20</v>
      </c>
      <c r="O608" t="s">
        <v>2225</v>
      </c>
      <c r="P608" t="s">
        <v>2226</v>
      </c>
    </row>
    <row r="609" spans="1:16" x14ac:dyDescent="0.25">
      <c r="A609">
        <v>257297</v>
      </c>
      <c r="B609" t="s">
        <v>286</v>
      </c>
      <c r="C609">
        <v>2005</v>
      </c>
      <c r="D609" t="s">
        <v>287</v>
      </c>
      <c r="E609" t="s">
        <v>2227</v>
      </c>
      <c r="F609" t="s">
        <v>19</v>
      </c>
      <c r="H609">
        <v>2</v>
      </c>
      <c r="I609">
        <v>0</v>
      </c>
      <c r="J609">
        <v>100</v>
      </c>
      <c r="K609">
        <v>0</v>
      </c>
      <c r="L609">
        <v>2</v>
      </c>
      <c r="M609">
        <v>10</v>
      </c>
      <c r="N609">
        <v>20</v>
      </c>
      <c r="O609" t="s">
        <v>2228</v>
      </c>
      <c r="P609" t="s">
        <v>2229</v>
      </c>
    </row>
    <row r="610" spans="1:16" x14ac:dyDescent="0.25">
      <c r="A610">
        <v>257298</v>
      </c>
      <c r="B610" s="1" t="s">
        <v>291</v>
      </c>
      <c r="C610">
        <v>2005</v>
      </c>
      <c r="D610" t="s">
        <v>287</v>
      </c>
      <c r="E610" t="s">
        <v>2230</v>
      </c>
      <c r="F610" t="s">
        <v>19</v>
      </c>
      <c r="H610">
        <v>2</v>
      </c>
      <c r="I610">
        <v>0</v>
      </c>
      <c r="J610">
        <v>100</v>
      </c>
      <c r="K610">
        <v>0</v>
      </c>
      <c r="L610">
        <v>2</v>
      </c>
      <c r="M610">
        <v>10</v>
      </c>
      <c r="N610">
        <v>20</v>
      </c>
      <c r="O610" t="s">
        <v>2231</v>
      </c>
      <c r="P610" t="s">
        <v>2232</v>
      </c>
    </row>
    <row r="611" spans="1:16" x14ac:dyDescent="0.25">
      <c r="A611">
        <v>257299</v>
      </c>
      <c r="B611" t="s">
        <v>295</v>
      </c>
      <c r="C611">
        <v>2005</v>
      </c>
      <c r="D611" t="s">
        <v>287</v>
      </c>
      <c r="E611" t="s">
        <v>2233</v>
      </c>
      <c r="F611" t="s">
        <v>19</v>
      </c>
      <c r="H611">
        <v>2</v>
      </c>
      <c r="I611">
        <v>0</v>
      </c>
      <c r="J611">
        <v>100</v>
      </c>
      <c r="K611">
        <v>0</v>
      </c>
      <c r="L611">
        <v>2</v>
      </c>
      <c r="M611">
        <v>10</v>
      </c>
      <c r="N611">
        <v>20</v>
      </c>
      <c r="O611" t="s">
        <v>2234</v>
      </c>
      <c r="P611" t="s">
        <v>2235</v>
      </c>
    </row>
    <row r="612" spans="1:16" x14ac:dyDescent="0.25">
      <c r="A612">
        <v>257300</v>
      </c>
      <c r="B612" t="s">
        <v>299</v>
      </c>
      <c r="C612">
        <v>2005</v>
      </c>
      <c r="D612" t="s">
        <v>287</v>
      </c>
      <c r="E612" t="s">
        <v>2236</v>
      </c>
      <c r="F612" t="s">
        <v>19</v>
      </c>
      <c r="H612">
        <v>2</v>
      </c>
      <c r="I612">
        <v>0</v>
      </c>
      <c r="J612">
        <v>100</v>
      </c>
      <c r="K612">
        <v>0</v>
      </c>
      <c r="L612">
        <v>2</v>
      </c>
      <c r="M612">
        <v>10</v>
      </c>
      <c r="N612">
        <v>20</v>
      </c>
      <c r="O612" t="s">
        <v>2237</v>
      </c>
      <c r="P612" t="s">
        <v>2238</v>
      </c>
    </row>
    <row r="613" spans="1:16" x14ac:dyDescent="0.25">
      <c r="A613">
        <v>257301</v>
      </c>
      <c r="B613" t="s">
        <v>303</v>
      </c>
      <c r="C613">
        <v>2005</v>
      </c>
      <c r="D613" t="s">
        <v>287</v>
      </c>
      <c r="E613" t="s">
        <v>2239</v>
      </c>
      <c r="F613" t="s">
        <v>19</v>
      </c>
      <c r="H613">
        <v>2</v>
      </c>
      <c r="I613">
        <v>0</v>
      </c>
      <c r="J613">
        <v>100</v>
      </c>
      <c r="K613">
        <v>0</v>
      </c>
      <c r="L613">
        <v>2</v>
      </c>
      <c r="M613">
        <v>10</v>
      </c>
      <c r="N613">
        <v>20</v>
      </c>
      <c r="O613" t="s">
        <v>2240</v>
      </c>
      <c r="P613" t="s">
        <v>2241</v>
      </c>
    </row>
    <row r="614" spans="1:16" x14ac:dyDescent="0.25">
      <c r="A614">
        <v>257302</v>
      </c>
      <c r="B614" t="s">
        <v>307</v>
      </c>
      <c r="C614">
        <v>2005</v>
      </c>
      <c r="D614" t="s">
        <v>287</v>
      </c>
      <c r="E614" t="s">
        <v>2242</v>
      </c>
      <c r="F614" t="s">
        <v>19</v>
      </c>
      <c r="H614">
        <v>2</v>
      </c>
      <c r="I614">
        <v>0</v>
      </c>
      <c r="J614">
        <v>100</v>
      </c>
      <c r="K614">
        <v>0</v>
      </c>
      <c r="L614">
        <v>2</v>
      </c>
      <c r="M614">
        <v>10</v>
      </c>
      <c r="N614">
        <v>20</v>
      </c>
      <c r="O614" t="s">
        <v>2243</v>
      </c>
      <c r="P614" t="s">
        <v>2244</v>
      </c>
    </row>
    <row r="615" spans="1:16" x14ac:dyDescent="0.25">
      <c r="A615">
        <v>257303</v>
      </c>
      <c r="B615" t="s">
        <v>311</v>
      </c>
      <c r="C615">
        <v>2005</v>
      </c>
      <c r="D615" t="s">
        <v>287</v>
      </c>
      <c r="E615" t="s">
        <v>2245</v>
      </c>
      <c r="F615" t="s">
        <v>19</v>
      </c>
      <c r="H615">
        <v>2</v>
      </c>
      <c r="I615">
        <v>0</v>
      </c>
      <c r="J615">
        <v>100</v>
      </c>
      <c r="K615">
        <v>0</v>
      </c>
      <c r="L615">
        <v>2</v>
      </c>
      <c r="M615">
        <v>10</v>
      </c>
      <c r="N615">
        <v>20</v>
      </c>
      <c r="O615" t="s">
        <v>2246</v>
      </c>
      <c r="P615" t="s">
        <v>2247</v>
      </c>
    </row>
    <row r="616" spans="1:16" x14ac:dyDescent="0.25">
      <c r="A616">
        <v>257304</v>
      </c>
      <c r="B616" t="s">
        <v>315</v>
      </c>
      <c r="C616">
        <v>2005</v>
      </c>
      <c r="D616" t="s">
        <v>287</v>
      </c>
      <c r="E616" t="s">
        <v>2248</v>
      </c>
      <c r="F616" t="s">
        <v>19</v>
      </c>
      <c r="H616">
        <v>2</v>
      </c>
      <c r="I616">
        <v>0</v>
      </c>
      <c r="J616">
        <v>100</v>
      </c>
      <c r="K616">
        <v>0</v>
      </c>
      <c r="L616">
        <v>2</v>
      </c>
      <c r="M616">
        <v>10</v>
      </c>
      <c r="N616">
        <v>20</v>
      </c>
      <c r="O616" t="s">
        <v>2249</v>
      </c>
      <c r="P616" t="s">
        <v>2250</v>
      </c>
    </row>
    <row r="617" spans="1:16" x14ac:dyDescent="0.25">
      <c r="A617">
        <v>257305</v>
      </c>
      <c r="B617" t="s">
        <v>319</v>
      </c>
      <c r="C617">
        <v>2005</v>
      </c>
      <c r="D617" t="s">
        <v>287</v>
      </c>
      <c r="E617" t="s">
        <v>2251</v>
      </c>
      <c r="F617" t="s">
        <v>19</v>
      </c>
      <c r="H617">
        <v>2</v>
      </c>
      <c r="I617">
        <v>0</v>
      </c>
      <c r="J617">
        <v>100</v>
      </c>
      <c r="K617">
        <v>0</v>
      </c>
      <c r="L617">
        <v>2</v>
      </c>
      <c r="M617">
        <v>10</v>
      </c>
      <c r="N617">
        <v>20</v>
      </c>
      <c r="O617" t="s">
        <v>2252</v>
      </c>
      <c r="P617" t="s">
        <v>2253</v>
      </c>
    </row>
    <row r="618" spans="1:16" x14ac:dyDescent="0.25">
      <c r="A618">
        <v>257306</v>
      </c>
      <c r="B618" t="s">
        <v>323</v>
      </c>
      <c r="C618">
        <v>2005</v>
      </c>
      <c r="D618" t="s">
        <v>287</v>
      </c>
      <c r="E618" t="s">
        <v>2254</v>
      </c>
      <c r="F618" t="s">
        <v>19</v>
      </c>
      <c r="H618">
        <v>2</v>
      </c>
      <c r="I618">
        <v>0</v>
      </c>
      <c r="J618">
        <v>100</v>
      </c>
      <c r="K618">
        <v>0</v>
      </c>
      <c r="L618">
        <v>2</v>
      </c>
      <c r="M618">
        <v>10</v>
      </c>
      <c r="N618">
        <v>20</v>
      </c>
      <c r="O618" t="s">
        <v>2255</v>
      </c>
      <c r="P618" t="s">
        <v>2256</v>
      </c>
    </row>
    <row r="619" spans="1:16" x14ac:dyDescent="0.25">
      <c r="A619">
        <v>257307</v>
      </c>
      <c r="B619" s="1" t="s">
        <v>327</v>
      </c>
      <c r="C619">
        <v>2005</v>
      </c>
      <c r="D619" t="s">
        <v>287</v>
      </c>
      <c r="E619" t="s">
        <v>2257</v>
      </c>
      <c r="F619" t="s">
        <v>20</v>
      </c>
      <c r="H619">
        <v>2</v>
      </c>
      <c r="I619">
        <v>0</v>
      </c>
      <c r="J619">
        <v>100</v>
      </c>
      <c r="K619">
        <v>0</v>
      </c>
      <c r="L619">
        <v>2</v>
      </c>
      <c r="M619">
        <v>10</v>
      </c>
      <c r="N619">
        <v>20</v>
      </c>
      <c r="O619" t="s">
        <v>2258</v>
      </c>
      <c r="P619" t="s">
        <v>2259</v>
      </c>
    </row>
    <row r="620" spans="1:16" x14ac:dyDescent="0.25">
      <c r="A620">
        <v>257308</v>
      </c>
      <c r="B620" s="1" t="s">
        <v>331</v>
      </c>
      <c r="C620">
        <v>2005</v>
      </c>
      <c r="D620" t="s">
        <v>287</v>
      </c>
      <c r="E620" t="s">
        <v>2260</v>
      </c>
      <c r="F620" t="s">
        <v>19</v>
      </c>
      <c r="H620">
        <v>2</v>
      </c>
      <c r="I620">
        <v>0</v>
      </c>
      <c r="J620">
        <v>100</v>
      </c>
      <c r="K620">
        <v>0</v>
      </c>
      <c r="L620">
        <v>2</v>
      </c>
      <c r="M620">
        <v>10</v>
      </c>
      <c r="N620">
        <v>20</v>
      </c>
      <c r="O620" t="s">
        <v>2261</v>
      </c>
      <c r="P620" t="s">
        <v>2262</v>
      </c>
    </row>
    <row r="621" spans="1:16" x14ac:dyDescent="0.25">
      <c r="A621">
        <v>257309</v>
      </c>
      <c r="B621" t="s">
        <v>335</v>
      </c>
      <c r="C621">
        <v>2005</v>
      </c>
      <c r="D621" t="s">
        <v>287</v>
      </c>
      <c r="E621" t="s">
        <v>2263</v>
      </c>
      <c r="F621" t="s">
        <v>19</v>
      </c>
      <c r="H621">
        <v>2</v>
      </c>
      <c r="I621">
        <v>0</v>
      </c>
      <c r="J621">
        <v>100</v>
      </c>
      <c r="K621">
        <v>0</v>
      </c>
      <c r="L621">
        <v>2</v>
      </c>
      <c r="M621">
        <v>10</v>
      </c>
      <c r="N621">
        <v>20</v>
      </c>
      <c r="O621" t="s">
        <v>2264</v>
      </c>
      <c r="P621" t="s">
        <v>2265</v>
      </c>
    </row>
    <row r="622" spans="1:16" x14ac:dyDescent="0.25">
      <c r="A622">
        <v>257310</v>
      </c>
      <c r="B622" t="s">
        <v>339</v>
      </c>
      <c r="C622">
        <v>2005</v>
      </c>
      <c r="D622" t="s">
        <v>287</v>
      </c>
      <c r="E622" t="s">
        <v>2266</v>
      </c>
      <c r="F622" t="s">
        <v>19</v>
      </c>
      <c r="H622">
        <v>2</v>
      </c>
      <c r="I622">
        <v>0</v>
      </c>
      <c r="J622">
        <v>100</v>
      </c>
      <c r="K622">
        <v>0</v>
      </c>
      <c r="L622">
        <v>2</v>
      </c>
      <c r="M622">
        <v>10</v>
      </c>
      <c r="N622">
        <v>20</v>
      </c>
      <c r="O622" t="s">
        <v>2267</v>
      </c>
      <c r="P622" t="s">
        <v>2268</v>
      </c>
    </row>
    <row r="623" spans="1:16" x14ac:dyDescent="0.25">
      <c r="A623">
        <v>257311</v>
      </c>
      <c r="B623" t="s">
        <v>343</v>
      </c>
      <c r="C623">
        <v>2005</v>
      </c>
      <c r="D623" t="s">
        <v>287</v>
      </c>
      <c r="E623" t="s">
        <v>2269</v>
      </c>
      <c r="F623" t="s">
        <v>19</v>
      </c>
      <c r="H623">
        <v>2</v>
      </c>
      <c r="I623">
        <v>0</v>
      </c>
      <c r="J623">
        <v>100</v>
      </c>
      <c r="K623">
        <v>0</v>
      </c>
      <c r="L623">
        <v>2</v>
      </c>
      <c r="M623">
        <v>10</v>
      </c>
      <c r="N623">
        <v>20</v>
      </c>
      <c r="O623" t="s">
        <v>2270</v>
      </c>
      <c r="P623" t="s">
        <v>2271</v>
      </c>
    </row>
    <row r="624" spans="1:16" x14ac:dyDescent="0.25">
      <c r="A624">
        <v>257312</v>
      </c>
      <c r="B624" t="s">
        <v>347</v>
      </c>
      <c r="C624">
        <v>2005</v>
      </c>
      <c r="D624" t="s">
        <v>287</v>
      </c>
      <c r="E624" t="s">
        <v>2272</v>
      </c>
      <c r="F624" t="s">
        <v>19</v>
      </c>
      <c r="H624">
        <v>2</v>
      </c>
      <c r="I624">
        <v>0</v>
      </c>
      <c r="J624">
        <v>100</v>
      </c>
      <c r="K624">
        <v>0</v>
      </c>
      <c r="L624">
        <v>2</v>
      </c>
      <c r="M624">
        <v>10</v>
      </c>
      <c r="N624">
        <v>20</v>
      </c>
      <c r="O624" t="s">
        <v>2273</v>
      </c>
      <c r="P624" t="s">
        <v>2274</v>
      </c>
    </row>
    <row r="625" spans="1:16" x14ac:dyDescent="0.25">
      <c r="A625">
        <v>257313</v>
      </c>
      <c r="B625" t="s">
        <v>351</v>
      </c>
      <c r="C625">
        <v>2005</v>
      </c>
      <c r="D625" t="s">
        <v>287</v>
      </c>
      <c r="E625" t="s">
        <v>2275</v>
      </c>
      <c r="F625" t="s">
        <v>19</v>
      </c>
      <c r="H625">
        <v>2</v>
      </c>
      <c r="I625">
        <v>0</v>
      </c>
      <c r="J625">
        <v>100</v>
      </c>
      <c r="K625">
        <v>0</v>
      </c>
      <c r="L625">
        <v>2</v>
      </c>
      <c r="M625">
        <v>10</v>
      </c>
      <c r="N625">
        <v>20</v>
      </c>
      <c r="O625" t="s">
        <v>2276</v>
      </c>
      <c r="P625" t="s">
        <v>2277</v>
      </c>
    </row>
    <row r="626" spans="1:16" x14ac:dyDescent="0.25">
      <c r="A626">
        <v>257314</v>
      </c>
      <c r="B626" t="s">
        <v>286</v>
      </c>
      <c r="C626">
        <v>2008</v>
      </c>
      <c r="D626" t="s">
        <v>287</v>
      </c>
      <c r="E626" t="s">
        <v>2278</v>
      </c>
      <c r="F626" t="s">
        <v>19</v>
      </c>
      <c r="H626">
        <v>2</v>
      </c>
      <c r="I626">
        <v>0</v>
      </c>
      <c r="J626">
        <v>100</v>
      </c>
      <c r="K626">
        <v>0</v>
      </c>
      <c r="L626">
        <v>2</v>
      </c>
      <c r="M626">
        <v>10</v>
      </c>
      <c r="N626">
        <v>20</v>
      </c>
      <c r="O626" t="s">
        <v>2279</v>
      </c>
      <c r="P626" t="s">
        <v>2280</v>
      </c>
    </row>
    <row r="627" spans="1:16" x14ac:dyDescent="0.25">
      <c r="A627">
        <v>257315</v>
      </c>
      <c r="B627" s="1" t="s">
        <v>291</v>
      </c>
      <c r="C627">
        <v>2008</v>
      </c>
      <c r="D627" t="s">
        <v>287</v>
      </c>
      <c r="E627" t="s">
        <v>2281</v>
      </c>
      <c r="F627" t="s">
        <v>20</v>
      </c>
      <c r="H627">
        <v>2</v>
      </c>
      <c r="I627">
        <v>0</v>
      </c>
      <c r="J627">
        <v>100</v>
      </c>
      <c r="K627">
        <v>0</v>
      </c>
      <c r="L627">
        <v>2</v>
      </c>
      <c r="M627">
        <v>10</v>
      </c>
      <c r="N627">
        <v>20</v>
      </c>
      <c r="O627" t="s">
        <v>2282</v>
      </c>
      <c r="P627" t="s">
        <v>2283</v>
      </c>
    </row>
    <row r="628" spans="1:16" x14ac:dyDescent="0.25">
      <c r="A628">
        <v>257316</v>
      </c>
      <c r="B628" t="s">
        <v>295</v>
      </c>
      <c r="C628">
        <v>2008</v>
      </c>
      <c r="D628" t="s">
        <v>287</v>
      </c>
      <c r="E628" t="s">
        <v>2284</v>
      </c>
      <c r="F628" t="s">
        <v>19</v>
      </c>
      <c r="H628">
        <v>2</v>
      </c>
      <c r="I628">
        <v>0</v>
      </c>
      <c r="J628">
        <v>100</v>
      </c>
      <c r="K628">
        <v>0</v>
      </c>
      <c r="L628">
        <v>2</v>
      </c>
      <c r="M628">
        <v>10</v>
      </c>
      <c r="N628">
        <v>20</v>
      </c>
      <c r="O628" t="s">
        <v>2285</v>
      </c>
      <c r="P628" t="s">
        <v>2286</v>
      </c>
    </row>
    <row r="629" spans="1:16" x14ac:dyDescent="0.25">
      <c r="A629">
        <v>257317</v>
      </c>
      <c r="B629" t="s">
        <v>299</v>
      </c>
      <c r="C629">
        <v>2008</v>
      </c>
      <c r="D629" t="s">
        <v>287</v>
      </c>
      <c r="E629" t="s">
        <v>2287</v>
      </c>
      <c r="F629" t="s">
        <v>19</v>
      </c>
      <c r="H629">
        <v>2</v>
      </c>
      <c r="I629">
        <v>0</v>
      </c>
      <c r="J629">
        <v>100</v>
      </c>
      <c r="K629">
        <v>0</v>
      </c>
      <c r="L629">
        <v>2</v>
      </c>
      <c r="M629">
        <v>10</v>
      </c>
      <c r="N629">
        <v>20</v>
      </c>
      <c r="O629" t="s">
        <v>2288</v>
      </c>
      <c r="P629" t="s">
        <v>2289</v>
      </c>
    </row>
    <row r="630" spans="1:16" x14ac:dyDescent="0.25">
      <c r="A630">
        <v>257318</v>
      </c>
      <c r="B630" t="s">
        <v>303</v>
      </c>
      <c r="C630">
        <v>2008</v>
      </c>
      <c r="D630" t="s">
        <v>287</v>
      </c>
      <c r="E630" t="s">
        <v>2290</v>
      </c>
      <c r="F630" t="s">
        <v>19</v>
      </c>
      <c r="H630">
        <v>2</v>
      </c>
      <c r="I630">
        <v>0</v>
      </c>
      <c r="J630">
        <v>100</v>
      </c>
      <c r="K630">
        <v>0</v>
      </c>
      <c r="L630">
        <v>2</v>
      </c>
      <c r="M630">
        <v>10</v>
      </c>
      <c r="N630">
        <v>20</v>
      </c>
      <c r="O630" t="s">
        <v>2291</v>
      </c>
      <c r="P630" t="s">
        <v>2292</v>
      </c>
    </row>
    <row r="631" spans="1:16" x14ac:dyDescent="0.25">
      <c r="A631">
        <v>257319</v>
      </c>
      <c r="B631" t="s">
        <v>307</v>
      </c>
      <c r="C631">
        <v>2008</v>
      </c>
      <c r="D631" t="s">
        <v>287</v>
      </c>
      <c r="E631" t="s">
        <v>2293</v>
      </c>
      <c r="F631" t="s">
        <v>19</v>
      </c>
      <c r="H631">
        <v>2</v>
      </c>
      <c r="I631">
        <v>0</v>
      </c>
      <c r="J631">
        <v>100</v>
      </c>
      <c r="K631">
        <v>0</v>
      </c>
      <c r="L631">
        <v>2</v>
      </c>
      <c r="M631">
        <v>10</v>
      </c>
      <c r="N631">
        <v>20</v>
      </c>
      <c r="O631" t="s">
        <v>2294</v>
      </c>
      <c r="P631" t="s">
        <v>2295</v>
      </c>
    </row>
    <row r="632" spans="1:16" x14ac:dyDescent="0.25">
      <c r="A632">
        <v>257320</v>
      </c>
      <c r="B632" t="s">
        <v>311</v>
      </c>
      <c r="C632">
        <v>2008</v>
      </c>
      <c r="D632" t="s">
        <v>287</v>
      </c>
      <c r="E632" t="s">
        <v>2296</v>
      </c>
      <c r="F632" t="s">
        <v>19</v>
      </c>
      <c r="H632">
        <v>2</v>
      </c>
      <c r="I632">
        <v>0</v>
      </c>
      <c r="J632">
        <v>100</v>
      </c>
      <c r="K632">
        <v>0</v>
      </c>
      <c r="L632">
        <v>2</v>
      </c>
      <c r="M632">
        <v>10</v>
      </c>
      <c r="N632">
        <v>20</v>
      </c>
      <c r="O632" t="s">
        <v>2297</v>
      </c>
      <c r="P632" t="s">
        <v>2298</v>
      </c>
    </row>
    <row r="633" spans="1:16" x14ac:dyDescent="0.25">
      <c r="A633">
        <v>257321</v>
      </c>
      <c r="B633" t="s">
        <v>315</v>
      </c>
      <c r="C633">
        <v>2008</v>
      </c>
      <c r="D633" t="s">
        <v>287</v>
      </c>
      <c r="E633" t="s">
        <v>2299</v>
      </c>
      <c r="F633" t="s">
        <v>19</v>
      </c>
      <c r="H633">
        <v>2</v>
      </c>
      <c r="I633">
        <v>0</v>
      </c>
      <c r="J633">
        <v>100</v>
      </c>
      <c r="K633">
        <v>0</v>
      </c>
      <c r="L633">
        <v>2</v>
      </c>
      <c r="M633">
        <v>10</v>
      </c>
      <c r="N633">
        <v>20</v>
      </c>
      <c r="O633" t="s">
        <v>2300</v>
      </c>
      <c r="P633" t="s">
        <v>2301</v>
      </c>
    </row>
    <row r="634" spans="1:16" x14ac:dyDescent="0.25">
      <c r="A634">
        <v>257322</v>
      </c>
      <c r="B634" t="s">
        <v>319</v>
      </c>
      <c r="C634">
        <v>2008</v>
      </c>
      <c r="D634" t="s">
        <v>287</v>
      </c>
      <c r="E634" t="s">
        <v>2302</v>
      </c>
      <c r="F634" t="s">
        <v>19</v>
      </c>
      <c r="H634">
        <v>2</v>
      </c>
      <c r="I634">
        <v>0</v>
      </c>
      <c r="J634">
        <v>100</v>
      </c>
      <c r="K634">
        <v>0</v>
      </c>
      <c r="L634">
        <v>2</v>
      </c>
      <c r="M634">
        <v>10</v>
      </c>
      <c r="N634">
        <v>20</v>
      </c>
      <c r="O634" t="s">
        <v>2303</v>
      </c>
      <c r="P634" t="s">
        <v>2304</v>
      </c>
    </row>
    <row r="635" spans="1:16" x14ac:dyDescent="0.25">
      <c r="A635">
        <v>257323</v>
      </c>
      <c r="B635" t="s">
        <v>323</v>
      </c>
      <c r="C635">
        <v>2008</v>
      </c>
      <c r="D635" t="s">
        <v>287</v>
      </c>
      <c r="E635" t="s">
        <v>2305</v>
      </c>
      <c r="F635" t="s">
        <v>19</v>
      </c>
      <c r="G635" t="s">
        <v>20</v>
      </c>
      <c r="H635">
        <v>1</v>
      </c>
      <c r="I635">
        <v>1</v>
      </c>
      <c r="J635">
        <v>50</v>
      </c>
      <c r="K635">
        <v>50</v>
      </c>
      <c r="L635">
        <v>2</v>
      </c>
      <c r="M635">
        <v>10</v>
      </c>
      <c r="N635">
        <v>20</v>
      </c>
      <c r="O635" t="s">
        <v>2306</v>
      </c>
      <c r="P635" t="s">
        <v>2307</v>
      </c>
    </row>
    <row r="636" spans="1:16" x14ac:dyDescent="0.25">
      <c r="A636">
        <v>257324</v>
      </c>
      <c r="B636" s="1" t="s">
        <v>327</v>
      </c>
      <c r="C636">
        <v>2008</v>
      </c>
      <c r="D636" t="s">
        <v>287</v>
      </c>
      <c r="E636" t="s">
        <v>2308</v>
      </c>
      <c r="F636" t="s">
        <v>20</v>
      </c>
      <c r="H636">
        <v>2</v>
      </c>
      <c r="I636">
        <v>0</v>
      </c>
      <c r="J636">
        <v>100</v>
      </c>
      <c r="K636">
        <v>0</v>
      </c>
      <c r="L636">
        <v>2</v>
      </c>
      <c r="M636">
        <v>10</v>
      </c>
      <c r="N636">
        <v>20</v>
      </c>
      <c r="O636" t="s">
        <v>2309</v>
      </c>
      <c r="P636" t="s">
        <v>2310</v>
      </c>
    </row>
    <row r="637" spans="1:16" x14ac:dyDescent="0.25">
      <c r="A637">
        <v>257325</v>
      </c>
      <c r="B637" s="1" t="s">
        <v>331</v>
      </c>
      <c r="C637">
        <v>2008</v>
      </c>
      <c r="D637" t="s">
        <v>287</v>
      </c>
      <c r="E637" t="s">
        <v>2311</v>
      </c>
      <c r="F637" t="s">
        <v>19</v>
      </c>
      <c r="H637">
        <v>2</v>
      </c>
      <c r="I637">
        <v>0</v>
      </c>
      <c r="J637">
        <v>100</v>
      </c>
      <c r="K637">
        <v>0</v>
      </c>
      <c r="L637">
        <v>2</v>
      </c>
      <c r="M637">
        <v>10</v>
      </c>
      <c r="N637">
        <v>20</v>
      </c>
      <c r="O637" t="s">
        <v>2312</v>
      </c>
      <c r="P637" t="s">
        <v>2313</v>
      </c>
    </row>
    <row r="638" spans="1:16" x14ac:dyDescent="0.25">
      <c r="A638">
        <v>257326</v>
      </c>
      <c r="B638" t="s">
        <v>335</v>
      </c>
      <c r="C638">
        <v>2008</v>
      </c>
      <c r="D638" t="s">
        <v>287</v>
      </c>
      <c r="E638" t="s">
        <v>2314</v>
      </c>
      <c r="F638" t="s">
        <v>19</v>
      </c>
      <c r="H638">
        <v>2</v>
      </c>
      <c r="I638">
        <v>0</v>
      </c>
      <c r="J638">
        <v>100</v>
      </c>
      <c r="K638">
        <v>0</v>
      </c>
      <c r="L638">
        <v>2</v>
      </c>
      <c r="M638">
        <v>10</v>
      </c>
      <c r="N638">
        <v>20</v>
      </c>
      <c r="O638" t="s">
        <v>2315</v>
      </c>
      <c r="P638" t="s">
        <v>2316</v>
      </c>
    </row>
    <row r="639" spans="1:16" x14ac:dyDescent="0.25">
      <c r="A639">
        <v>257327</v>
      </c>
      <c r="B639" t="s">
        <v>339</v>
      </c>
      <c r="C639">
        <v>2008</v>
      </c>
      <c r="D639" t="s">
        <v>287</v>
      </c>
      <c r="E639" t="s">
        <v>2317</v>
      </c>
      <c r="F639" t="s">
        <v>20</v>
      </c>
      <c r="H639">
        <v>2</v>
      </c>
      <c r="I639">
        <v>0</v>
      </c>
      <c r="J639">
        <v>100</v>
      </c>
      <c r="K639">
        <v>0</v>
      </c>
      <c r="L639">
        <v>2</v>
      </c>
      <c r="M639">
        <v>10</v>
      </c>
      <c r="N639">
        <v>20</v>
      </c>
      <c r="O639" t="s">
        <v>2318</v>
      </c>
      <c r="P639" t="s">
        <v>2319</v>
      </c>
    </row>
    <row r="640" spans="1:16" x14ac:dyDescent="0.25">
      <c r="A640">
        <v>257328</v>
      </c>
      <c r="B640" t="s">
        <v>343</v>
      </c>
      <c r="C640">
        <v>2008</v>
      </c>
      <c r="D640" t="s">
        <v>287</v>
      </c>
      <c r="E640" t="s">
        <v>2320</v>
      </c>
      <c r="F640" t="s">
        <v>19</v>
      </c>
      <c r="H640">
        <v>2</v>
      </c>
      <c r="I640">
        <v>0</v>
      </c>
      <c r="J640">
        <v>100</v>
      </c>
      <c r="K640">
        <v>0</v>
      </c>
      <c r="L640">
        <v>2</v>
      </c>
      <c r="M640">
        <v>10</v>
      </c>
      <c r="N640">
        <v>20</v>
      </c>
      <c r="O640" t="s">
        <v>2321</v>
      </c>
      <c r="P640" t="s">
        <v>2322</v>
      </c>
    </row>
    <row r="641" spans="1:16" x14ac:dyDescent="0.25">
      <c r="A641">
        <v>257329</v>
      </c>
      <c r="B641" t="s">
        <v>347</v>
      </c>
      <c r="C641">
        <v>2008</v>
      </c>
      <c r="D641" t="s">
        <v>287</v>
      </c>
      <c r="E641" t="s">
        <v>2323</v>
      </c>
      <c r="F641" t="s">
        <v>19</v>
      </c>
      <c r="H641">
        <v>2</v>
      </c>
      <c r="I641">
        <v>0</v>
      </c>
      <c r="J641">
        <v>100</v>
      </c>
      <c r="K641">
        <v>0</v>
      </c>
      <c r="L641">
        <v>2</v>
      </c>
      <c r="M641">
        <v>10</v>
      </c>
      <c r="N641">
        <v>20</v>
      </c>
      <c r="O641" t="s">
        <v>2324</v>
      </c>
      <c r="P641" t="s">
        <v>2325</v>
      </c>
    </row>
    <row r="642" spans="1:16" x14ac:dyDescent="0.25">
      <c r="A642">
        <v>257330</v>
      </c>
      <c r="B642" t="s">
        <v>351</v>
      </c>
      <c r="C642">
        <v>2008</v>
      </c>
      <c r="D642" t="s">
        <v>287</v>
      </c>
      <c r="E642" t="s">
        <v>2326</v>
      </c>
      <c r="F642" t="s">
        <v>19</v>
      </c>
      <c r="H642">
        <v>2</v>
      </c>
      <c r="I642">
        <v>0</v>
      </c>
      <c r="J642">
        <v>100</v>
      </c>
      <c r="K642">
        <v>0</v>
      </c>
      <c r="L642">
        <v>2</v>
      </c>
      <c r="M642">
        <v>10</v>
      </c>
      <c r="N642">
        <v>20</v>
      </c>
      <c r="O642" t="s">
        <v>2327</v>
      </c>
      <c r="P642" t="s">
        <v>2328</v>
      </c>
    </row>
    <row r="643" spans="1:16" x14ac:dyDescent="0.25">
      <c r="A643">
        <v>257331</v>
      </c>
      <c r="B643" t="s">
        <v>355</v>
      </c>
      <c r="C643">
        <v>2005</v>
      </c>
      <c r="D643" t="s">
        <v>356</v>
      </c>
      <c r="E643" t="s">
        <v>2329</v>
      </c>
      <c r="F643" t="s">
        <v>19</v>
      </c>
      <c r="H643">
        <v>2</v>
      </c>
      <c r="I643">
        <v>0</v>
      </c>
      <c r="J643">
        <v>100</v>
      </c>
      <c r="K643">
        <v>0</v>
      </c>
      <c r="L643">
        <v>2</v>
      </c>
      <c r="M643">
        <v>10</v>
      </c>
      <c r="N643">
        <v>20</v>
      </c>
      <c r="O643" t="s">
        <v>2330</v>
      </c>
      <c r="P643" t="s">
        <v>2331</v>
      </c>
    </row>
    <row r="644" spans="1:16" x14ac:dyDescent="0.25">
      <c r="A644">
        <v>257332</v>
      </c>
      <c r="B644" t="s">
        <v>360</v>
      </c>
      <c r="C644">
        <v>2005</v>
      </c>
      <c r="D644" t="s">
        <v>356</v>
      </c>
      <c r="E644" t="s">
        <v>2332</v>
      </c>
      <c r="F644" t="s">
        <v>19</v>
      </c>
      <c r="H644">
        <v>2</v>
      </c>
      <c r="I644">
        <v>0</v>
      </c>
      <c r="J644">
        <v>100</v>
      </c>
      <c r="K644">
        <v>0</v>
      </c>
      <c r="L644">
        <v>2</v>
      </c>
      <c r="M644">
        <v>10</v>
      </c>
      <c r="N644">
        <v>20</v>
      </c>
      <c r="O644" t="s">
        <v>2333</v>
      </c>
      <c r="P644" t="s">
        <v>2334</v>
      </c>
    </row>
    <row r="645" spans="1:16" x14ac:dyDescent="0.25">
      <c r="A645">
        <v>257333</v>
      </c>
      <c r="B645" t="s">
        <v>364</v>
      </c>
      <c r="C645">
        <v>2005</v>
      </c>
      <c r="D645" t="s">
        <v>356</v>
      </c>
      <c r="E645" t="s">
        <v>2335</v>
      </c>
      <c r="F645" t="s">
        <v>19</v>
      </c>
      <c r="H645">
        <v>2</v>
      </c>
      <c r="I645">
        <v>0</v>
      </c>
      <c r="J645">
        <v>100</v>
      </c>
      <c r="K645">
        <v>0</v>
      </c>
      <c r="L645">
        <v>2</v>
      </c>
      <c r="M645">
        <v>10</v>
      </c>
      <c r="N645">
        <v>20</v>
      </c>
      <c r="O645" t="s">
        <v>2336</v>
      </c>
      <c r="P645" t="s">
        <v>2337</v>
      </c>
    </row>
    <row r="646" spans="1:16" x14ac:dyDescent="0.25">
      <c r="A646">
        <v>257334</v>
      </c>
      <c r="B646" t="s">
        <v>368</v>
      </c>
      <c r="C646">
        <v>2005</v>
      </c>
      <c r="D646" t="s">
        <v>356</v>
      </c>
      <c r="E646" t="s">
        <v>2338</v>
      </c>
      <c r="F646" t="s">
        <v>239</v>
      </c>
      <c r="G646" t="s">
        <v>19</v>
      </c>
      <c r="H646">
        <v>1</v>
      </c>
      <c r="I646">
        <v>1</v>
      </c>
      <c r="J646">
        <v>50</v>
      </c>
      <c r="K646">
        <v>50</v>
      </c>
      <c r="L646">
        <v>2</v>
      </c>
      <c r="M646">
        <v>10</v>
      </c>
      <c r="N646">
        <v>20</v>
      </c>
      <c r="O646" t="s">
        <v>2339</v>
      </c>
      <c r="P646" t="s">
        <v>2340</v>
      </c>
    </row>
    <row r="647" spans="1:16" x14ac:dyDescent="0.25">
      <c r="A647">
        <v>257335</v>
      </c>
      <c r="B647" t="s">
        <v>372</v>
      </c>
      <c r="C647">
        <v>2005</v>
      </c>
      <c r="D647" t="s">
        <v>356</v>
      </c>
      <c r="E647" t="s">
        <v>2341</v>
      </c>
      <c r="F647" t="s">
        <v>19</v>
      </c>
      <c r="H647">
        <v>2</v>
      </c>
      <c r="I647">
        <v>0</v>
      </c>
      <c r="J647">
        <v>100</v>
      </c>
      <c r="K647">
        <v>0</v>
      </c>
      <c r="L647">
        <v>2</v>
      </c>
      <c r="M647">
        <v>10</v>
      </c>
      <c r="N647">
        <v>20</v>
      </c>
      <c r="O647" t="s">
        <v>2342</v>
      </c>
      <c r="P647" t="s">
        <v>2343</v>
      </c>
    </row>
    <row r="648" spans="1:16" x14ac:dyDescent="0.25">
      <c r="A648">
        <v>257336</v>
      </c>
      <c r="B648" t="s">
        <v>376</v>
      </c>
      <c r="C648">
        <v>2005</v>
      </c>
      <c r="D648" t="s">
        <v>356</v>
      </c>
      <c r="E648" t="s">
        <v>2344</v>
      </c>
      <c r="F648" t="s">
        <v>19</v>
      </c>
      <c r="H648">
        <v>2</v>
      </c>
      <c r="I648">
        <v>0</v>
      </c>
      <c r="J648">
        <v>100</v>
      </c>
      <c r="K648">
        <v>0</v>
      </c>
      <c r="L648">
        <v>2</v>
      </c>
      <c r="M648">
        <v>10</v>
      </c>
      <c r="N648">
        <v>20</v>
      </c>
      <c r="O648" t="s">
        <v>2345</v>
      </c>
      <c r="P648" t="s">
        <v>2346</v>
      </c>
    </row>
    <row r="649" spans="1:16" x14ac:dyDescent="0.25">
      <c r="A649">
        <v>257337</v>
      </c>
      <c r="B649" t="s">
        <v>380</v>
      </c>
      <c r="C649">
        <v>2005</v>
      </c>
      <c r="D649" t="s">
        <v>356</v>
      </c>
      <c r="E649" t="s">
        <v>2347</v>
      </c>
      <c r="F649" t="s">
        <v>19</v>
      </c>
      <c r="H649">
        <v>2</v>
      </c>
      <c r="I649">
        <v>0</v>
      </c>
      <c r="J649">
        <v>100</v>
      </c>
      <c r="K649">
        <v>0</v>
      </c>
      <c r="L649">
        <v>2</v>
      </c>
      <c r="M649">
        <v>10</v>
      </c>
      <c r="N649">
        <v>20</v>
      </c>
      <c r="O649" t="s">
        <v>2348</v>
      </c>
      <c r="P649" t="s">
        <v>2349</v>
      </c>
    </row>
    <row r="650" spans="1:16" x14ac:dyDescent="0.25">
      <c r="A650">
        <v>257338</v>
      </c>
      <c r="B650" t="s">
        <v>384</v>
      </c>
      <c r="C650">
        <v>2005</v>
      </c>
      <c r="D650" t="s">
        <v>356</v>
      </c>
      <c r="E650" t="s">
        <v>2350</v>
      </c>
      <c r="F650" t="s">
        <v>19</v>
      </c>
      <c r="H650">
        <v>2</v>
      </c>
      <c r="I650">
        <v>0</v>
      </c>
      <c r="J650">
        <v>100</v>
      </c>
      <c r="K650">
        <v>0</v>
      </c>
      <c r="L650">
        <v>2</v>
      </c>
      <c r="M650">
        <v>10</v>
      </c>
      <c r="N650">
        <v>20</v>
      </c>
      <c r="O650" t="s">
        <v>2351</v>
      </c>
      <c r="P650" t="s">
        <v>2352</v>
      </c>
    </row>
    <row r="651" spans="1:16" x14ac:dyDescent="0.25">
      <c r="A651">
        <v>257339</v>
      </c>
      <c r="B651" t="s">
        <v>388</v>
      </c>
      <c r="C651">
        <v>2005</v>
      </c>
      <c r="D651" t="s">
        <v>356</v>
      </c>
      <c r="E651" t="s">
        <v>2353</v>
      </c>
      <c r="F651" t="s">
        <v>19</v>
      </c>
      <c r="H651">
        <v>2</v>
      </c>
      <c r="I651">
        <v>0</v>
      </c>
      <c r="J651">
        <v>100</v>
      </c>
      <c r="K651">
        <v>0</v>
      </c>
      <c r="L651">
        <v>2</v>
      </c>
      <c r="M651">
        <v>10</v>
      </c>
      <c r="N651">
        <v>20</v>
      </c>
      <c r="O651" t="s">
        <v>2354</v>
      </c>
      <c r="P651" t="s">
        <v>2355</v>
      </c>
    </row>
    <row r="652" spans="1:16" x14ac:dyDescent="0.25">
      <c r="A652">
        <v>257340</v>
      </c>
      <c r="B652" t="s">
        <v>392</v>
      </c>
      <c r="C652">
        <v>2005</v>
      </c>
      <c r="D652" t="s">
        <v>356</v>
      </c>
      <c r="E652" t="s">
        <v>2356</v>
      </c>
      <c r="F652" t="s">
        <v>19</v>
      </c>
      <c r="H652">
        <v>2</v>
      </c>
      <c r="I652">
        <v>0</v>
      </c>
      <c r="J652">
        <v>100</v>
      </c>
      <c r="K652">
        <v>0</v>
      </c>
      <c r="L652">
        <v>2</v>
      </c>
      <c r="M652">
        <v>10</v>
      </c>
      <c r="N652">
        <v>20</v>
      </c>
      <c r="O652" t="s">
        <v>2357</v>
      </c>
      <c r="P652" t="s">
        <v>2358</v>
      </c>
    </row>
    <row r="653" spans="1:16" x14ac:dyDescent="0.25">
      <c r="A653">
        <v>257341</v>
      </c>
      <c r="B653" t="s">
        <v>396</v>
      </c>
      <c r="C653">
        <v>2005</v>
      </c>
      <c r="D653" t="s">
        <v>356</v>
      </c>
      <c r="E653" t="s">
        <v>2359</v>
      </c>
      <c r="F653" t="s">
        <v>19</v>
      </c>
      <c r="H653">
        <v>2</v>
      </c>
      <c r="I653">
        <v>0</v>
      </c>
      <c r="J653">
        <v>100</v>
      </c>
      <c r="K653">
        <v>0</v>
      </c>
      <c r="L653">
        <v>2</v>
      </c>
      <c r="M653">
        <v>10</v>
      </c>
      <c r="N653">
        <v>20</v>
      </c>
      <c r="O653" t="s">
        <v>2360</v>
      </c>
      <c r="P653" t="s">
        <v>2361</v>
      </c>
    </row>
    <row r="654" spans="1:16" x14ac:dyDescent="0.25">
      <c r="A654">
        <v>257342</v>
      </c>
      <c r="B654" t="s">
        <v>400</v>
      </c>
      <c r="C654">
        <v>2005</v>
      </c>
      <c r="D654" t="s">
        <v>356</v>
      </c>
      <c r="E654" t="s">
        <v>2362</v>
      </c>
      <c r="F654" t="s">
        <v>19</v>
      </c>
      <c r="H654">
        <v>2</v>
      </c>
      <c r="I654">
        <v>0</v>
      </c>
      <c r="J654">
        <v>100</v>
      </c>
      <c r="K654">
        <v>0</v>
      </c>
      <c r="L654">
        <v>2</v>
      </c>
      <c r="M654">
        <v>10</v>
      </c>
      <c r="N654">
        <v>20</v>
      </c>
      <c r="O654" t="s">
        <v>2363</v>
      </c>
      <c r="P654" t="s">
        <v>2364</v>
      </c>
    </row>
    <row r="655" spans="1:16" x14ac:dyDescent="0.25">
      <c r="A655">
        <v>257343</v>
      </c>
      <c r="B655" t="s">
        <v>404</v>
      </c>
      <c r="C655">
        <v>2005</v>
      </c>
      <c r="D655" t="s">
        <v>356</v>
      </c>
      <c r="E655" t="s">
        <v>2365</v>
      </c>
      <c r="F655" t="s">
        <v>19</v>
      </c>
      <c r="H655">
        <v>2</v>
      </c>
      <c r="I655">
        <v>0</v>
      </c>
      <c r="J655">
        <v>100</v>
      </c>
      <c r="K655">
        <v>0</v>
      </c>
      <c r="L655">
        <v>2</v>
      </c>
      <c r="M655">
        <v>10</v>
      </c>
      <c r="N655">
        <v>20</v>
      </c>
      <c r="O655" t="s">
        <v>2366</v>
      </c>
      <c r="P655" t="s">
        <v>2367</v>
      </c>
    </row>
    <row r="656" spans="1:16" x14ac:dyDescent="0.25">
      <c r="A656">
        <v>257344</v>
      </c>
      <c r="B656" t="s">
        <v>408</v>
      </c>
      <c r="C656">
        <v>2005</v>
      </c>
      <c r="D656" t="s">
        <v>356</v>
      </c>
      <c r="E656" t="s">
        <v>2368</v>
      </c>
      <c r="F656" t="s">
        <v>19</v>
      </c>
      <c r="H656">
        <v>2</v>
      </c>
      <c r="I656">
        <v>0</v>
      </c>
      <c r="J656">
        <v>100</v>
      </c>
      <c r="K656">
        <v>0</v>
      </c>
      <c r="L656">
        <v>2</v>
      </c>
      <c r="M656">
        <v>10</v>
      </c>
      <c r="N656">
        <v>20</v>
      </c>
      <c r="O656" t="s">
        <v>2369</v>
      </c>
      <c r="P656" t="s">
        <v>2370</v>
      </c>
    </row>
    <row r="657" spans="1:16" x14ac:dyDescent="0.25">
      <c r="A657">
        <v>257345</v>
      </c>
      <c r="B657" t="s">
        <v>412</v>
      </c>
      <c r="C657">
        <v>2005</v>
      </c>
      <c r="D657" t="s">
        <v>356</v>
      </c>
      <c r="E657" t="s">
        <v>2371</v>
      </c>
      <c r="F657" t="s">
        <v>19</v>
      </c>
      <c r="H657">
        <v>2</v>
      </c>
      <c r="I657">
        <v>0</v>
      </c>
      <c r="J657">
        <v>100</v>
      </c>
      <c r="K657">
        <v>0</v>
      </c>
      <c r="L657">
        <v>2</v>
      </c>
      <c r="M657">
        <v>10</v>
      </c>
      <c r="N657">
        <v>20</v>
      </c>
      <c r="O657" t="s">
        <v>2372</v>
      </c>
      <c r="P657" t="s">
        <v>2373</v>
      </c>
    </row>
    <row r="658" spans="1:16" x14ac:dyDescent="0.25">
      <c r="A658">
        <v>257346</v>
      </c>
      <c r="B658" t="s">
        <v>416</v>
      </c>
      <c r="C658">
        <v>2005</v>
      </c>
      <c r="D658" t="s">
        <v>356</v>
      </c>
      <c r="E658" t="s">
        <v>2374</v>
      </c>
      <c r="F658" t="s">
        <v>19</v>
      </c>
      <c r="G658" t="s">
        <v>20</v>
      </c>
      <c r="H658">
        <v>1</v>
      </c>
      <c r="I658">
        <v>1</v>
      </c>
      <c r="J658">
        <v>50</v>
      </c>
      <c r="K658">
        <v>50</v>
      </c>
      <c r="L658">
        <v>2</v>
      </c>
      <c r="M658">
        <v>10</v>
      </c>
      <c r="N658">
        <v>20</v>
      </c>
      <c r="O658" t="s">
        <v>2375</v>
      </c>
      <c r="P658" t="s">
        <v>2376</v>
      </c>
    </row>
    <row r="659" spans="1:16" x14ac:dyDescent="0.25">
      <c r="A659">
        <v>257347</v>
      </c>
      <c r="B659" t="s">
        <v>420</v>
      </c>
      <c r="C659">
        <v>2005</v>
      </c>
      <c r="D659" t="s">
        <v>356</v>
      </c>
      <c r="E659" t="s">
        <v>2377</v>
      </c>
      <c r="F659" t="s">
        <v>19</v>
      </c>
      <c r="H659">
        <v>2</v>
      </c>
      <c r="I659">
        <v>0</v>
      </c>
      <c r="J659">
        <v>100</v>
      </c>
      <c r="K659">
        <v>0</v>
      </c>
      <c r="L659">
        <v>2</v>
      </c>
      <c r="M659">
        <v>10</v>
      </c>
      <c r="N659">
        <v>20</v>
      </c>
      <c r="O659" t="s">
        <v>2378</v>
      </c>
      <c r="P659" t="s">
        <v>2379</v>
      </c>
    </row>
    <row r="660" spans="1:16" x14ac:dyDescent="0.25">
      <c r="A660">
        <v>257348</v>
      </c>
      <c r="B660" t="s">
        <v>424</v>
      </c>
      <c r="C660">
        <v>2005</v>
      </c>
      <c r="D660" t="s">
        <v>356</v>
      </c>
      <c r="E660" t="s">
        <v>2380</v>
      </c>
      <c r="F660" t="s">
        <v>239</v>
      </c>
      <c r="G660" t="s">
        <v>20</v>
      </c>
      <c r="H660">
        <v>1</v>
      </c>
      <c r="I660">
        <v>1</v>
      </c>
      <c r="J660">
        <v>50</v>
      </c>
      <c r="K660">
        <v>50</v>
      </c>
      <c r="L660">
        <v>2</v>
      </c>
      <c r="M660">
        <v>10</v>
      </c>
      <c r="N660">
        <v>20</v>
      </c>
      <c r="O660" t="s">
        <v>2381</v>
      </c>
      <c r="P660" t="s">
        <v>2382</v>
      </c>
    </row>
    <row r="661" spans="1:16" x14ac:dyDescent="0.25">
      <c r="A661">
        <v>257349</v>
      </c>
      <c r="B661" t="s">
        <v>428</v>
      </c>
      <c r="C661">
        <v>2005</v>
      </c>
      <c r="D661" t="s">
        <v>356</v>
      </c>
      <c r="E661" t="s">
        <v>2383</v>
      </c>
      <c r="F661" t="s">
        <v>19</v>
      </c>
      <c r="H661">
        <v>2</v>
      </c>
      <c r="I661">
        <v>0</v>
      </c>
      <c r="J661">
        <v>100</v>
      </c>
      <c r="K661">
        <v>0</v>
      </c>
      <c r="L661">
        <v>2</v>
      </c>
      <c r="M661">
        <v>10</v>
      </c>
      <c r="N661">
        <v>20</v>
      </c>
      <c r="O661" t="s">
        <v>2384</v>
      </c>
      <c r="P661" t="s">
        <v>2385</v>
      </c>
    </row>
    <row r="662" spans="1:16" x14ac:dyDescent="0.25">
      <c r="A662">
        <v>257350</v>
      </c>
      <c r="B662" t="s">
        <v>432</v>
      </c>
      <c r="C662">
        <v>2005</v>
      </c>
      <c r="D662" t="s">
        <v>356</v>
      </c>
      <c r="E662" t="s">
        <v>2386</v>
      </c>
      <c r="F662" t="s">
        <v>19</v>
      </c>
      <c r="H662">
        <v>2</v>
      </c>
      <c r="I662">
        <v>0</v>
      </c>
      <c r="J662">
        <v>100</v>
      </c>
      <c r="K662">
        <v>0</v>
      </c>
      <c r="L662">
        <v>2</v>
      </c>
      <c r="M662">
        <v>10</v>
      </c>
      <c r="N662">
        <v>20</v>
      </c>
      <c r="O662" t="s">
        <v>2387</v>
      </c>
      <c r="P662" t="s">
        <v>2388</v>
      </c>
    </row>
    <row r="663" spans="1:16" x14ac:dyDescent="0.25">
      <c r="A663">
        <v>257351</v>
      </c>
      <c r="B663" t="s">
        <v>436</v>
      </c>
      <c r="C663">
        <v>2005</v>
      </c>
      <c r="D663" t="s">
        <v>356</v>
      </c>
      <c r="E663" t="s">
        <v>2389</v>
      </c>
      <c r="F663" t="s">
        <v>19</v>
      </c>
      <c r="H663">
        <v>2</v>
      </c>
      <c r="I663">
        <v>0</v>
      </c>
      <c r="J663">
        <v>100</v>
      </c>
      <c r="K663">
        <v>0</v>
      </c>
      <c r="L663">
        <v>2</v>
      </c>
      <c r="M663">
        <v>10</v>
      </c>
      <c r="N663">
        <v>20</v>
      </c>
      <c r="O663" t="s">
        <v>2390</v>
      </c>
      <c r="P663" t="s">
        <v>2391</v>
      </c>
    </row>
    <row r="664" spans="1:16" x14ac:dyDescent="0.25">
      <c r="A664">
        <v>257352</v>
      </c>
      <c r="B664" t="s">
        <v>440</v>
      </c>
      <c r="C664">
        <v>2005</v>
      </c>
      <c r="D664" t="s">
        <v>356</v>
      </c>
      <c r="E664" t="s">
        <v>2392</v>
      </c>
      <c r="F664" t="s">
        <v>19</v>
      </c>
      <c r="H664">
        <v>2</v>
      </c>
      <c r="I664">
        <v>0</v>
      </c>
      <c r="J664">
        <v>100</v>
      </c>
      <c r="K664">
        <v>0</v>
      </c>
      <c r="L664">
        <v>2</v>
      </c>
      <c r="M664">
        <v>10</v>
      </c>
      <c r="N664">
        <v>20</v>
      </c>
      <c r="O664" t="s">
        <v>2393</v>
      </c>
      <c r="P664" t="s">
        <v>2394</v>
      </c>
    </row>
    <row r="665" spans="1:16" x14ac:dyDescent="0.25">
      <c r="A665">
        <v>257353</v>
      </c>
      <c r="B665" t="s">
        <v>444</v>
      </c>
      <c r="C665">
        <v>2005</v>
      </c>
      <c r="D665" t="s">
        <v>356</v>
      </c>
      <c r="E665" t="s">
        <v>2395</v>
      </c>
      <c r="F665" t="s">
        <v>19</v>
      </c>
      <c r="H665">
        <v>2</v>
      </c>
      <c r="I665">
        <v>0</v>
      </c>
      <c r="J665">
        <v>100</v>
      </c>
      <c r="K665">
        <v>0</v>
      </c>
      <c r="L665">
        <v>2</v>
      </c>
      <c r="M665">
        <v>10</v>
      </c>
      <c r="N665">
        <v>20</v>
      </c>
      <c r="O665" t="s">
        <v>2396</v>
      </c>
      <c r="P665" t="s">
        <v>2397</v>
      </c>
    </row>
    <row r="666" spans="1:16" x14ac:dyDescent="0.25">
      <c r="A666">
        <v>257354</v>
      </c>
      <c r="B666" t="s">
        <v>448</v>
      </c>
      <c r="C666">
        <v>2005</v>
      </c>
      <c r="D666" t="s">
        <v>356</v>
      </c>
      <c r="E666" t="s">
        <v>2398</v>
      </c>
      <c r="F666" t="s">
        <v>19</v>
      </c>
      <c r="H666">
        <v>2</v>
      </c>
      <c r="I666">
        <v>0</v>
      </c>
      <c r="J666">
        <v>100</v>
      </c>
      <c r="K666">
        <v>0</v>
      </c>
      <c r="L666">
        <v>2</v>
      </c>
      <c r="M666">
        <v>10</v>
      </c>
      <c r="N666">
        <v>20</v>
      </c>
      <c r="O666" t="s">
        <v>2399</v>
      </c>
      <c r="P666" t="s">
        <v>2400</v>
      </c>
    </row>
    <row r="667" spans="1:16" x14ac:dyDescent="0.25">
      <c r="A667">
        <v>257355</v>
      </c>
      <c r="B667" t="s">
        <v>452</v>
      </c>
      <c r="C667">
        <v>2005</v>
      </c>
      <c r="D667" t="s">
        <v>356</v>
      </c>
      <c r="E667" t="s">
        <v>2401</v>
      </c>
      <c r="F667" t="s">
        <v>19</v>
      </c>
      <c r="H667">
        <v>2</v>
      </c>
      <c r="I667">
        <v>0</v>
      </c>
      <c r="J667">
        <v>100</v>
      </c>
      <c r="K667">
        <v>0</v>
      </c>
      <c r="L667">
        <v>2</v>
      </c>
      <c r="M667">
        <v>10</v>
      </c>
      <c r="N667">
        <v>20</v>
      </c>
      <c r="O667" t="s">
        <v>2402</v>
      </c>
      <c r="P667" t="s">
        <v>2403</v>
      </c>
    </row>
    <row r="668" spans="1:16" x14ac:dyDescent="0.25">
      <c r="A668">
        <v>257356</v>
      </c>
      <c r="B668" t="s">
        <v>456</v>
      </c>
      <c r="C668">
        <v>2005</v>
      </c>
      <c r="D668" t="s">
        <v>356</v>
      </c>
      <c r="E668" t="s">
        <v>2404</v>
      </c>
      <c r="F668" t="s">
        <v>19</v>
      </c>
      <c r="H668">
        <v>2</v>
      </c>
      <c r="I668">
        <v>0</v>
      </c>
      <c r="J668">
        <v>100</v>
      </c>
      <c r="K668">
        <v>0</v>
      </c>
      <c r="L668">
        <v>2</v>
      </c>
      <c r="M668">
        <v>10</v>
      </c>
      <c r="N668">
        <v>20</v>
      </c>
      <c r="O668" t="s">
        <v>2405</v>
      </c>
      <c r="P668" t="s">
        <v>2406</v>
      </c>
    </row>
    <row r="669" spans="1:16" x14ac:dyDescent="0.25">
      <c r="A669">
        <v>257357</v>
      </c>
      <c r="B669" t="s">
        <v>460</v>
      </c>
      <c r="C669">
        <v>2005</v>
      </c>
      <c r="D669" t="s">
        <v>356</v>
      </c>
      <c r="E669" t="s">
        <v>2407</v>
      </c>
      <c r="F669" t="s">
        <v>19</v>
      </c>
      <c r="H669">
        <v>2</v>
      </c>
      <c r="I669">
        <v>0</v>
      </c>
      <c r="J669">
        <v>100</v>
      </c>
      <c r="K669">
        <v>0</v>
      </c>
      <c r="L669">
        <v>2</v>
      </c>
      <c r="M669">
        <v>10</v>
      </c>
      <c r="N669">
        <v>20</v>
      </c>
      <c r="O669" t="s">
        <v>2408</v>
      </c>
      <c r="P669" t="s">
        <v>2409</v>
      </c>
    </row>
    <row r="670" spans="1:16" x14ac:dyDescent="0.25">
      <c r="A670">
        <v>257358</v>
      </c>
      <c r="B670" t="s">
        <v>464</v>
      </c>
      <c r="C670">
        <v>2005</v>
      </c>
      <c r="D670" t="s">
        <v>356</v>
      </c>
      <c r="E670" t="s">
        <v>2410</v>
      </c>
      <c r="F670" t="s">
        <v>239</v>
      </c>
      <c r="G670" t="s">
        <v>19</v>
      </c>
      <c r="H670">
        <v>1</v>
      </c>
      <c r="I670">
        <v>1</v>
      </c>
      <c r="J670">
        <v>50</v>
      </c>
      <c r="K670">
        <v>50</v>
      </c>
      <c r="L670">
        <v>2</v>
      </c>
      <c r="M670">
        <v>10</v>
      </c>
      <c r="N670">
        <v>20</v>
      </c>
      <c r="O670" t="s">
        <v>2411</v>
      </c>
      <c r="P670" t="s">
        <v>2412</v>
      </c>
    </row>
    <row r="671" spans="1:16" x14ac:dyDescent="0.25">
      <c r="A671">
        <v>257359</v>
      </c>
      <c r="B671" t="s">
        <v>468</v>
      </c>
      <c r="C671">
        <v>2005</v>
      </c>
      <c r="D671" t="s">
        <v>356</v>
      </c>
      <c r="E671" t="s">
        <v>2413</v>
      </c>
      <c r="F671" t="s">
        <v>19</v>
      </c>
      <c r="H671">
        <v>2</v>
      </c>
      <c r="I671">
        <v>0</v>
      </c>
      <c r="J671">
        <v>100</v>
      </c>
      <c r="K671">
        <v>0</v>
      </c>
      <c r="L671">
        <v>2</v>
      </c>
      <c r="M671">
        <v>10</v>
      </c>
      <c r="N671">
        <v>20</v>
      </c>
      <c r="O671" t="s">
        <v>2414</v>
      </c>
      <c r="P671" t="s">
        <v>2415</v>
      </c>
    </row>
    <row r="672" spans="1:16" x14ac:dyDescent="0.25">
      <c r="A672">
        <v>257360</v>
      </c>
      <c r="B672" t="s">
        <v>472</v>
      </c>
      <c r="C672">
        <v>2005</v>
      </c>
      <c r="D672" t="s">
        <v>356</v>
      </c>
      <c r="E672" t="s">
        <v>2416</v>
      </c>
      <c r="F672" t="s">
        <v>19</v>
      </c>
      <c r="H672">
        <v>2</v>
      </c>
      <c r="I672">
        <v>0</v>
      </c>
      <c r="J672">
        <v>100</v>
      </c>
      <c r="K672">
        <v>0</v>
      </c>
      <c r="L672">
        <v>2</v>
      </c>
      <c r="M672">
        <v>10</v>
      </c>
      <c r="N672">
        <v>20</v>
      </c>
      <c r="O672" t="s">
        <v>2417</v>
      </c>
      <c r="P672" t="s">
        <v>2418</v>
      </c>
    </row>
    <row r="673" spans="1:16" x14ac:dyDescent="0.25">
      <c r="A673">
        <v>257361</v>
      </c>
      <c r="B673" t="s">
        <v>476</v>
      </c>
      <c r="C673">
        <v>2005</v>
      </c>
      <c r="D673" t="s">
        <v>356</v>
      </c>
      <c r="E673" t="s">
        <v>2419</v>
      </c>
      <c r="F673" t="s">
        <v>20</v>
      </c>
      <c r="H673">
        <v>2</v>
      </c>
      <c r="I673">
        <v>0</v>
      </c>
      <c r="J673">
        <v>100</v>
      </c>
      <c r="K673">
        <v>0</v>
      </c>
      <c r="L673">
        <v>2</v>
      </c>
      <c r="M673">
        <v>10</v>
      </c>
      <c r="N673">
        <v>20</v>
      </c>
      <c r="O673" t="s">
        <v>2420</v>
      </c>
      <c r="P673" t="s">
        <v>2421</v>
      </c>
    </row>
    <row r="674" spans="1:16" x14ac:dyDescent="0.25">
      <c r="A674">
        <v>257362</v>
      </c>
      <c r="B674" t="s">
        <v>480</v>
      </c>
      <c r="C674">
        <v>2005</v>
      </c>
      <c r="D674" t="s">
        <v>481</v>
      </c>
      <c r="E674" t="s">
        <v>2422</v>
      </c>
      <c r="F674" t="s">
        <v>19</v>
      </c>
      <c r="H674">
        <v>2</v>
      </c>
      <c r="I674">
        <v>0</v>
      </c>
      <c r="J674">
        <v>100</v>
      </c>
      <c r="K674">
        <v>0</v>
      </c>
      <c r="L674">
        <v>2</v>
      </c>
      <c r="M674">
        <v>10</v>
      </c>
      <c r="N674">
        <v>20</v>
      </c>
      <c r="O674" t="s">
        <v>2423</v>
      </c>
      <c r="P674" t="s">
        <v>2424</v>
      </c>
    </row>
    <row r="675" spans="1:16" x14ac:dyDescent="0.25">
      <c r="A675">
        <v>257363</v>
      </c>
      <c r="B675" t="s">
        <v>485</v>
      </c>
      <c r="C675">
        <v>2005</v>
      </c>
      <c r="D675" t="s">
        <v>481</v>
      </c>
      <c r="E675" t="s">
        <v>2425</v>
      </c>
      <c r="F675" t="s">
        <v>19</v>
      </c>
      <c r="H675">
        <v>2</v>
      </c>
      <c r="I675">
        <v>0</v>
      </c>
      <c r="J675">
        <v>100</v>
      </c>
      <c r="K675">
        <v>0</v>
      </c>
      <c r="L675">
        <v>2</v>
      </c>
      <c r="M675">
        <v>10</v>
      </c>
      <c r="N675">
        <v>20</v>
      </c>
      <c r="O675" t="s">
        <v>2426</v>
      </c>
      <c r="P675" t="s">
        <v>2427</v>
      </c>
    </row>
    <row r="676" spans="1:16" x14ac:dyDescent="0.25">
      <c r="A676">
        <v>257364</v>
      </c>
      <c r="B676" t="s">
        <v>489</v>
      </c>
      <c r="C676">
        <v>2005</v>
      </c>
      <c r="D676" t="s">
        <v>481</v>
      </c>
      <c r="E676" t="s">
        <v>2428</v>
      </c>
      <c r="F676" t="s">
        <v>37</v>
      </c>
      <c r="G676" t="s">
        <v>19</v>
      </c>
      <c r="H676">
        <v>1</v>
      </c>
      <c r="I676">
        <v>1</v>
      </c>
      <c r="J676">
        <v>50</v>
      </c>
      <c r="K676">
        <v>50</v>
      </c>
      <c r="L676">
        <v>2</v>
      </c>
      <c r="M676">
        <v>10</v>
      </c>
      <c r="N676">
        <v>20</v>
      </c>
      <c r="O676" t="s">
        <v>2429</v>
      </c>
      <c r="P676" t="s">
        <v>2430</v>
      </c>
    </row>
    <row r="677" spans="1:16" x14ac:dyDescent="0.25">
      <c r="A677">
        <v>257365</v>
      </c>
      <c r="B677" t="s">
        <v>480</v>
      </c>
      <c r="C677">
        <v>2008</v>
      </c>
      <c r="D677" t="s">
        <v>481</v>
      </c>
      <c r="E677" t="s">
        <v>2431</v>
      </c>
      <c r="F677" t="s">
        <v>19</v>
      </c>
      <c r="H677">
        <v>2</v>
      </c>
      <c r="I677">
        <v>0</v>
      </c>
      <c r="J677">
        <v>100</v>
      </c>
      <c r="K677">
        <v>0</v>
      </c>
      <c r="L677">
        <v>2</v>
      </c>
      <c r="M677">
        <v>10</v>
      </c>
      <c r="N677">
        <v>20</v>
      </c>
      <c r="O677" t="s">
        <v>2432</v>
      </c>
      <c r="P677" t="s">
        <v>2433</v>
      </c>
    </row>
    <row r="678" spans="1:16" x14ac:dyDescent="0.25">
      <c r="A678">
        <v>257366</v>
      </c>
      <c r="B678" t="s">
        <v>485</v>
      </c>
      <c r="C678">
        <v>2008</v>
      </c>
      <c r="D678" t="s">
        <v>481</v>
      </c>
      <c r="E678" t="s">
        <v>2434</v>
      </c>
      <c r="F678" t="s">
        <v>19</v>
      </c>
      <c r="H678">
        <v>2</v>
      </c>
      <c r="I678">
        <v>0</v>
      </c>
      <c r="J678">
        <v>100</v>
      </c>
      <c r="K678">
        <v>0</v>
      </c>
      <c r="L678">
        <v>2</v>
      </c>
      <c r="M678">
        <v>10</v>
      </c>
      <c r="N678">
        <v>20</v>
      </c>
      <c r="O678" t="s">
        <v>2435</v>
      </c>
      <c r="P678" t="s">
        <v>2436</v>
      </c>
    </row>
    <row r="679" spans="1:16" x14ac:dyDescent="0.25">
      <c r="A679">
        <v>257367</v>
      </c>
      <c r="B679" t="s">
        <v>489</v>
      </c>
      <c r="C679">
        <v>2008</v>
      </c>
      <c r="D679" t="s">
        <v>481</v>
      </c>
      <c r="E679" t="s">
        <v>2437</v>
      </c>
      <c r="F679" t="s">
        <v>37</v>
      </c>
      <c r="G679" t="s">
        <v>19</v>
      </c>
      <c r="H679">
        <v>1</v>
      </c>
      <c r="I679">
        <v>1</v>
      </c>
      <c r="J679">
        <v>50</v>
      </c>
      <c r="K679">
        <v>50</v>
      </c>
      <c r="L679">
        <v>2</v>
      </c>
      <c r="M679">
        <v>10</v>
      </c>
      <c r="N679">
        <v>20</v>
      </c>
      <c r="O679" t="s">
        <v>2438</v>
      </c>
      <c r="P679" t="s">
        <v>2439</v>
      </c>
    </row>
    <row r="680" spans="1:16" x14ac:dyDescent="0.25">
      <c r="A680">
        <v>257368</v>
      </c>
      <c r="B680" t="s">
        <v>121</v>
      </c>
      <c r="C680">
        <v>2005</v>
      </c>
      <c r="D680" t="s">
        <v>122</v>
      </c>
      <c r="E680" t="s">
        <v>2440</v>
      </c>
      <c r="F680" t="s">
        <v>19</v>
      </c>
      <c r="H680">
        <v>2</v>
      </c>
      <c r="I680">
        <v>0</v>
      </c>
      <c r="J680">
        <v>100</v>
      </c>
      <c r="K680">
        <v>0</v>
      </c>
      <c r="L680">
        <v>2</v>
      </c>
      <c r="M680">
        <v>10</v>
      </c>
      <c r="N680">
        <v>20</v>
      </c>
      <c r="O680" t="s">
        <v>2441</v>
      </c>
      <c r="P680" t="s">
        <v>2442</v>
      </c>
    </row>
    <row r="681" spans="1:16" x14ac:dyDescent="0.25">
      <c r="A681">
        <v>257369</v>
      </c>
      <c r="B681" t="s">
        <v>126</v>
      </c>
      <c r="C681">
        <v>2005</v>
      </c>
      <c r="D681" t="s">
        <v>122</v>
      </c>
      <c r="E681" t="s">
        <v>2443</v>
      </c>
      <c r="F681" t="s">
        <v>19</v>
      </c>
      <c r="H681">
        <v>2</v>
      </c>
      <c r="I681">
        <v>0</v>
      </c>
      <c r="J681">
        <v>100</v>
      </c>
      <c r="K681">
        <v>0</v>
      </c>
      <c r="L681">
        <v>2</v>
      </c>
      <c r="M681">
        <v>10</v>
      </c>
      <c r="N681">
        <v>20</v>
      </c>
      <c r="O681" t="s">
        <v>2444</v>
      </c>
      <c r="P681" t="s">
        <v>2445</v>
      </c>
    </row>
    <row r="682" spans="1:16" x14ac:dyDescent="0.25">
      <c r="A682">
        <v>257370</v>
      </c>
      <c r="B682" t="s">
        <v>130</v>
      </c>
      <c r="C682">
        <v>2005</v>
      </c>
      <c r="D682" t="s">
        <v>122</v>
      </c>
      <c r="E682" t="s">
        <v>2446</v>
      </c>
      <c r="F682" t="s">
        <v>19</v>
      </c>
      <c r="H682">
        <v>2</v>
      </c>
      <c r="I682">
        <v>0</v>
      </c>
      <c r="J682">
        <v>100</v>
      </c>
      <c r="K682">
        <v>0</v>
      </c>
      <c r="L682">
        <v>2</v>
      </c>
      <c r="M682">
        <v>10</v>
      </c>
      <c r="N682">
        <v>20</v>
      </c>
      <c r="O682" t="s">
        <v>2447</v>
      </c>
      <c r="P682" t="s">
        <v>2448</v>
      </c>
    </row>
    <row r="683" spans="1:16" x14ac:dyDescent="0.25">
      <c r="A683">
        <v>257371</v>
      </c>
      <c r="B683" t="s">
        <v>134</v>
      </c>
      <c r="C683">
        <v>2005</v>
      </c>
      <c r="D683" t="s">
        <v>122</v>
      </c>
      <c r="E683" t="s">
        <v>2449</v>
      </c>
      <c r="F683" t="s">
        <v>19</v>
      </c>
      <c r="H683">
        <v>2</v>
      </c>
      <c r="I683">
        <v>0</v>
      </c>
      <c r="J683">
        <v>100</v>
      </c>
      <c r="K683">
        <v>0</v>
      </c>
      <c r="L683">
        <v>2</v>
      </c>
      <c r="M683">
        <v>10</v>
      </c>
      <c r="N683">
        <v>20</v>
      </c>
      <c r="O683" t="s">
        <v>2450</v>
      </c>
      <c r="P683" t="s">
        <v>2451</v>
      </c>
    </row>
    <row r="684" spans="1:16" x14ac:dyDescent="0.25">
      <c r="A684">
        <v>257372</v>
      </c>
      <c r="B684" t="s">
        <v>121</v>
      </c>
      <c r="C684">
        <v>2008</v>
      </c>
      <c r="D684" t="s">
        <v>122</v>
      </c>
      <c r="E684" t="s">
        <v>2452</v>
      </c>
      <c r="F684" t="s">
        <v>19</v>
      </c>
      <c r="H684">
        <v>2</v>
      </c>
      <c r="I684">
        <v>0</v>
      </c>
      <c r="J684">
        <v>100</v>
      </c>
      <c r="K684">
        <v>0</v>
      </c>
      <c r="L684">
        <v>2</v>
      </c>
      <c r="M684">
        <v>10</v>
      </c>
      <c r="N684">
        <v>20</v>
      </c>
      <c r="O684" t="s">
        <v>723</v>
      </c>
      <c r="P684" t="s">
        <v>2453</v>
      </c>
    </row>
    <row r="685" spans="1:16" x14ac:dyDescent="0.25">
      <c r="A685">
        <v>257373</v>
      </c>
      <c r="B685" t="s">
        <v>126</v>
      </c>
      <c r="C685">
        <v>2008</v>
      </c>
      <c r="D685" t="s">
        <v>122</v>
      </c>
      <c r="E685" t="s">
        <v>2454</v>
      </c>
      <c r="F685" t="s">
        <v>19</v>
      </c>
      <c r="H685">
        <v>2</v>
      </c>
      <c r="I685">
        <v>0</v>
      </c>
      <c r="J685">
        <v>100</v>
      </c>
      <c r="K685">
        <v>0</v>
      </c>
      <c r="L685">
        <v>2</v>
      </c>
      <c r="M685">
        <v>10</v>
      </c>
      <c r="N685">
        <v>20</v>
      </c>
      <c r="O685" t="s">
        <v>2455</v>
      </c>
      <c r="P685" t="s">
        <v>2456</v>
      </c>
    </row>
    <row r="686" spans="1:16" x14ac:dyDescent="0.25">
      <c r="A686">
        <v>257374</v>
      </c>
      <c r="B686" t="s">
        <v>130</v>
      </c>
      <c r="C686">
        <v>2008</v>
      </c>
      <c r="D686" t="s">
        <v>122</v>
      </c>
      <c r="E686" t="s">
        <v>2457</v>
      </c>
      <c r="F686" t="s">
        <v>19</v>
      </c>
      <c r="H686">
        <v>2</v>
      </c>
      <c r="I686">
        <v>0</v>
      </c>
      <c r="J686">
        <v>100</v>
      </c>
      <c r="K686">
        <v>0</v>
      </c>
      <c r="L686">
        <v>2</v>
      </c>
      <c r="M686">
        <v>10</v>
      </c>
      <c r="N686">
        <v>20</v>
      </c>
      <c r="O686" t="s">
        <v>2458</v>
      </c>
      <c r="P686" t="s">
        <v>2459</v>
      </c>
    </row>
    <row r="687" spans="1:16" x14ac:dyDescent="0.25">
      <c r="A687">
        <v>257375</v>
      </c>
      <c r="B687" t="s">
        <v>134</v>
      </c>
      <c r="C687">
        <v>2008</v>
      </c>
      <c r="D687" t="s">
        <v>122</v>
      </c>
      <c r="E687" t="s">
        <v>2460</v>
      </c>
      <c r="F687" t="s">
        <v>19</v>
      </c>
      <c r="H687">
        <v>2</v>
      </c>
      <c r="I687">
        <v>0</v>
      </c>
      <c r="J687">
        <v>100</v>
      </c>
      <c r="K687">
        <v>0</v>
      </c>
      <c r="L687">
        <v>2</v>
      </c>
      <c r="M687">
        <v>10</v>
      </c>
      <c r="N687">
        <v>20</v>
      </c>
      <c r="O687" t="s">
        <v>2461</v>
      </c>
      <c r="P687" t="s">
        <v>2462</v>
      </c>
    </row>
    <row r="688" spans="1:16" x14ac:dyDescent="0.25">
      <c r="A688">
        <v>257376</v>
      </c>
      <c r="B688" t="s">
        <v>2463</v>
      </c>
      <c r="C688">
        <v>2008</v>
      </c>
      <c r="D688" t="s">
        <v>2464</v>
      </c>
      <c r="E688" t="s">
        <v>2465</v>
      </c>
      <c r="F688" t="s">
        <v>19</v>
      </c>
      <c r="H688">
        <v>2</v>
      </c>
      <c r="I688">
        <v>0</v>
      </c>
      <c r="J688">
        <v>100</v>
      </c>
      <c r="K688">
        <v>0</v>
      </c>
      <c r="L688">
        <v>2</v>
      </c>
      <c r="M688">
        <v>10</v>
      </c>
      <c r="N688">
        <v>20</v>
      </c>
      <c r="O688" t="s">
        <v>2466</v>
      </c>
      <c r="P688" t="s">
        <v>2467</v>
      </c>
    </row>
    <row r="689" spans="1:16" x14ac:dyDescent="0.25">
      <c r="A689">
        <v>257377</v>
      </c>
      <c r="B689" t="s">
        <v>2468</v>
      </c>
      <c r="C689">
        <v>2008</v>
      </c>
      <c r="D689" t="s">
        <v>2464</v>
      </c>
      <c r="E689" t="s">
        <v>2469</v>
      </c>
      <c r="F689" t="s">
        <v>19</v>
      </c>
      <c r="H689">
        <v>2</v>
      </c>
      <c r="I689">
        <v>0</v>
      </c>
      <c r="J689">
        <v>100</v>
      </c>
      <c r="K689">
        <v>0</v>
      </c>
      <c r="L689">
        <v>2</v>
      </c>
      <c r="M689">
        <v>10</v>
      </c>
      <c r="N689">
        <v>20</v>
      </c>
      <c r="O689" t="s">
        <v>2470</v>
      </c>
      <c r="P689" t="s">
        <v>2471</v>
      </c>
    </row>
    <row r="690" spans="1:16" x14ac:dyDescent="0.25">
      <c r="A690">
        <v>257378</v>
      </c>
      <c r="B690" t="s">
        <v>2472</v>
      </c>
      <c r="C690">
        <v>2008</v>
      </c>
      <c r="D690" t="s">
        <v>2464</v>
      </c>
      <c r="E690" t="s">
        <v>2473</v>
      </c>
      <c r="F690" t="s">
        <v>19</v>
      </c>
      <c r="H690">
        <v>2</v>
      </c>
      <c r="I690">
        <v>0</v>
      </c>
      <c r="J690">
        <v>100</v>
      </c>
      <c r="K690">
        <v>0</v>
      </c>
      <c r="L690">
        <v>2</v>
      </c>
      <c r="M690">
        <v>10</v>
      </c>
      <c r="N690">
        <v>20</v>
      </c>
      <c r="O690" t="s">
        <v>2474</v>
      </c>
      <c r="P690" t="s">
        <v>2475</v>
      </c>
    </row>
    <row r="691" spans="1:16" x14ac:dyDescent="0.25">
      <c r="A691">
        <v>257379</v>
      </c>
      <c r="B691" t="s">
        <v>2476</v>
      </c>
      <c r="C691">
        <v>2008</v>
      </c>
      <c r="D691" t="s">
        <v>2464</v>
      </c>
      <c r="E691" t="s">
        <v>2477</v>
      </c>
      <c r="F691" t="s">
        <v>19</v>
      </c>
      <c r="H691">
        <v>2</v>
      </c>
      <c r="I691">
        <v>0</v>
      </c>
      <c r="J691">
        <v>100</v>
      </c>
      <c r="K691">
        <v>0</v>
      </c>
      <c r="L691">
        <v>2</v>
      </c>
      <c r="M691">
        <v>10</v>
      </c>
      <c r="N691">
        <v>20</v>
      </c>
      <c r="O691" t="s">
        <v>2478</v>
      </c>
      <c r="P691" t="s">
        <v>2479</v>
      </c>
    </row>
    <row r="692" spans="1:16" x14ac:dyDescent="0.25">
      <c r="A692">
        <v>257380</v>
      </c>
      <c r="B692" t="s">
        <v>2480</v>
      </c>
      <c r="C692">
        <v>2008</v>
      </c>
      <c r="D692" t="s">
        <v>2464</v>
      </c>
      <c r="E692" t="s">
        <v>2481</v>
      </c>
      <c r="F692" t="s">
        <v>20</v>
      </c>
      <c r="H692">
        <v>2</v>
      </c>
      <c r="I692">
        <v>0</v>
      </c>
      <c r="J692">
        <v>100</v>
      </c>
      <c r="K692">
        <v>0</v>
      </c>
      <c r="L692">
        <v>2</v>
      </c>
      <c r="M692">
        <v>10</v>
      </c>
      <c r="N692">
        <v>20</v>
      </c>
      <c r="O692" t="s">
        <v>735</v>
      </c>
      <c r="P692" t="s">
        <v>2482</v>
      </c>
    </row>
    <row r="693" spans="1:16" x14ac:dyDescent="0.25">
      <c r="A693">
        <v>257381</v>
      </c>
      <c r="B693" t="s">
        <v>2483</v>
      </c>
      <c r="C693">
        <v>2008</v>
      </c>
      <c r="D693" t="s">
        <v>2464</v>
      </c>
      <c r="E693" t="s">
        <v>2484</v>
      </c>
      <c r="F693" t="s">
        <v>19</v>
      </c>
      <c r="H693">
        <v>2</v>
      </c>
      <c r="I693">
        <v>0</v>
      </c>
      <c r="J693">
        <v>100</v>
      </c>
      <c r="K693">
        <v>0</v>
      </c>
      <c r="L693">
        <v>2</v>
      </c>
      <c r="M693">
        <v>10</v>
      </c>
      <c r="N693">
        <v>20</v>
      </c>
      <c r="O693" t="s">
        <v>2485</v>
      </c>
      <c r="P693" t="s">
        <v>2486</v>
      </c>
    </row>
    <row r="694" spans="1:16" x14ac:dyDescent="0.25">
      <c r="A694">
        <v>257382</v>
      </c>
      <c r="B694" t="s">
        <v>2487</v>
      </c>
      <c r="C694">
        <v>2008</v>
      </c>
      <c r="D694" t="s">
        <v>2464</v>
      </c>
      <c r="E694" t="s">
        <v>2488</v>
      </c>
      <c r="F694" t="s">
        <v>19</v>
      </c>
      <c r="H694">
        <v>2</v>
      </c>
      <c r="I694">
        <v>0</v>
      </c>
      <c r="J694">
        <v>100</v>
      </c>
      <c r="K694">
        <v>0</v>
      </c>
      <c r="L694">
        <v>2</v>
      </c>
      <c r="M694">
        <v>10</v>
      </c>
      <c r="N694">
        <v>20</v>
      </c>
      <c r="O694" t="s">
        <v>747</v>
      </c>
      <c r="P694" t="s">
        <v>2489</v>
      </c>
    </row>
    <row r="695" spans="1:16" x14ac:dyDescent="0.25">
      <c r="A695">
        <v>257383</v>
      </c>
      <c r="B695" t="s">
        <v>2490</v>
      </c>
      <c r="C695">
        <v>2008</v>
      </c>
      <c r="D695" t="s">
        <v>2464</v>
      </c>
      <c r="E695" t="s">
        <v>2491</v>
      </c>
      <c r="F695" t="s">
        <v>19</v>
      </c>
      <c r="H695">
        <v>2</v>
      </c>
      <c r="I695">
        <v>0</v>
      </c>
      <c r="J695">
        <v>100</v>
      </c>
      <c r="K695">
        <v>0</v>
      </c>
      <c r="L695">
        <v>2</v>
      </c>
      <c r="M695">
        <v>10</v>
      </c>
      <c r="N695">
        <v>20</v>
      </c>
      <c r="O695" t="s">
        <v>2492</v>
      </c>
      <c r="P695" t="s">
        <v>2493</v>
      </c>
    </row>
    <row r="696" spans="1:16" x14ac:dyDescent="0.25">
      <c r="A696">
        <v>257384</v>
      </c>
      <c r="B696" t="s">
        <v>2494</v>
      </c>
      <c r="C696">
        <v>2008</v>
      </c>
      <c r="D696" t="s">
        <v>2464</v>
      </c>
      <c r="E696" t="s">
        <v>2495</v>
      </c>
      <c r="F696" t="s">
        <v>19</v>
      </c>
      <c r="H696">
        <v>2</v>
      </c>
      <c r="I696">
        <v>0</v>
      </c>
      <c r="J696">
        <v>100</v>
      </c>
      <c r="K696">
        <v>0</v>
      </c>
      <c r="L696">
        <v>2</v>
      </c>
      <c r="M696">
        <v>10</v>
      </c>
      <c r="N696">
        <v>20</v>
      </c>
      <c r="O696" t="s">
        <v>2496</v>
      </c>
      <c r="P696" t="s">
        <v>2497</v>
      </c>
    </row>
    <row r="697" spans="1:16" x14ac:dyDescent="0.25">
      <c r="A697">
        <v>257385</v>
      </c>
      <c r="B697" t="s">
        <v>2498</v>
      </c>
      <c r="C697">
        <v>2008</v>
      </c>
      <c r="D697" t="s">
        <v>2464</v>
      </c>
      <c r="E697" t="s">
        <v>2499</v>
      </c>
      <c r="F697" t="s">
        <v>19</v>
      </c>
      <c r="H697">
        <v>2</v>
      </c>
      <c r="I697">
        <v>0</v>
      </c>
      <c r="J697">
        <v>100</v>
      </c>
      <c r="K697">
        <v>0</v>
      </c>
      <c r="L697">
        <v>2</v>
      </c>
      <c r="M697">
        <v>10</v>
      </c>
      <c r="N697">
        <v>20</v>
      </c>
      <c r="O697" t="s">
        <v>2500</v>
      </c>
      <c r="P697" t="s">
        <v>2501</v>
      </c>
    </row>
    <row r="698" spans="1:16" x14ac:dyDescent="0.25">
      <c r="A698">
        <v>257386</v>
      </c>
      <c r="B698" t="s">
        <v>2502</v>
      </c>
      <c r="C698">
        <v>2008</v>
      </c>
      <c r="D698" t="s">
        <v>2464</v>
      </c>
      <c r="E698" t="s">
        <v>2503</v>
      </c>
      <c r="F698" t="s">
        <v>19</v>
      </c>
      <c r="H698">
        <v>2</v>
      </c>
      <c r="I698">
        <v>0</v>
      </c>
      <c r="J698">
        <v>100</v>
      </c>
      <c r="K698">
        <v>0</v>
      </c>
      <c r="L698">
        <v>2</v>
      </c>
      <c r="M698">
        <v>10</v>
      </c>
      <c r="N698">
        <v>20</v>
      </c>
      <c r="O698" t="s">
        <v>2504</v>
      </c>
      <c r="P698" t="s">
        <v>2505</v>
      </c>
    </row>
    <row r="699" spans="1:16" x14ac:dyDescent="0.25">
      <c r="A699">
        <v>257387</v>
      </c>
      <c r="B699" t="s">
        <v>2506</v>
      </c>
      <c r="C699">
        <v>2008</v>
      </c>
      <c r="D699" t="s">
        <v>2464</v>
      </c>
      <c r="E699" t="s">
        <v>2507</v>
      </c>
      <c r="F699" t="s">
        <v>19</v>
      </c>
      <c r="H699">
        <v>2</v>
      </c>
      <c r="I699">
        <v>0</v>
      </c>
      <c r="J699">
        <v>100</v>
      </c>
      <c r="K699">
        <v>0</v>
      </c>
      <c r="L699">
        <v>2</v>
      </c>
      <c r="M699">
        <v>10</v>
      </c>
      <c r="N699">
        <v>20</v>
      </c>
      <c r="O699" t="s">
        <v>2508</v>
      </c>
      <c r="P699" t="s">
        <v>2509</v>
      </c>
    </row>
    <row r="700" spans="1:16" x14ac:dyDescent="0.25">
      <c r="A700">
        <v>257388</v>
      </c>
      <c r="B700" t="s">
        <v>2510</v>
      </c>
      <c r="C700">
        <v>2008</v>
      </c>
      <c r="D700" t="s">
        <v>2464</v>
      </c>
      <c r="E700" t="s">
        <v>2511</v>
      </c>
      <c r="F700" t="s">
        <v>19</v>
      </c>
      <c r="H700">
        <v>2</v>
      </c>
      <c r="I700">
        <v>0</v>
      </c>
      <c r="J700">
        <v>100</v>
      </c>
      <c r="K700">
        <v>0</v>
      </c>
      <c r="L700">
        <v>2</v>
      </c>
      <c r="M700">
        <v>10</v>
      </c>
      <c r="N700">
        <v>20</v>
      </c>
      <c r="O700" t="s">
        <v>2512</v>
      </c>
      <c r="P700" t="s">
        <v>2513</v>
      </c>
    </row>
    <row r="701" spans="1:16" x14ac:dyDescent="0.25">
      <c r="A701">
        <v>257389</v>
      </c>
      <c r="B701" t="s">
        <v>2514</v>
      </c>
      <c r="C701">
        <v>2008</v>
      </c>
      <c r="D701" t="s">
        <v>2464</v>
      </c>
      <c r="E701" t="s">
        <v>2515</v>
      </c>
      <c r="F701" t="s">
        <v>19</v>
      </c>
      <c r="H701">
        <v>2</v>
      </c>
      <c r="I701">
        <v>0</v>
      </c>
      <c r="J701">
        <v>100</v>
      </c>
      <c r="K701">
        <v>0</v>
      </c>
      <c r="L701">
        <v>2</v>
      </c>
      <c r="M701">
        <v>10</v>
      </c>
      <c r="N701">
        <v>20</v>
      </c>
      <c r="O701" t="s">
        <v>2516</v>
      </c>
      <c r="P701" t="s">
        <v>2517</v>
      </c>
    </row>
    <row r="702" spans="1:16" x14ac:dyDescent="0.25">
      <c r="A702">
        <v>257390</v>
      </c>
      <c r="B702" t="s">
        <v>2518</v>
      </c>
      <c r="C702">
        <v>2008</v>
      </c>
      <c r="D702" t="s">
        <v>2464</v>
      </c>
      <c r="E702" t="s">
        <v>2519</v>
      </c>
      <c r="F702" t="s">
        <v>19</v>
      </c>
      <c r="H702">
        <v>2</v>
      </c>
      <c r="I702">
        <v>0</v>
      </c>
      <c r="J702">
        <v>100</v>
      </c>
      <c r="K702">
        <v>0</v>
      </c>
      <c r="L702">
        <v>2</v>
      </c>
      <c r="M702">
        <v>10</v>
      </c>
      <c r="N702">
        <v>20</v>
      </c>
      <c r="O702" t="s">
        <v>759</v>
      </c>
      <c r="P702" t="s">
        <v>2520</v>
      </c>
    </row>
    <row r="703" spans="1:16" x14ac:dyDescent="0.25">
      <c r="A703">
        <v>257391</v>
      </c>
      <c r="B703" t="s">
        <v>2521</v>
      </c>
      <c r="C703">
        <v>2008</v>
      </c>
      <c r="D703" t="s">
        <v>2464</v>
      </c>
      <c r="E703" t="s">
        <v>2522</v>
      </c>
      <c r="F703" t="s">
        <v>239</v>
      </c>
      <c r="G703" t="s">
        <v>20</v>
      </c>
      <c r="H703">
        <v>1</v>
      </c>
      <c r="I703">
        <v>1</v>
      </c>
      <c r="J703">
        <v>50</v>
      </c>
      <c r="K703">
        <v>50</v>
      </c>
      <c r="L703">
        <v>2</v>
      </c>
      <c r="M703">
        <v>10</v>
      </c>
      <c r="N703">
        <v>20</v>
      </c>
      <c r="O703" t="s">
        <v>2523</v>
      </c>
      <c r="P703" t="s">
        <v>2524</v>
      </c>
    </row>
    <row r="704" spans="1:16" x14ac:dyDescent="0.25">
      <c r="A704">
        <v>257392</v>
      </c>
      <c r="B704" t="s">
        <v>2525</v>
      </c>
      <c r="C704">
        <v>2008</v>
      </c>
      <c r="D704" t="s">
        <v>2464</v>
      </c>
      <c r="E704" t="s">
        <v>2526</v>
      </c>
      <c r="F704" t="s">
        <v>19</v>
      </c>
      <c r="H704">
        <v>2</v>
      </c>
      <c r="I704">
        <v>0</v>
      </c>
      <c r="J704">
        <v>100</v>
      </c>
      <c r="K704">
        <v>0</v>
      </c>
      <c r="L704">
        <v>2</v>
      </c>
      <c r="M704">
        <v>10</v>
      </c>
      <c r="N704">
        <v>20</v>
      </c>
      <c r="O704" t="s">
        <v>2527</v>
      </c>
      <c r="P704" t="s">
        <v>2528</v>
      </c>
    </row>
    <row r="705" spans="1:16" x14ac:dyDescent="0.25">
      <c r="A705">
        <v>257393</v>
      </c>
      <c r="B705" s="1" t="s">
        <v>2529</v>
      </c>
      <c r="C705">
        <v>2008</v>
      </c>
      <c r="D705" t="s">
        <v>2464</v>
      </c>
      <c r="E705" t="s">
        <v>2530</v>
      </c>
      <c r="F705" t="s">
        <v>19</v>
      </c>
      <c r="H705">
        <v>2</v>
      </c>
      <c r="I705">
        <v>0</v>
      </c>
      <c r="J705">
        <v>100</v>
      </c>
      <c r="K705">
        <v>0</v>
      </c>
      <c r="L705">
        <v>2</v>
      </c>
      <c r="M705">
        <v>10</v>
      </c>
      <c r="N705">
        <v>20</v>
      </c>
      <c r="O705" t="s">
        <v>2531</v>
      </c>
      <c r="P705" t="s">
        <v>2532</v>
      </c>
    </row>
    <row r="706" spans="1:16" x14ac:dyDescent="0.25">
      <c r="A706">
        <v>257394</v>
      </c>
      <c r="B706" t="s">
        <v>2533</v>
      </c>
      <c r="C706">
        <v>2008</v>
      </c>
      <c r="D706" t="s">
        <v>2464</v>
      </c>
      <c r="E706" t="s">
        <v>2534</v>
      </c>
      <c r="F706" t="s">
        <v>19</v>
      </c>
      <c r="H706">
        <v>2</v>
      </c>
      <c r="I706">
        <v>0</v>
      </c>
      <c r="J706">
        <v>100</v>
      </c>
      <c r="K706">
        <v>0</v>
      </c>
      <c r="L706">
        <v>2</v>
      </c>
      <c r="M706">
        <v>10</v>
      </c>
      <c r="N706">
        <v>20</v>
      </c>
      <c r="O706" t="s">
        <v>2535</v>
      </c>
      <c r="P706" t="s">
        <v>2536</v>
      </c>
    </row>
    <row r="707" spans="1:16" x14ac:dyDescent="0.25">
      <c r="A707">
        <v>257395</v>
      </c>
      <c r="B707" t="s">
        <v>2537</v>
      </c>
      <c r="C707">
        <v>2008</v>
      </c>
      <c r="D707" t="s">
        <v>2464</v>
      </c>
      <c r="E707" t="s">
        <v>2538</v>
      </c>
      <c r="F707" t="s">
        <v>19</v>
      </c>
      <c r="H707">
        <v>2</v>
      </c>
      <c r="I707">
        <v>0</v>
      </c>
      <c r="J707">
        <v>100</v>
      </c>
      <c r="K707">
        <v>0</v>
      </c>
      <c r="L707">
        <v>2</v>
      </c>
      <c r="M707">
        <v>10</v>
      </c>
      <c r="N707">
        <v>20</v>
      </c>
      <c r="O707" t="s">
        <v>767</v>
      </c>
      <c r="P707" t="s">
        <v>2539</v>
      </c>
    </row>
    <row r="708" spans="1:16" x14ac:dyDescent="0.25">
      <c r="A708">
        <v>257396</v>
      </c>
      <c r="B708" t="s">
        <v>2540</v>
      </c>
      <c r="C708">
        <v>2008</v>
      </c>
      <c r="D708" t="s">
        <v>2464</v>
      </c>
      <c r="E708" t="s">
        <v>2541</v>
      </c>
      <c r="F708" t="s">
        <v>19</v>
      </c>
      <c r="H708">
        <v>2</v>
      </c>
      <c r="I708">
        <v>0</v>
      </c>
      <c r="J708">
        <v>100</v>
      </c>
      <c r="K708">
        <v>0</v>
      </c>
      <c r="L708">
        <v>2</v>
      </c>
      <c r="M708">
        <v>10</v>
      </c>
      <c r="N708">
        <v>20</v>
      </c>
      <c r="O708" t="s">
        <v>2542</v>
      </c>
      <c r="P708" t="s">
        <v>2543</v>
      </c>
    </row>
    <row r="709" spans="1:16" x14ac:dyDescent="0.25">
      <c r="A709">
        <v>257397</v>
      </c>
      <c r="B709" t="s">
        <v>2544</v>
      </c>
      <c r="C709">
        <v>2008</v>
      </c>
      <c r="D709" t="s">
        <v>2464</v>
      </c>
      <c r="E709" t="s">
        <v>2545</v>
      </c>
      <c r="F709" t="s">
        <v>19</v>
      </c>
      <c r="G709" t="s">
        <v>20</v>
      </c>
      <c r="H709">
        <v>1</v>
      </c>
      <c r="I709">
        <v>1</v>
      </c>
      <c r="J709">
        <v>50</v>
      </c>
      <c r="K709">
        <v>50</v>
      </c>
      <c r="L709">
        <v>2</v>
      </c>
      <c r="M709">
        <v>10</v>
      </c>
      <c r="N709">
        <v>20</v>
      </c>
      <c r="O709" t="s">
        <v>2546</v>
      </c>
      <c r="P709" t="s">
        <v>2547</v>
      </c>
    </row>
    <row r="710" spans="1:16" x14ac:dyDescent="0.25">
      <c r="A710">
        <v>257398</v>
      </c>
      <c r="B710" t="s">
        <v>2548</v>
      </c>
      <c r="C710">
        <v>2008</v>
      </c>
      <c r="D710" t="s">
        <v>2464</v>
      </c>
      <c r="E710" t="s">
        <v>2549</v>
      </c>
      <c r="F710" t="s">
        <v>19</v>
      </c>
      <c r="H710">
        <v>2</v>
      </c>
      <c r="I710">
        <v>0</v>
      </c>
      <c r="J710">
        <v>100</v>
      </c>
      <c r="K710">
        <v>0</v>
      </c>
      <c r="L710">
        <v>2</v>
      </c>
      <c r="M710">
        <v>10</v>
      </c>
      <c r="N710">
        <v>20</v>
      </c>
      <c r="O710" t="s">
        <v>2550</v>
      </c>
      <c r="P710" t="s">
        <v>2551</v>
      </c>
    </row>
    <row r="711" spans="1:16" x14ac:dyDescent="0.25">
      <c r="A711">
        <v>257399</v>
      </c>
      <c r="B711" t="s">
        <v>2552</v>
      </c>
      <c r="C711">
        <v>2008</v>
      </c>
      <c r="D711" t="s">
        <v>2464</v>
      </c>
      <c r="E711" t="s">
        <v>2553</v>
      </c>
      <c r="F711" t="s">
        <v>19</v>
      </c>
      <c r="H711">
        <v>2</v>
      </c>
      <c r="I711">
        <v>0</v>
      </c>
      <c r="J711">
        <v>100</v>
      </c>
      <c r="K711">
        <v>0</v>
      </c>
      <c r="L711">
        <v>2</v>
      </c>
      <c r="M711">
        <v>10</v>
      </c>
      <c r="N711">
        <v>20</v>
      </c>
      <c r="O711" t="s">
        <v>2554</v>
      </c>
      <c r="P711" t="s">
        <v>2555</v>
      </c>
    </row>
    <row r="712" spans="1:16" x14ac:dyDescent="0.25">
      <c r="A712">
        <v>257400</v>
      </c>
      <c r="B712" t="s">
        <v>2556</v>
      </c>
      <c r="C712">
        <v>2008</v>
      </c>
      <c r="D712" t="s">
        <v>2464</v>
      </c>
      <c r="E712" t="s">
        <v>2557</v>
      </c>
      <c r="F712" t="s">
        <v>19</v>
      </c>
      <c r="G712" t="s">
        <v>20</v>
      </c>
      <c r="H712">
        <v>1</v>
      </c>
      <c r="I712">
        <v>1</v>
      </c>
      <c r="J712">
        <v>50</v>
      </c>
      <c r="K712">
        <v>50</v>
      </c>
      <c r="L712">
        <v>2</v>
      </c>
      <c r="M712">
        <v>10</v>
      </c>
      <c r="N712">
        <v>20</v>
      </c>
      <c r="O712" t="s">
        <v>2558</v>
      </c>
      <c r="P712" t="s">
        <v>2559</v>
      </c>
    </row>
    <row r="713" spans="1:16" x14ac:dyDescent="0.25">
      <c r="A713">
        <v>257401</v>
      </c>
      <c r="B713" t="s">
        <v>2560</v>
      </c>
      <c r="C713">
        <v>2008</v>
      </c>
      <c r="D713" t="s">
        <v>2464</v>
      </c>
      <c r="E713" t="s">
        <v>2561</v>
      </c>
      <c r="F713" t="s">
        <v>19</v>
      </c>
      <c r="H713">
        <v>2</v>
      </c>
      <c r="I713">
        <v>0</v>
      </c>
      <c r="J713">
        <v>100</v>
      </c>
      <c r="K713">
        <v>0</v>
      </c>
      <c r="L713">
        <v>2</v>
      </c>
      <c r="M713">
        <v>10</v>
      </c>
      <c r="N713">
        <v>20</v>
      </c>
      <c r="O713" t="s">
        <v>2562</v>
      </c>
      <c r="P713" t="s">
        <v>2563</v>
      </c>
    </row>
    <row r="714" spans="1:16" x14ac:dyDescent="0.25">
      <c r="A714">
        <v>257402</v>
      </c>
      <c r="B714" t="s">
        <v>2564</v>
      </c>
      <c r="C714">
        <v>2008</v>
      </c>
      <c r="D714" t="s">
        <v>2464</v>
      </c>
      <c r="E714" t="s">
        <v>2565</v>
      </c>
      <c r="F714" t="s">
        <v>19</v>
      </c>
      <c r="H714">
        <v>2</v>
      </c>
      <c r="I714">
        <v>0</v>
      </c>
      <c r="J714">
        <v>100</v>
      </c>
      <c r="K714">
        <v>0</v>
      </c>
      <c r="L714">
        <v>2</v>
      </c>
      <c r="M714">
        <v>10</v>
      </c>
      <c r="N714">
        <v>20</v>
      </c>
      <c r="O714" t="s">
        <v>2566</v>
      </c>
      <c r="P714" t="s">
        <v>2567</v>
      </c>
    </row>
    <row r="715" spans="1:16" x14ac:dyDescent="0.25">
      <c r="A715">
        <v>257403</v>
      </c>
      <c r="B715" t="s">
        <v>2568</v>
      </c>
      <c r="C715">
        <v>2008</v>
      </c>
      <c r="D715" t="s">
        <v>2464</v>
      </c>
      <c r="E715" t="s">
        <v>2569</v>
      </c>
      <c r="F715" t="s">
        <v>19</v>
      </c>
      <c r="H715">
        <v>2</v>
      </c>
      <c r="I715">
        <v>0</v>
      </c>
      <c r="J715">
        <v>100</v>
      </c>
      <c r="K715">
        <v>0</v>
      </c>
      <c r="L715">
        <v>2</v>
      </c>
      <c r="M715">
        <v>10</v>
      </c>
      <c r="N715">
        <v>20</v>
      </c>
      <c r="O715" t="s">
        <v>2570</v>
      </c>
      <c r="P715" t="s">
        <v>2571</v>
      </c>
    </row>
    <row r="716" spans="1:16" x14ac:dyDescent="0.25">
      <c r="A716">
        <v>257404</v>
      </c>
      <c r="B716" t="s">
        <v>2572</v>
      </c>
      <c r="C716">
        <v>2008</v>
      </c>
      <c r="D716" t="s">
        <v>2464</v>
      </c>
      <c r="E716" t="s">
        <v>2573</v>
      </c>
      <c r="F716" t="s">
        <v>20</v>
      </c>
      <c r="H716">
        <v>2</v>
      </c>
      <c r="I716">
        <v>0</v>
      </c>
      <c r="J716">
        <v>100</v>
      </c>
      <c r="K716">
        <v>0</v>
      </c>
      <c r="L716">
        <v>2</v>
      </c>
      <c r="M716">
        <v>10</v>
      </c>
      <c r="N716">
        <v>20</v>
      </c>
      <c r="O716" t="s">
        <v>2574</v>
      </c>
      <c r="P716" t="s">
        <v>2575</v>
      </c>
    </row>
    <row r="717" spans="1:16" x14ac:dyDescent="0.25">
      <c r="A717">
        <v>257405</v>
      </c>
      <c r="B717" t="s">
        <v>2576</v>
      </c>
      <c r="C717">
        <v>2008</v>
      </c>
      <c r="D717" t="s">
        <v>2464</v>
      </c>
      <c r="E717" t="s">
        <v>2577</v>
      </c>
      <c r="F717" t="s">
        <v>19</v>
      </c>
      <c r="H717">
        <v>2</v>
      </c>
      <c r="I717">
        <v>0</v>
      </c>
      <c r="J717">
        <v>100</v>
      </c>
      <c r="K717">
        <v>0</v>
      </c>
      <c r="L717">
        <v>2</v>
      </c>
      <c r="M717">
        <v>10</v>
      </c>
      <c r="N717">
        <v>20</v>
      </c>
      <c r="O717" t="s">
        <v>2578</v>
      </c>
      <c r="P717" t="s">
        <v>2579</v>
      </c>
    </row>
    <row r="718" spans="1:16" x14ac:dyDescent="0.25">
      <c r="A718">
        <v>257406</v>
      </c>
      <c r="B718" t="s">
        <v>2580</v>
      </c>
      <c r="C718">
        <v>2008</v>
      </c>
      <c r="D718" t="s">
        <v>2464</v>
      </c>
      <c r="E718" t="s">
        <v>2581</v>
      </c>
      <c r="F718" t="s">
        <v>20</v>
      </c>
      <c r="H718">
        <v>2</v>
      </c>
      <c r="I718">
        <v>0</v>
      </c>
      <c r="J718">
        <v>100</v>
      </c>
      <c r="K718">
        <v>0</v>
      </c>
      <c r="L718">
        <v>2</v>
      </c>
      <c r="M718">
        <v>10</v>
      </c>
      <c r="N718">
        <v>20</v>
      </c>
      <c r="O718" t="s">
        <v>2582</v>
      </c>
      <c r="P718" t="s">
        <v>2583</v>
      </c>
    </row>
    <row r="719" spans="1:16" x14ac:dyDescent="0.25">
      <c r="A719">
        <v>257407</v>
      </c>
      <c r="B719" t="s">
        <v>2584</v>
      </c>
      <c r="C719">
        <v>2008</v>
      </c>
      <c r="D719" t="s">
        <v>2464</v>
      </c>
      <c r="E719" t="s">
        <v>2585</v>
      </c>
      <c r="F719" t="s">
        <v>19</v>
      </c>
      <c r="H719">
        <v>2</v>
      </c>
      <c r="I719">
        <v>0</v>
      </c>
      <c r="J719">
        <v>100</v>
      </c>
      <c r="K719">
        <v>0</v>
      </c>
      <c r="L719">
        <v>2</v>
      </c>
      <c r="M719">
        <v>10</v>
      </c>
      <c r="N719">
        <v>20</v>
      </c>
      <c r="O719" t="s">
        <v>2586</v>
      </c>
      <c r="P719" t="s">
        <v>2587</v>
      </c>
    </row>
    <row r="720" spans="1:16" x14ac:dyDescent="0.25">
      <c r="A720">
        <v>257408</v>
      </c>
      <c r="B720" t="s">
        <v>2588</v>
      </c>
      <c r="C720">
        <v>2008</v>
      </c>
      <c r="D720" t="s">
        <v>2464</v>
      </c>
      <c r="E720" t="s">
        <v>2589</v>
      </c>
      <c r="F720" t="s">
        <v>239</v>
      </c>
      <c r="G720" t="s">
        <v>20</v>
      </c>
      <c r="H720">
        <v>1</v>
      </c>
      <c r="I720">
        <v>1</v>
      </c>
      <c r="J720">
        <v>50</v>
      </c>
      <c r="K720">
        <v>50</v>
      </c>
      <c r="L720">
        <v>2</v>
      </c>
      <c r="M720">
        <v>10</v>
      </c>
      <c r="N720">
        <v>20</v>
      </c>
      <c r="O720" t="s">
        <v>2590</v>
      </c>
      <c r="P720" t="s">
        <v>2591</v>
      </c>
    </row>
    <row r="721" spans="1:16" x14ac:dyDescent="0.25">
      <c r="A721">
        <v>257409</v>
      </c>
      <c r="B721" t="s">
        <v>2592</v>
      </c>
      <c r="C721">
        <v>2008</v>
      </c>
      <c r="D721" t="s">
        <v>2464</v>
      </c>
      <c r="E721" t="s">
        <v>2593</v>
      </c>
      <c r="F721" t="s">
        <v>19</v>
      </c>
      <c r="H721">
        <v>2</v>
      </c>
      <c r="I721">
        <v>0</v>
      </c>
      <c r="J721">
        <v>100</v>
      </c>
      <c r="K721">
        <v>0</v>
      </c>
      <c r="L721">
        <v>2</v>
      </c>
      <c r="M721">
        <v>10</v>
      </c>
      <c r="N721">
        <v>20</v>
      </c>
      <c r="O721" t="s">
        <v>2594</v>
      </c>
      <c r="P721" t="s">
        <v>2595</v>
      </c>
    </row>
    <row r="722" spans="1:16" x14ac:dyDescent="0.25">
      <c r="A722">
        <v>257410</v>
      </c>
      <c r="B722" t="s">
        <v>2596</v>
      </c>
      <c r="C722">
        <v>2008</v>
      </c>
      <c r="D722" t="s">
        <v>2464</v>
      </c>
      <c r="E722" t="s">
        <v>2597</v>
      </c>
      <c r="F722" t="s">
        <v>37</v>
      </c>
      <c r="G722" t="s">
        <v>20</v>
      </c>
      <c r="H722">
        <v>1</v>
      </c>
      <c r="I722">
        <v>1</v>
      </c>
      <c r="J722">
        <v>50</v>
      </c>
      <c r="K722">
        <v>50</v>
      </c>
      <c r="L722">
        <v>2</v>
      </c>
      <c r="M722">
        <v>10</v>
      </c>
      <c r="N722">
        <v>20</v>
      </c>
      <c r="O722" t="s">
        <v>2598</v>
      </c>
      <c r="P722" t="s">
        <v>2599</v>
      </c>
    </row>
    <row r="723" spans="1:16" x14ac:dyDescent="0.25">
      <c r="A723">
        <v>257411</v>
      </c>
      <c r="B723" t="s">
        <v>2600</v>
      </c>
      <c r="C723">
        <v>2008</v>
      </c>
      <c r="D723" t="s">
        <v>2464</v>
      </c>
      <c r="E723" t="s">
        <v>2601</v>
      </c>
      <c r="F723" t="s">
        <v>19</v>
      </c>
      <c r="H723">
        <v>2</v>
      </c>
      <c r="I723">
        <v>0</v>
      </c>
      <c r="J723">
        <v>100</v>
      </c>
      <c r="K723">
        <v>0</v>
      </c>
      <c r="L723">
        <v>2</v>
      </c>
      <c r="M723">
        <v>10</v>
      </c>
      <c r="N723">
        <v>20</v>
      </c>
      <c r="O723" t="s">
        <v>2602</v>
      </c>
      <c r="P723" t="s">
        <v>2603</v>
      </c>
    </row>
    <row r="724" spans="1:16" x14ac:dyDescent="0.25">
      <c r="A724">
        <v>257412</v>
      </c>
      <c r="B724" t="s">
        <v>2604</v>
      </c>
      <c r="C724">
        <v>2008</v>
      </c>
      <c r="D724" t="s">
        <v>2464</v>
      </c>
      <c r="E724" t="s">
        <v>2605</v>
      </c>
      <c r="F724" t="s">
        <v>19</v>
      </c>
      <c r="H724">
        <v>2</v>
      </c>
      <c r="I724">
        <v>0</v>
      </c>
      <c r="J724">
        <v>100</v>
      </c>
      <c r="K724">
        <v>0</v>
      </c>
      <c r="L724">
        <v>2</v>
      </c>
      <c r="M724">
        <v>10</v>
      </c>
      <c r="N724">
        <v>20</v>
      </c>
      <c r="O724" t="s">
        <v>2606</v>
      </c>
      <c r="P724" t="s">
        <v>2607</v>
      </c>
    </row>
    <row r="725" spans="1:16" x14ac:dyDescent="0.25">
      <c r="A725">
        <v>257413</v>
      </c>
      <c r="B725" t="s">
        <v>2608</v>
      </c>
      <c r="C725">
        <v>2008</v>
      </c>
      <c r="D725" t="s">
        <v>2464</v>
      </c>
      <c r="E725" t="s">
        <v>2609</v>
      </c>
      <c r="F725" t="s">
        <v>19</v>
      </c>
      <c r="H725">
        <v>2</v>
      </c>
      <c r="I725">
        <v>0</v>
      </c>
      <c r="J725">
        <v>100</v>
      </c>
      <c r="K725">
        <v>0</v>
      </c>
      <c r="L725">
        <v>2</v>
      </c>
      <c r="M725">
        <v>10</v>
      </c>
      <c r="N725">
        <v>20</v>
      </c>
      <c r="O725" t="s">
        <v>2610</v>
      </c>
      <c r="P725" t="s">
        <v>2611</v>
      </c>
    </row>
    <row r="726" spans="1:16" x14ac:dyDescent="0.25">
      <c r="A726">
        <v>257414</v>
      </c>
      <c r="B726" t="s">
        <v>2612</v>
      </c>
      <c r="C726">
        <v>2008</v>
      </c>
      <c r="D726" t="s">
        <v>2464</v>
      </c>
      <c r="E726" t="s">
        <v>2613</v>
      </c>
      <c r="F726" t="s">
        <v>19</v>
      </c>
      <c r="H726">
        <v>2</v>
      </c>
      <c r="I726">
        <v>0</v>
      </c>
      <c r="J726">
        <v>100</v>
      </c>
      <c r="K726">
        <v>0</v>
      </c>
      <c r="L726">
        <v>2</v>
      </c>
      <c r="M726">
        <v>10</v>
      </c>
      <c r="N726">
        <v>20</v>
      </c>
      <c r="O726" t="s">
        <v>2614</v>
      </c>
      <c r="P726" t="s">
        <v>2615</v>
      </c>
    </row>
    <row r="727" spans="1:16" x14ac:dyDescent="0.25">
      <c r="A727">
        <v>257415</v>
      </c>
      <c r="B727" t="s">
        <v>2616</v>
      </c>
      <c r="C727">
        <v>2008</v>
      </c>
      <c r="D727" t="s">
        <v>2464</v>
      </c>
      <c r="E727" t="s">
        <v>2617</v>
      </c>
      <c r="F727" t="s">
        <v>19</v>
      </c>
      <c r="H727">
        <v>2</v>
      </c>
      <c r="I727">
        <v>0</v>
      </c>
      <c r="J727">
        <v>100</v>
      </c>
      <c r="K727">
        <v>0</v>
      </c>
      <c r="L727">
        <v>2</v>
      </c>
      <c r="M727">
        <v>10</v>
      </c>
      <c r="N727">
        <v>20</v>
      </c>
      <c r="O727" t="s">
        <v>2618</v>
      </c>
      <c r="P727" t="s">
        <v>2619</v>
      </c>
    </row>
    <row r="728" spans="1:16" x14ac:dyDescent="0.25">
      <c r="A728">
        <v>257416</v>
      </c>
      <c r="B728" t="s">
        <v>2620</v>
      </c>
      <c r="C728">
        <v>2008</v>
      </c>
      <c r="D728" t="s">
        <v>2464</v>
      </c>
      <c r="E728" t="s">
        <v>2621</v>
      </c>
      <c r="F728" t="s">
        <v>19</v>
      </c>
      <c r="H728">
        <v>2</v>
      </c>
      <c r="I728">
        <v>0</v>
      </c>
      <c r="J728">
        <v>100</v>
      </c>
      <c r="K728">
        <v>0</v>
      </c>
      <c r="L728">
        <v>2</v>
      </c>
      <c r="M728">
        <v>10</v>
      </c>
      <c r="N728">
        <v>20</v>
      </c>
      <c r="O728" t="s">
        <v>2622</v>
      </c>
      <c r="P728" t="s">
        <v>2623</v>
      </c>
    </row>
    <row r="729" spans="1:16" x14ac:dyDescent="0.25">
      <c r="A729">
        <v>257417</v>
      </c>
      <c r="B729" t="s">
        <v>2624</v>
      </c>
      <c r="C729">
        <v>2008</v>
      </c>
      <c r="D729" t="s">
        <v>2464</v>
      </c>
      <c r="E729" t="s">
        <v>2625</v>
      </c>
      <c r="F729" t="s">
        <v>19</v>
      </c>
      <c r="H729">
        <v>2</v>
      </c>
      <c r="I729">
        <v>0</v>
      </c>
      <c r="J729">
        <v>100</v>
      </c>
      <c r="K729">
        <v>0</v>
      </c>
      <c r="L729">
        <v>2</v>
      </c>
      <c r="M729">
        <v>10</v>
      </c>
      <c r="N729">
        <v>20</v>
      </c>
      <c r="O729" t="s">
        <v>2626</v>
      </c>
      <c r="P729" t="s">
        <v>2627</v>
      </c>
    </row>
    <row r="730" spans="1:16" x14ac:dyDescent="0.25">
      <c r="A730">
        <v>257418</v>
      </c>
      <c r="B730" t="s">
        <v>2628</v>
      </c>
      <c r="C730">
        <v>2008</v>
      </c>
      <c r="D730" t="s">
        <v>2464</v>
      </c>
      <c r="E730" t="s">
        <v>2629</v>
      </c>
      <c r="F730" t="s">
        <v>239</v>
      </c>
      <c r="G730" t="s">
        <v>20</v>
      </c>
      <c r="H730">
        <v>1</v>
      </c>
      <c r="I730">
        <v>1</v>
      </c>
      <c r="J730">
        <v>50</v>
      </c>
      <c r="K730">
        <v>50</v>
      </c>
      <c r="L730">
        <v>2</v>
      </c>
      <c r="M730">
        <v>10</v>
      </c>
      <c r="N730">
        <v>20</v>
      </c>
      <c r="O730" t="s">
        <v>2630</v>
      </c>
      <c r="P730" t="s">
        <v>2631</v>
      </c>
    </row>
    <row r="731" spans="1:16" x14ac:dyDescent="0.25">
      <c r="A731">
        <v>257419</v>
      </c>
      <c r="B731" t="s">
        <v>2632</v>
      </c>
      <c r="C731">
        <v>2008</v>
      </c>
      <c r="D731" t="s">
        <v>2464</v>
      </c>
      <c r="E731" t="s">
        <v>2633</v>
      </c>
      <c r="F731" t="s">
        <v>19</v>
      </c>
      <c r="H731">
        <v>2</v>
      </c>
      <c r="I731">
        <v>0</v>
      </c>
      <c r="J731">
        <v>100</v>
      </c>
      <c r="K731">
        <v>0</v>
      </c>
      <c r="L731">
        <v>2</v>
      </c>
      <c r="M731">
        <v>10</v>
      </c>
      <c r="N731">
        <v>20</v>
      </c>
      <c r="O731" t="s">
        <v>2634</v>
      </c>
      <c r="P731" t="s">
        <v>2635</v>
      </c>
    </row>
    <row r="732" spans="1:16" x14ac:dyDescent="0.25">
      <c r="A732">
        <v>257420</v>
      </c>
      <c r="B732" t="s">
        <v>2636</v>
      </c>
      <c r="C732">
        <v>2008</v>
      </c>
      <c r="D732" t="s">
        <v>2464</v>
      </c>
      <c r="E732" t="s">
        <v>2637</v>
      </c>
      <c r="F732" t="s">
        <v>19</v>
      </c>
      <c r="G732" t="s">
        <v>20</v>
      </c>
      <c r="H732">
        <v>1</v>
      </c>
      <c r="I732">
        <v>1</v>
      </c>
      <c r="J732">
        <v>50</v>
      </c>
      <c r="K732">
        <v>50</v>
      </c>
      <c r="L732">
        <v>2</v>
      </c>
      <c r="M732">
        <v>10</v>
      </c>
      <c r="N732">
        <v>20</v>
      </c>
      <c r="O732" t="s">
        <v>2638</v>
      </c>
      <c r="P732" t="s">
        <v>2639</v>
      </c>
    </row>
    <row r="733" spans="1:16" x14ac:dyDescent="0.25">
      <c r="A733">
        <v>257421</v>
      </c>
      <c r="B733" t="s">
        <v>2640</v>
      </c>
      <c r="C733">
        <v>2008</v>
      </c>
      <c r="D733" t="s">
        <v>2464</v>
      </c>
      <c r="E733" t="s">
        <v>2641</v>
      </c>
      <c r="F733" t="s">
        <v>19</v>
      </c>
      <c r="H733">
        <v>2</v>
      </c>
      <c r="I733">
        <v>0</v>
      </c>
      <c r="J733">
        <v>100</v>
      </c>
      <c r="K733">
        <v>0</v>
      </c>
      <c r="L733">
        <v>2</v>
      </c>
      <c r="M733">
        <v>10</v>
      </c>
      <c r="N733">
        <v>20</v>
      </c>
      <c r="O733" t="s">
        <v>2642</v>
      </c>
      <c r="P733" t="s">
        <v>2643</v>
      </c>
    </row>
    <row r="734" spans="1:16" x14ac:dyDescent="0.25">
      <c r="A734">
        <v>257422</v>
      </c>
      <c r="B734" t="s">
        <v>2644</v>
      </c>
      <c r="C734">
        <v>2008</v>
      </c>
      <c r="D734" t="s">
        <v>2464</v>
      </c>
      <c r="E734" t="s">
        <v>2645</v>
      </c>
      <c r="F734" t="s">
        <v>19</v>
      </c>
      <c r="H734">
        <v>2</v>
      </c>
      <c r="I734">
        <v>0</v>
      </c>
      <c r="J734">
        <v>100</v>
      </c>
      <c r="K734">
        <v>0</v>
      </c>
      <c r="L734">
        <v>2</v>
      </c>
      <c r="M734">
        <v>10</v>
      </c>
      <c r="N734">
        <v>20</v>
      </c>
      <c r="O734" t="s">
        <v>2646</v>
      </c>
      <c r="P734" t="s">
        <v>2647</v>
      </c>
    </row>
    <row r="735" spans="1:16" x14ac:dyDescent="0.25">
      <c r="A735">
        <v>257423</v>
      </c>
      <c r="B735" t="s">
        <v>2648</v>
      </c>
      <c r="C735">
        <v>2008</v>
      </c>
      <c r="D735" t="s">
        <v>2464</v>
      </c>
      <c r="E735" t="s">
        <v>2649</v>
      </c>
      <c r="F735" t="s">
        <v>19</v>
      </c>
      <c r="H735">
        <v>2</v>
      </c>
      <c r="I735">
        <v>0</v>
      </c>
      <c r="J735">
        <v>100</v>
      </c>
      <c r="K735">
        <v>0</v>
      </c>
      <c r="L735">
        <v>2</v>
      </c>
      <c r="M735">
        <v>10</v>
      </c>
      <c r="N735">
        <v>20</v>
      </c>
      <c r="O735" t="s">
        <v>2650</v>
      </c>
      <c r="P735" t="s">
        <v>2651</v>
      </c>
    </row>
    <row r="736" spans="1:16" x14ac:dyDescent="0.25">
      <c r="A736">
        <v>257424</v>
      </c>
      <c r="B736" t="s">
        <v>2652</v>
      </c>
      <c r="C736">
        <v>2008</v>
      </c>
      <c r="D736" t="s">
        <v>2464</v>
      </c>
      <c r="E736" t="s">
        <v>2653</v>
      </c>
      <c r="F736" t="s">
        <v>19</v>
      </c>
      <c r="H736">
        <v>2</v>
      </c>
      <c r="I736">
        <v>0</v>
      </c>
      <c r="J736">
        <v>100</v>
      </c>
      <c r="K736">
        <v>0</v>
      </c>
      <c r="L736">
        <v>2</v>
      </c>
      <c r="M736">
        <v>10</v>
      </c>
      <c r="N736">
        <v>20</v>
      </c>
      <c r="O736" t="s">
        <v>2654</v>
      </c>
      <c r="P736" t="s">
        <v>2655</v>
      </c>
    </row>
    <row r="737" spans="1:16" x14ac:dyDescent="0.25">
      <c r="A737">
        <v>257425</v>
      </c>
      <c r="B737" t="s">
        <v>2656</v>
      </c>
      <c r="C737">
        <v>2008</v>
      </c>
      <c r="D737" t="s">
        <v>2464</v>
      </c>
      <c r="E737" t="s">
        <v>2657</v>
      </c>
      <c r="F737" t="s">
        <v>19</v>
      </c>
      <c r="H737">
        <v>2</v>
      </c>
      <c r="I737">
        <v>0</v>
      </c>
      <c r="J737">
        <v>100</v>
      </c>
      <c r="K737">
        <v>0</v>
      </c>
      <c r="L737">
        <v>2</v>
      </c>
      <c r="M737">
        <v>10</v>
      </c>
      <c r="N737">
        <v>20</v>
      </c>
      <c r="O737" t="s">
        <v>2658</v>
      </c>
      <c r="P737" t="s">
        <v>2659</v>
      </c>
    </row>
    <row r="738" spans="1:16" x14ac:dyDescent="0.25">
      <c r="A738">
        <v>257426</v>
      </c>
      <c r="B738" t="s">
        <v>2660</v>
      </c>
      <c r="C738">
        <v>2008</v>
      </c>
      <c r="D738" t="s">
        <v>2464</v>
      </c>
      <c r="E738" t="s">
        <v>2661</v>
      </c>
      <c r="F738" t="s">
        <v>19</v>
      </c>
      <c r="H738">
        <v>2</v>
      </c>
      <c r="I738">
        <v>0</v>
      </c>
      <c r="J738">
        <v>100</v>
      </c>
      <c r="K738">
        <v>0</v>
      </c>
      <c r="L738">
        <v>2</v>
      </c>
      <c r="M738">
        <v>10</v>
      </c>
      <c r="N738">
        <v>20</v>
      </c>
      <c r="O738" t="s">
        <v>2662</v>
      </c>
      <c r="P738" t="s">
        <v>2663</v>
      </c>
    </row>
    <row r="739" spans="1:16" x14ac:dyDescent="0.25">
      <c r="A739">
        <v>257427</v>
      </c>
      <c r="B739" t="s">
        <v>2664</v>
      </c>
      <c r="C739">
        <v>2008</v>
      </c>
      <c r="D739" t="s">
        <v>2464</v>
      </c>
      <c r="E739" t="s">
        <v>2665</v>
      </c>
      <c r="F739" t="s">
        <v>19</v>
      </c>
      <c r="H739">
        <v>2</v>
      </c>
      <c r="I739">
        <v>0</v>
      </c>
      <c r="J739">
        <v>100</v>
      </c>
      <c r="K739">
        <v>0</v>
      </c>
      <c r="L739">
        <v>2</v>
      </c>
      <c r="M739">
        <v>10</v>
      </c>
      <c r="N739">
        <v>20</v>
      </c>
      <c r="O739" t="s">
        <v>2666</v>
      </c>
      <c r="P739" t="s">
        <v>2667</v>
      </c>
    </row>
    <row r="740" spans="1:16" x14ac:dyDescent="0.25">
      <c r="A740">
        <v>257428</v>
      </c>
      <c r="B740" t="s">
        <v>2668</v>
      </c>
      <c r="C740">
        <v>2008</v>
      </c>
      <c r="D740" t="s">
        <v>2464</v>
      </c>
      <c r="E740" t="s">
        <v>2669</v>
      </c>
      <c r="F740" t="s">
        <v>19</v>
      </c>
      <c r="H740">
        <v>2</v>
      </c>
      <c r="I740">
        <v>0</v>
      </c>
      <c r="J740">
        <v>100</v>
      </c>
      <c r="K740">
        <v>0</v>
      </c>
      <c r="L740">
        <v>2</v>
      </c>
      <c r="M740">
        <v>10</v>
      </c>
      <c r="N740">
        <v>20</v>
      </c>
      <c r="O740" t="s">
        <v>2670</v>
      </c>
      <c r="P740" t="s">
        <v>2671</v>
      </c>
    </row>
    <row r="741" spans="1:16" x14ac:dyDescent="0.25">
      <c r="A741">
        <v>257429</v>
      </c>
      <c r="B741" t="s">
        <v>2672</v>
      </c>
      <c r="C741">
        <v>2008</v>
      </c>
      <c r="D741" t="s">
        <v>2464</v>
      </c>
      <c r="E741" t="s">
        <v>2673</v>
      </c>
      <c r="F741" t="s">
        <v>19</v>
      </c>
      <c r="H741">
        <v>2</v>
      </c>
      <c r="I741">
        <v>0</v>
      </c>
      <c r="J741">
        <v>100</v>
      </c>
      <c r="K741">
        <v>0</v>
      </c>
      <c r="L741">
        <v>2</v>
      </c>
      <c r="M741">
        <v>10</v>
      </c>
      <c r="N741">
        <v>20</v>
      </c>
      <c r="O741" t="s">
        <v>2674</v>
      </c>
      <c r="P741" t="s">
        <v>2675</v>
      </c>
    </row>
    <row r="742" spans="1:16" x14ac:dyDescent="0.25">
      <c r="A742">
        <v>257430</v>
      </c>
      <c r="B742" t="s">
        <v>2676</v>
      </c>
      <c r="C742">
        <v>2008</v>
      </c>
      <c r="D742" t="s">
        <v>2464</v>
      </c>
      <c r="E742" t="s">
        <v>2677</v>
      </c>
      <c r="F742" t="s">
        <v>19</v>
      </c>
      <c r="H742">
        <v>2</v>
      </c>
      <c r="I742">
        <v>0</v>
      </c>
      <c r="J742">
        <v>100</v>
      </c>
      <c r="K742">
        <v>0</v>
      </c>
      <c r="L742">
        <v>2</v>
      </c>
      <c r="M742">
        <v>10</v>
      </c>
      <c r="N742">
        <v>20</v>
      </c>
      <c r="O742" t="s">
        <v>2678</v>
      </c>
      <c r="P742" t="s">
        <v>2679</v>
      </c>
    </row>
    <row r="743" spans="1:16" x14ac:dyDescent="0.25">
      <c r="A743">
        <v>257431</v>
      </c>
      <c r="B743" t="s">
        <v>2680</v>
      </c>
      <c r="C743">
        <v>2008</v>
      </c>
      <c r="D743" t="s">
        <v>2464</v>
      </c>
      <c r="E743" t="s">
        <v>2681</v>
      </c>
      <c r="F743" t="s">
        <v>20</v>
      </c>
      <c r="H743">
        <v>2</v>
      </c>
      <c r="I743">
        <v>0</v>
      </c>
      <c r="J743">
        <v>100</v>
      </c>
      <c r="K743">
        <v>0</v>
      </c>
      <c r="L743">
        <v>2</v>
      </c>
      <c r="M743">
        <v>10</v>
      </c>
      <c r="N743">
        <v>20</v>
      </c>
      <c r="O743" t="s">
        <v>2682</v>
      </c>
      <c r="P743" t="s">
        <v>2683</v>
      </c>
    </row>
    <row r="744" spans="1:16" x14ac:dyDescent="0.25">
      <c r="A744">
        <v>257432</v>
      </c>
      <c r="B744" t="s">
        <v>2684</v>
      </c>
      <c r="C744">
        <v>2008</v>
      </c>
      <c r="D744" t="s">
        <v>2464</v>
      </c>
      <c r="E744" t="s">
        <v>2685</v>
      </c>
      <c r="F744" t="s">
        <v>19</v>
      </c>
      <c r="H744">
        <v>2</v>
      </c>
      <c r="I744">
        <v>0</v>
      </c>
      <c r="J744">
        <v>100</v>
      </c>
      <c r="K744">
        <v>0</v>
      </c>
      <c r="L744">
        <v>2</v>
      </c>
      <c r="M744">
        <v>10</v>
      </c>
      <c r="N744">
        <v>20</v>
      </c>
      <c r="O744" t="s">
        <v>2686</v>
      </c>
      <c r="P744" t="s">
        <v>2687</v>
      </c>
    </row>
    <row r="745" spans="1:16" x14ac:dyDescent="0.25">
      <c r="A745">
        <v>257433</v>
      </c>
      <c r="B745" t="s">
        <v>2688</v>
      </c>
      <c r="C745">
        <v>2008</v>
      </c>
      <c r="D745" t="s">
        <v>2464</v>
      </c>
      <c r="E745" t="s">
        <v>2689</v>
      </c>
      <c r="F745" t="s">
        <v>19</v>
      </c>
      <c r="H745">
        <v>2</v>
      </c>
      <c r="I745">
        <v>0</v>
      </c>
      <c r="J745">
        <v>100</v>
      </c>
      <c r="K745">
        <v>0</v>
      </c>
      <c r="L745">
        <v>2</v>
      </c>
      <c r="M745">
        <v>10</v>
      </c>
      <c r="N745">
        <v>20</v>
      </c>
      <c r="O745" t="s">
        <v>2690</v>
      </c>
      <c r="P745" t="s">
        <v>2691</v>
      </c>
    </row>
    <row r="746" spans="1:16" x14ac:dyDescent="0.25">
      <c r="A746">
        <v>257434</v>
      </c>
      <c r="B746" t="s">
        <v>2692</v>
      </c>
      <c r="C746">
        <v>2008</v>
      </c>
      <c r="D746" t="s">
        <v>2464</v>
      </c>
      <c r="E746" t="s">
        <v>2693</v>
      </c>
      <c r="F746" t="s">
        <v>239</v>
      </c>
      <c r="G746" t="s">
        <v>20</v>
      </c>
      <c r="H746">
        <v>1</v>
      </c>
      <c r="I746">
        <v>1</v>
      </c>
      <c r="J746">
        <v>50</v>
      </c>
      <c r="K746">
        <v>50</v>
      </c>
      <c r="L746">
        <v>2</v>
      </c>
      <c r="M746">
        <v>10</v>
      </c>
      <c r="N746">
        <v>20</v>
      </c>
      <c r="O746" t="s">
        <v>2694</v>
      </c>
      <c r="P746" t="s">
        <v>2695</v>
      </c>
    </row>
    <row r="747" spans="1:16" x14ac:dyDescent="0.25">
      <c r="A747">
        <v>257435</v>
      </c>
      <c r="B747" t="s">
        <v>2696</v>
      </c>
      <c r="C747">
        <v>2008</v>
      </c>
      <c r="D747" t="s">
        <v>2464</v>
      </c>
      <c r="E747" t="s">
        <v>2697</v>
      </c>
      <c r="F747" t="s">
        <v>19</v>
      </c>
      <c r="G747" t="s">
        <v>20</v>
      </c>
      <c r="H747">
        <v>1</v>
      </c>
      <c r="I747">
        <v>1</v>
      </c>
      <c r="J747">
        <v>50</v>
      </c>
      <c r="K747">
        <v>50</v>
      </c>
      <c r="L747">
        <v>2</v>
      </c>
      <c r="M747">
        <v>10</v>
      </c>
      <c r="N747">
        <v>20</v>
      </c>
      <c r="O747" t="s">
        <v>2698</v>
      </c>
      <c r="P747" t="s">
        <v>2699</v>
      </c>
    </row>
    <row r="748" spans="1:16" x14ac:dyDescent="0.25">
      <c r="A748">
        <v>257436</v>
      </c>
      <c r="B748" t="s">
        <v>2700</v>
      </c>
      <c r="C748">
        <v>2008</v>
      </c>
      <c r="D748" t="s">
        <v>2464</v>
      </c>
      <c r="E748" t="s">
        <v>2701</v>
      </c>
      <c r="F748" t="s">
        <v>19</v>
      </c>
      <c r="H748">
        <v>2</v>
      </c>
      <c r="I748">
        <v>0</v>
      </c>
      <c r="J748">
        <v>100</v>
      </c>
      <c r="K748">
        <v>0</v>
      </c>
      <c r="L748">
        <v>2</v>
      </c>
      <c r="M748">
        <v>10</v>
      </c>
      <c r="N748">
        <v>20</v>
      </c>
      <c r="O748" t="s">
        <v>2702</v>
      </c>
      <c r="P748" t="s">
        <v>2703</v>
      </c>
    </row>
    <row r="749" spans="1:16" x14ac:dyDescent="0.25">
      <c r="A749">
        <v>257437</v>
      </c>
      <c r="B749" t="s">
        <v>2704</v>
      </c>
      <c r="C749">
        <v>2008</v>
      </c>
      <c r="D749" t="s">
        <v>2464</v>
      </c>
      <c r="E749" t="s">
        <v>2705</v>
      </c>
      <c r="F749" t="s">
        <v>19</v>
      </c>
      <c r="H749">
        <v>2</v>
      </c>
      <c r="I749">
        <v>0</v>
      </c>
      <c r="J749">
        <v>100</v>
      </c>
      <c r="K749">
        <v>0</v>
      </c>
      <c r="L749">
        <v>2</v>
      </c>
      <c r="M749">
        <v>10</v>
      </c>
      <c r="N749">
        <v>20</v>
      </c>
      <c r="O749" t="s">
        <v>2706</v>
      </c>
      <c r="P749" t="s">
        <v>2707</v>
      </c>
    </row>
    <row r="750" spans="1:16" x14ac:dyDescent="0.25">
      <c r="A750">
        <v>257438</v>
      </c>
      <c r="B750" t="s">
        <v>2708</v>
      </c>
      <c r="C750">
        <v>2008</v>
      </c>
      <c r="D750" t="s">
        <v>2464</v>
      </c>
      <c r="E750" t="s">
        <v>2709</v>
      </c>
      <c r="F750" t="s">
        <v>239</v>
      </c>
      <c r="G750" t="s">
        <v>19</v>
      </c>
      <c r="H750">
        <v>1</v>
      </c>
      <c r="I750">
        <v>1</v>
      </c>
      <c r="J750">
        <v>50</v>
      </c>
      <c r="K750">
        <v>50</v>
      </c>
      <c r="L750">
        <v>2</v>
      </c>
      <c r="M750">
        <v>10</v>
      </c>
      <c r="N750">
        <v>20</v>
      </c>
      <c r="O750" t="s">
        <v>2710</v>
      </c>
      <c r="P750" t="s">
        <v>2711</v>
      </c>
    </row>
    <row r="751" spans="1:16" x14ac:dyDescent="0.25">
      <c r="A751">
        <v>257439</v>
      </c>
      <c r="B751" t="s">
        <v>2712</v>
      </c>
      <c r="C751">
        <v>2008</v>
      </c>
      <c r="D751" t="s">
        <v>2464</v>
      </c>
      <c r="E751" t="s">
        <v>2713</v>
      </c>
      <c r="F751" t="s">
        <v>19</v>
      </c>
      <c r="H751">
        <v>2</v>
      </c>
      <c r="I751">
        <v>0</v>
      </c>
      <c r="J751">
        <v>100</v>
      </c>
      <c r="K751">
        <v>0</v>
      </c>
      <c r="L751">
        <v>2</v>
      </c>
      <c r="M751">
        <v>10</v>
      </c>
      <c r="N751">
        <v>20</v>
      </c>
      <c r="O751" t="s">
        <v>2714</v>
      </c>
      <c r="P751" t="s">
        <v>2715</v>
      </c>
    </row>
    <row r="752" spans="1:16" x14ac:dyDescent="0.25">
      <c r="A752">
        <v>257440</v>
      </c>
      <c r="B752" t="s">
        <v>2716</v>
      </c>
      <c r="C752">
        <v>2008</v>
      </c>
      <c r="D752" t="s">
        <v>2464</v>
      </c>
      <c r="E752" t="s">
        <v>2717</v>
      </c>
      <c r="F752" t="s">
        <v>19</v>
      </c>
      <c r="H752">
        <v>2</v>
      </c>
      <c r="I752">
        <v>0</v>
      </c>
      <c r="J752">
        <v>100</v>
      </c>
      <c r="K752">
        <v>0</v>
      </c>
      <c r="L752">
        <v>2</v>
      </c>
      <c r="M752">
        <v>10</v>
      </c>
      <c r="N752">
        <v>20</v>
      </c>
      <c r="O752" t="s">
        <v>2718</v>
      </c>
      <c r="P752" t="s">
        <v>2719</v>
      </c>
    </row>
    <row r="753" spans="1:16" x14ac:dyDescent="0.25">
      <c r="A753">
        <v>257441</v>
      </c>
      <c r="B753" t="s">
        <v>2720</v>
      </c>
      <c r="C753">
        <v>2008</v>
      </c>
      <c r="D753" t="s">
        <v>2464</v>
      </c>
      <c r="E753" t="s">
        <v>2721</v>
      </c>
      <c r="F753" t="s">
        <v>19</v>
      </c>
      <c r="H753">
        <v>1</v>
      </c>
      <c r="I753">
        <v>0</v>
      </c>
      <c r="J753">
        <v>100</v>
      </c>
      <c r="K753">
        <v>0</v>
      </c>
      <c r="L753">
        <v>1</v>
      </c>
      <c r="M753">
        <v>10</v>
      </c>
      <c r="N753">
        <v>10</v>
      </c>
      <c r="O753" t="s">
        <v>2722</v>
      </c>
      <c r="P753" t="s">
        <v>2722</v>
      </c>
    </row>
    <row r="754" spans="1:16" x14ac:dyDescent="0.25">
      <c r="A754">
        <v>257442</v>
      </c>
      <c r="B754" t="s">
        <v>2723</v>
      </c>
      <c r="C754">
        <v>2008</v>
      </c>
      <c r="D754" t="s">
        <v>2464</v>
      </c>
      <c r="E754" t="s">
        <v>2724</v>
      </c>
      <c r="F754" t="s">
        <v>19</v>
      </c>
      <c r="H754">
        <v>1</v>
      </c>
      <c r="I754">
        <v>0</v>
      </c>
      <c r="J754">
        <v>100</v>
      </c>
      <c r="K754">
        <v>0</v>
      </c>
      <c r="L754">
        <v>1</v>
      </c>
      <c r="M754">
        <v>10</v>
      </c>
      <c r="N754">
        <v>10</v>
      </c>
      <c r="O754" t="s">
        <v>2725</v>
      </c>
      <c r="P754" t="s">
        <v>2725</v>
      </c>
    </row>
    <row r="755" spans="1:16" x14ac:dyDescent="0.25">
      <c r="A755">
        <v>257443</v>
      </c>
      <c r="B755" t="s">
        <v>2726</v>
      </c>
      <c r="C755">
        <v>2008</v>
      </c>
      <c r="D755" t="s">
        <v>2464</v>
      </c>
      <c r="E755" t="s">
        <v>2727</v>
      </c>
      <c r="F755" t="s">
        <v>19</v>
      </c>
      <c r="H755">
        <v>1</v>
      </c>
      <c r="I755">
        <v>0</v>
      </c>
      <c r="J755">
        <v>100</v>
      </c>
      <c r="K755">
        <v>0</v>
      </c>
      <c r="L755">
        <v>1</v>
      </c>
      <c r="M755">
        <v>10</v>
      </c>
      <c r="N755">
        <v>10</v>
      </c>
      <c r="O755" t="s">
        <v>2728</v>
      </c>
      <c r="P755" t="s">
        <v>2728</v>
      </c>
    </row>
    <row r="756" spans="1:16" x14ac:dyDescent="0.25">
      <c r="A756">
        <v>257444</v>
      </c>
      <c r="B756" t="s">
        <v>2729</v>
      </c>
      <c r="C756">
        <v>2008</v>
      </c>
      <c r="D756" t="s">
        <v>2464</v>
      </c>
      <c r="E756" t="s">
        <v>2730</v>
      </c>
      <c r="F756" t="s">
        <v>19</v>
      </c>
      <c r="H756">
        <v>1</v>
      </c>
      <c r="I756">
        <v>0</v>
      </c>
      <c r="J756">
        <v>100</v>
      </c>
      <c r="K756">
        <v>0</v>
      </c>
      <c r="L756">
        <v>1</v>
      </c>
      <c r="M756">
        <v>10</v>
      </c>
      <c r="N756">
        <v>10</v>
      </c>
      <c r="O756" t="s">
        <v>2731</v>
      </c>
      <c r="P756" t="s">
        <v>2731</v>
      </c>
    </row>
    <row r="757" spans="1:16" x14ac:dyDescent="0.25">
      <c r="A757">
        <v>257445</v>
      </c>
      <c r="B757" t="s">
        <v>2732</v>
      </c>
      <c r="C757">
        <v>2008</v>
      </c>
      <c r="D757" t="s">
        <v>2464</v>
      </c>
      <c r="E757" t="s">
        <v>2733</v>
      </c>
      <c r="F757" t="s">
        <v>19</v>
      </c>
      <c r="H757">
        <v>1</v>
      </c>
      <c r="I757">
        <v>0</v>
      </c>
      <c r="J757">
        <v>100</v>
      </c>
      <c r="K757">
        <v>0</v>
      </c>
      <c r="L757">
        <v>1</v>
      </c>
      <c r="M757">
        <v>10</v>
      </c>
      <c r="N757">
        <v>10</v>
      </c>
      <c r="O757" t="s">
        <v>2734</v>
      </c>
      <c r="P757" t="s">
        <v>2734</v>
      </c>
    </row>
    <row r="758" spans="1:16" x14ac:dyDescent="0.25">
      <c r="A758">
        <v>257446</v>
      </c>
      <c r="B758" t="s">
        <v>2735</v>
      </c>
      <c r="C758">
        <v>2008</v>
      </c>
      <c r="D758" t="s">
        <v>2464</v>
      </c>
      <c r="E758" t="s">
        <v>2736</v>
      </c>
      <c r="F758" t="s">
        <v>19</v>
      </c>
      <c r="H758">
        <v>1</v>
      </c>
      <c r="I758">
        <v>0</v>
      </c>
      <c r="J758">
        <v>100</v>
      </c>
      <c r="K758">
        <v>0</v>
      </c>
      <c r="L758">
        <v>1</v>
      </c>
      <c r="M758">
        <v>10</v>
      </c>
      <c r="N758">
        <v>10</v>
      </c>
      <c r="O758" t="s">
        <v>2737</v>
      </c>
      <c r="P758" t="s">
        <v>2737</v>
      </c>
    </row>
    <row r="759" spans="1:16" x14ac:dyDescent="0.25">
      <c r="A759">
        <v>257447</v>
      </c>
      <c r="B759" t="s">
        <v>2738</v>
      </c>
      <c r="C759">
        <v>2008</v>
      </c>
      <c r="D759" t="s">
        <v>2464</v>
      </c>
      <c r="E759" t="s">
        <v>2739</v>
      </c>
      <c r="F759" t="s">
        <v>19</v>
      </c>
      <c r="H759">
        <v>1</v>
      </c>
      <c r="I759">
        <v>0</v>
      </c>
      <c r="J759">
        <v>100</v>
      </c>
      <c r="K759">
        <v>0</v>
      </c>
      <c r="L759">
        <v>1</v>
      </c>
      <c r="M759">
        <v>10</v>
      </c>
      <c r="N759">
        <v>10</v>
      </c>
      <c r="O759" t="s">
        <v>2740</v>
      </c>
      <c r="P759" t="s">
        <v>2740</v>
      </c>
    </row>
    <row r="760" spans="1:16" x14ac:dyDescent="0.25">
      <c r="A760">
        <v>257448</v>
      </c>
      <c r="B760" t="s">
        <v>2741</v>
      </c>
      <c r="C760">
        <v>2008</v>
      </c>
      <c r="D760" t="s">
        <v>2464</v>
      </c>
      <c r="E760" t="s">
        <v>2742</v>
      </c>
      <c r="F760" t="s">
        <v>19</v>
      </c>
      <c r="H760">
        <v>1</v>
      </c>
      <c r="I760">
        <v>0</v>
      </c>
      <c r="J760">
        <v>100</v>
      </c>
      <c r="K760">
        <v>0</v>
      </c>
      <c r="L760">
        <v>1</v>
      </c>
      <c r="M760">
        <v>10</v>
      </c>
      <c r="N760">
        <v>10</v>
      </c>
      <c r="O760" t="s">
        <v>2743</v>
      </c>
      <c r="P760" t="s">
        <v>2743</v>
      </c>
    </row>
    <row r="761" spans="1:16" x14ac:dyDescent="0.25">
      <c r="A761">
        <v>257449</v>
      </c>
      <c r="B761" t="s">
        <v>2744</v>
      </c>
      <c r="C761">
        <v>2008</v>
      </c>
      <c r="D761" t="s">
        <v>2464</v>
      </c>
      <c r="E761" t="s">
        <v>2745</v>
      </c>
      <c r="F761" t="s">
        <v>19</v>
      </c>
      <c r="H761">
        <v>1</v>
      </c>
      <c r="I761">
        <v>0</v>
      </c>
      <c r="J761">
        <v>100</v>
      </c>
      <c r="K761">
        <v>0</v>
      </c>
      <c r="L761">
        <v>1</v>
      </c>
      <c r="M761">
        <v>10</v>
      </c>
      <c r="N761">
        <v>10</v>
      </c>
      <c r="O761" t="s">
        <v>2746</v>
      </c>
      <c r="P761" t="s">
        <v>2746</v>
      </c>
    </row>
    <row r="762" spans="1:16" x14ac:dyDescent="0.25">
      <c r="A762">
        <v>257450</v>
      </c>
      <c r="B762" t="s">
        <v>2747</v>
      </c>
      <c r="C762">
        <v>2008</v>
      </c>
      <c r="D762" t="s">
        <v>2464</v>
      </c>
      <c r="E762" t="s">
        <v>2748</v>
      </c>
      <c r="F762" t="s">
        <v>19</v>
      </c>
      <c r="H762">
        <v>1</v>
      </c>
      <c r="I762">
        <v>0</v>
      </c>
      <c r="J762">
        <v>100</v>
      </c>
      <c r="K762">
        <v>0</v>
      </c>
      <c r="L762">
        <v>1</v>
      </c>
      <c r="M762">
        <v>10</v>
      </c>
      <c r="N762">
        <v>10</v>
      </c>
      <c r="O762" t="s">
        <v>2749</v>
      </c>
      <c r="P762" t="s">
        <v>2749</v>
      </c>
    </row>
    <row r="763" spans="1:16" x14ac:dyDescent="0.25">
      <c r="A763">
        <v>257451</v>
      </c>
      <c r="B763" t="s">
        <v>2750</v>
      </c>
      <c r="C763">
        <v>2008</v>
      </c>
      <c r="D763" t="s">
        <v>2464</v>
      </c>
      <c r="E763" t="s">
        <v>2751</v>
      </c>
      <c r="F763" t="s">
        <v>19</v>
      </c>
      <c r="H763">
        <v>1</v>
      </c>
      <c r="I763">
        <v>0</v>
      </c>
      <c r="J763">
        <v>100</v>
      </c>
      <c r="K763">
        <v>0</v>
      </c>
      <c r="L763">
        <v>1</v>
      </c>
      <c r="M763">
        <v>10</v>
      </c>
      <c r="N763">
        <v>10</v>
      </c>
      <c r="O763" t="s">
        <v>2752</v>
      </c>
      <c r="P763" t="s">
        <v>2752</v>
      </c>
    </row>
    <row r="764" spans="1:16" x14ac:dyDescent="0.25">
      <c r="A764">
        <v>257452</v>
      </c>
      <c r="B764" t="s">
        <v>2753</v>
      </c>
      <c r="C764">
        <v>2008</v>
      </c>
      <c r="D764" t="s">
        <v>2464</v>
      </c>
      <c r="E764" t="s">
        <v>2754</v>
      </c>
      <c r="F764" t="s">
        <v>19</v>
      </c>
      <c r="H764">
        <v>1</v>
      </c>
      <c r="I764">
        <v>0</v>
      </c>
      <c r="J764">
        <v>100</v>
      </c>
      <c r="K764">
        <v>0</v>
      </c>
      <c r="L764">
        <v>1</v>
      </c>
      <c r="M764">
        <v>10</v>
      </c>
      <c r="N764">
        <v>10</v>
      </c>
      <c r="O764" t="s">
        <v>2755</v>
      </c>
      <c r="P764" t="s">
        <v>2755</v>
      </c>
    </row>
    <row r="765" spans="1:16" x14ac:dyDescent="0.25">
      <c r="A765">
        <v>257453</v>
      </c>
      <c r="B765" t="s">
        <v>2756</v>
      </c>
      <c r="C765">
        <v>2008</v>
      </c>
      <c r="D765" t="s">
        <v>2464</v>
      </c>
      <c r="E765" t="s">
        <v>2757</v>
      </c>
      <c r="F765" t="s">
        <v>19</v>
      </c>
      <c r="H765">
        <v>1</v>
      </c>
      <c r="I765">
        <v>0</v>
      </c>
      <c r="J765">
        <v>100</v>
      </c>
      <c r="K765">
        <v>0</v>
      </c>
      <c r="L765">
        <v>1</v>
      </c>
      <c r="M765">
        <v>10</v>
      </c>
      <c r="N765">
        <v>10</v>
      </c>
      <c r="O765" t="s">
        <v>2758</v>
      </c>
      <c r="P765" t="s">
        <v>2758</v>
      </c>
    </row>
    <row r="766" spans="1:16" x14ac:dyDescent="0.25">
      <c r="A766">
        <v>257454</v>
      </c>
      <c r="B766" t="s">
        <v>2759</v>
      </c>
      <c r="C766">
        <v>2008</v>
      </c>
      <c r="D766" t="s">
        <v>2464</v>
      </c>
      <c r="E766" t="s">
        <v>2760</v>
      </c>
      <c r="F766" t="s">
        <v>19</v>
      </c>
      <c r="H766">
        <v>1</v>
      </c>
      <c r="I766">
        <v>0</v>
      </c>
      <c r="J766">
        <v>100</v>
      </c>
      <c r="K766">
        <v>0</v>
      </c>
      <c r="L766">
        <v>1</v>
      </c>
      <c r="M766">
        <v>10</v>
      </c>
      <c r="N766">
        <v>10</v>
      </c>
      <c r="O766" t="s">
        <v>2761</v>
      </c>
      <c r="P766" t="s">
        <v>2761</v>
      </c>
    </row>
    <row r="767" spans="1:16" x14ac:dyDescent="0.25">
      <c r="A767">
        <v>257455</v>
      </c>
      <c r="B767" t="s">
        <v>2762</v>
      </c>
      <c r="C767">
        <v>2008</v>
      </c>
      <c r="D767" t="s">
        <v>2464</v>
      </c>
      <c r="E767" t="s">
        <v>2763</v>
      </c>
      <c r="F767" t="s">
        <v>19</v>
      </c>
      <c r="H767">
        <v>1</v>
      </c>
      <c r="I767">
        <v>0</v>
      </c>
      <c r="J767">
        <v>100</v>
      </c>
      <c r="K767">
        <v>0</v>
      </c>
      <c r="L767">
        <v>1</v>
      </c>
      <c r="M767">
        <v>10</v>
      </c>
      <c r="N767">
        <v>10</v>
      </c>
      <c r="O767" t="s">
        <v>2764</v>
      </c>
      <c r="P767" t="s">
        <v>2764</v>
      </c>
    </row>
    <row r="768" spans="1:16" x14ac:dyDescent="0.25">
      <c r="A768">
        <v>257456</v>
      </c>
      <c r="B768" t="s">
        <v>2765</v>
      </c>
      <c r="C768">
        <v>2008</v>
      </c>
      <c r="D768" t="s">
        <v>2464</v>
      </c>
      <c r="E768" t="s">
        <v>2766</v>
      </c>
      <c r="F768" t="s">
        <v>19</v>
      </c>
      <c r="H768">
        <v>1</v>
      </c>
      <c r="I768">
        <v>0</v>
      </c>
      <c r="J768">
        <v>100</v>
      </c>
      <c r="K768">
        <v>0</v>
      </c>
      <c r="L768">
        <v>1</v>
      </c>
      <c r="M768">
        <v>10</v>
      </c>
      <c r="N768">
        <v>10</v>
      </c>
      <c r="O768" t="s">
        <v>2767</v>
      </c>
      <c r="P768" t="s">
        <v>2767</v>
      </c>
    </row>
    <row r="769" spans="1:16" x14ac:dyDescent="0.25">
      <c r="A769">
        <v>257457</v>
      </c>
      <c r="B769" t="s">
        <v>2768</v>
      </c>
      <c r="C769">
        <v>2008</v>
      </c>
      <c r="D769" t="s">
        <v>2464</v>
      </c>
      <c r="E769" t="s">
        <v>2769</v>
      </c>
      <c r="F769" t="s">
        <v>19</v>
      </c>
      <c r="H769">
        <v>1</v>
      </c>
      <c r="I769">
        <v>0</v>
      </c>
      <c r="J769">
        <v>100</v>
      </c>
      <c r="K769">
        <v>0</v>
      </c>
      <c r="L769">
        <v>1</v>
      </c>
      <c r="M769">
        <v>10</v>
      </c>
      <c r="N769">
        <v>10</v>
      </c>
      <c r="O769" t="s">
        <v>2770</v>
      </c>
      <c r="P769" t="s">
        <v>2770</v>
      </c>
    </row>
    <row r="770" spans="1:16" x14ac:dyDescent="0.25">
      <c r="A770">
        <v>257458</v>
      </c>
      <c r="B770" t="s">
        <v>2771</v>
      </c>
      <c r="C770">
        <v>2008</v>
      </c>
      <c r="D770" t="s">
        <v>2464</v>
      </c>
      <c r="E770" t="s">
        <v>2772</v>
      </c>
      <c r="F770" t="s">
        <v>19</v>
      </c>
      <c r="H770">
        <v>1</v>
      </c>
      <c r="I770">
        <v>0</v>
      </c>
      <c r="J770">
        <v>100</v>
      </c>
      <c r="K770">
        <v>0</v>
      </c>
      <c r="L770">
        <v>1</v>
      </c>
      <c r="M770">
        <v>10</v>
      </c>
      <c r="N770">
        <v>10</v>
      </c>
      <c r="O770" t="s">
        <v>2773</v>
      </c>
      <c r="P770" t="s">
        <v>2773</v>
      </c>
    </row>
    <row r="771" spans="1:16" x14ac:dyDescent="0.25">
      <c r="A771">
        <v>257459</v>
      </c>
      <c r="B771" t="s">
        <v>2774</v>
      </c>
      <c r="C771">
        <v>2008</v>
      </c>
      <c r="D771" t="s">
        <v>2464</v>
      </c>
      <c r="E771" t="s">
        <v>2775</v>
      </c>
      <c r="F771" t="s">
        <v>19</v>
      </c>
      <c r="H771">
        <v>1</v>
      </c>
      <c r="I771">
        <v>0</v>
      </c>
      <c r="J771">
        <v>100</v>
      </c>
      <c r="K771">
        <v>0</v>
      </c>
      <c r="L771">
        <v>1</v>
      </c>
      <c r="M771">
        <v>10</v>
      </c>
      <c r="N771">
        <v>10</v>
      </c>
      <c r="O771" t="s">
        <v>2776</v>
      </c>
      <c r="P771" t="s">
        <v>2776</v>
      </c>
    </row>
    <row r="772" spans="1:16" x14ac:dyDescent="0.25">
      <c r="A772">
        <v>257460</v>
      </c>
      <c r="B772" t="s">
        <v>2777</v>
      </c>
      <c r="C772">
        <v>2008</v>
      </c>
      <c r="D772" t="s">
        <v>2464</v>
      </c>
      <c r="E772" t="s">
        <v>2778</v>
      </c>
      <c r="F772" t="s">
        <v>19</v>
      </c>
      <c r="H772">
        <v>1</v>
      </c>
      <c r="I772">
        <v>0</v>
      </c>
      <c r="J772">
        <v>100</v>
      </c>
      <c r="K772">
        <v>0</v>
      </c>
      <c r="L772">
        <v>1</v>
      </c>
      <c r="M772">
        <v>10</v>
      </c>
      <c r="N772">
        <v>10</v>
      </c>
      <c r="O772" t="s">
        <v>2779</v>
      </c>
      <c r="P772" t="s">
        <v>2779</v>
      </c>
    </row>
    <row r="773" spans="1:16" x14ac:dyDescent="0.25">
      <c r="A773">
        <v>257461</v>
      </c>
      <c r="B773" t="s">
        <v>2780</v>
      </c>
      <c r="C773">
        <v>2008</v>
      </c>
      <c r="D773" t="s">
        <v>2464</v>
      </c>
      <c r="E773" t="s">
        <v>2781</v>
      </c>
      <c r="F773" t="s">
        <v>19</v>
      </c>
      <c r="H773">
        <v>1</v>
      </c>
      <c r="I773">
        <v>0</v>
      </c>
      <c r="J773">
        <v>100</v>
      </c>
      <c r="K773">
        <v>0</v>
      </c>
      <c r="L773">
        <v>1</v>
      </c>
      <c r="M773">
        <v>10</v>
      </c>
      <c r="N773">
        <v>10</v>
      </c>
      <c r="O773" t="s">
        <v>2782</v>
      </c>
      <c r="P773" t="s">
        <v>2782</v>
      </c>
    </row>
    <row r="774" spans="1:16" x14ac:dyDescent="0.25">
      <c r="A774">
        <v>257462</v>
      </c>
      <c r="B774" t="s">
        <v>2783</v>
      </c>
      <c r="C774">
        <v>2008</v>
      </c>
      <c r="D774" t="s">
        <v>2464</v>
      </c>
      <c r="E774" t="s">
        <v>2784</v>
      </c>
      <c r="F774" t="s">
        <v>37</v>
      </c>
      <c r="H774">
        <v>1</v>
      </c>
      <c r="I774">
        <v>0</v>
      </c>
      <c r="J774">
        <v>100</v>
      </c>
      <c r="K774">
        <v>0</v>
      </c>
      <c r="L774">
        <v>1</v>
      </c>
      <c r="M774">
        <v>10</v>
      </c>
      <c r="N774">
        <v>10</v>
      </c>
      <c r="O774" t="s">
        <v>2785</v>
      </c>
      <c r="P774" t="s">
        <v>2785</v>
      </c>
    </row>
    <row r="775" spans="1:16" x14ac:dyDescent="0.25">
      <c r="A775">
        <v>257463</v>
      </c>
      <c r="B775" t="s">
        <v>2786</v>
      </c>
      <c r="C775">
        <v>2008</v>
      </c>
      <c r="D775" t="s">
        <v>2464</v>
      </c>
      <c r="E775" t="s">
        <v>2787</v>
      </c>
      <c r="F775" t="s">
        <v>19</v>
      </c>
      <c r="H775">
        <v>1</v>
      </c>
      <c r="I775">
        <v>0</v>
      </c>
      <c r="J775">
        <v>100</v>
      </c>
      <c r="K775">
        <v>0</v>
      </c>
      <c r="L775">
        <v>1</v>
      </c>
      <c r="M775">
        <v>10</v>
      </c>
      <c r="N775">
        <v>10</v>
      </c>
      <c r="O775" t="s">
        <v>2788</v>
      </c>
      <c r="P775" t="s">
        <v>2788</v>
      </c>
    </row>
    <row r="776" spans="1:16" x14ac:dyDescent="0.25">
      <c r="A776">
        <v>257464</v>
      </c>
      <c r="B776" t="s">
        <v>2789</v>
      </c>
      <c r="C776">
        <v>2008</v>
      </c>
      <c r="D776" t="s">
        <v>2464</v>
      </c>
      <c r="E776" t="s">
        <v>2790</v>
      </c>
      <c r="F776" t="s">
        <v>19</v>
      </c>
      <c r="H776">
        <v>1</v>
      </c>
      <c r="I776">
        <v>0</v>
      </c>
      <c r="J776">
        <v>100</v>
      </c>
      <c r="K776">
        <v>0</v>
      </c>
      <c r="L776">
        <v>1</v>
      </c>
      <c r="M776">
        <v>10</v>
      </c>
      <c r="N776">
        <v>10</v>
      </c>
      <c r="O776" t="s">
        <v>2791</v>
      </c>
      <c r="P776" t="s">
        <v>2791</v>
      </c>
    </row>
    <row r="777" spans="1:16" x14ac:dyDescent="0.25">
      <c r="A777">
        <v>257465</v>
      </c>
      <c r="B777" t="s">
        <v>2792</v>
      </c>
      <c r="C777">
        <v>2008</v>
      </c>
      <c r="D777" t="s">
        <v>2464</v>
      </c>
      <c r="E777" t="s">
        <v>2793</v>
      </c>
      <c r="F777" t="s">
        <v>20</v>
      </c>
      <c r="H777">
        <v>1</v>
      </c>
      <c r="I777">
        <v>0</v>
      </c>
      <c r="J777">
        <v>100</v>
      </c>
      <c r="K777">
        <v>0</v>
      </c>
      <c r="L777">
        <v>1</v>
      </c>
      <c r="M777">
        <v>10</v>
      </c>
      <c r="N777">
        <v>10</v>
      </c>
      <c r="O777" t="s">
        <v>2794</v>
      </c>
      <c r="P777" t="s">
        <v>2794</v>
      </c>
    </row>
    <row r="778" spans="1:16" x14ac:dyDescent="0.25">
      <c r="A778">
        <v>257466</v>
      </c>
      <c r="B778" t="s">
        <v>2795</v>
      </c>
      <c r="C778">
        <v>2008</v>
      </c>
      <c r="D778" t="s">
        <v>2464</v>
      </c>
      <c r="E778" t="s">
        <v>2796</v>
      </c>
      <c r="F778" t="s">
        <v>19</v>
      </c>
      <c r="H778">
        <v>1</v>
      </c>
      <c r="I778">
        <v>0</v>
      </c>
      <c r="J778">
        <v>100</v>
      </c>
      <c r="K778">
        <v>0</v>
      </c>
      <c r="L778">
        <v>1</v>
      </c>
      <c r="M778">
        <v>10</v>
      </c>
      <c r="N778">
        <v>10</v>
      </c>
      <c r="O778" t="s">
        <v>2797</v>
      </c>
      <c r="P778" t="s">
        <v>2797</v>
      </c>
    </row>
    <row r="779" spans="1:16" x14ac:dyDescent="0.25">
      <c r="A779">
        <v>257467</v>
      </c>
      <c r="B779" t="s">
        <v>2798</v>
      </c>
      <c r="C779">
        <v>2008</v>
      </c>
      <c r="D779" t="s">
        <v>2464</v>
      </c>
      <c r="E779" t="s">
        <v>2799</v>
      </c>
      <c r="F779" t="s">
        <v>19</v>
      </c>
      <c r="H779">
        <v>1</v>
      </c>
      <c r="I779">
        <v>0</v>
      </c>
      <c r="J779">
        <v>100</v>
      </c>
      <c r="K779">
        <v>0</v>
      </c>
      <c r="L779">
        <v>1</v>
      </c>
      <c r="M779">
        <v>10</v>
      </c>
      <c r="N779">
        <v>10</v>
      </c>
      <c r="O779" t="s">
        <v>2800</v>
      </c>
      <c r="P779" t="s">
        <v>2800</v>
      </c>
    </row>
    <row r="780" spans="1:16" x14ac:dyDescent="0.25">
      <c r="A780">
        <v>257468</v>
      </c>
      <c r="B780" t="s">
        <v>2801</v>
      </c>
      <c r="C780">
        <v>2008</v>
      </c>
      <c r="D780" t="s">
        <v>2464</v>
      </c>
      <c r="E780" t="s">
        <v>2802</v>
      </c>
      <c r="F780" t="s">
        <v>19</v>
      </c>
      <c r="H780">
        <v>1</v>
      </c>
      <c r="I780">
        <v>0</v>
      </c>
      <c r="J780">
        <v>100</v>
      </c>
      <c r="K780">
        <v>0</v>
      </c>
      <c r="L780">
        <v>1</v>
      </c>
      <c r="M780">
        <v>10</v>
      </c>
      <c r="N780">
        <v>10</v>
      </c>
      <c r="O780" t="s">
        <v>2803</v>
      </c>
      <c r="P780" t="s">
        <v>2803</v>
      </c>
    </row>
    <row r="781" spans="1:16" x14ac:dyDescent="0.25">
      <c r="A781">
        <v>257469</v>
      </c>
      <c r="B781" t="s">
        <v>2804</v>
      </c>
      <c r="C781">
        <v>2008</v>
      </c>
      <c r="D781" t="s">
        <v>2464</v>
      </c>
      <c r="E781" t="s">
        <v>2805</v>
      </c>
      <c r="F781" t="s">
        <v>19</v>
      </c>
      <c r="H781">
        <v>1</v>
      </c>
      <c r="I781">
        <v>0</v>
      </c>
      <c r="J781">
        <v>100</v>
      </c>
      <c r="K781">
        <v>0</v>
      </c>
      <c r="L781">
        <v>1</v>
      </c>
      <c r="M781">
        <v>10</v>
      </c>
      <c r="N781">
        <v>10</v>
      </c>
      <c r="O781" t="s">
        <v>2806</v>
      </c>
      <c r="P781" t="s">
        <v>2806</v>
      </c>
    </row>
    <row r="782" spans="1:16" x14ac:dyDescent="0.25">
      <c r="A782">
        <v>257470</v>
      </c>
      <c r="B782" t="s">
        <v>2807</v>
      </c>
      <c r="C782">
        <v>2008</v>
      </c>
      <c r="D782" t="s">
        <v>2464</v>
      </c>
      <c r="E782" t="s">
        <v>2808</v>
      </c>
      <c r="F782" t="s">
        <v>19</v>
      </c>
      <c r="H782">
        <v>1</v>
      </c>
      <c r="I782">
        <v>0</v>
      </c>
      <c r="J782">
        <v>100</v>
      </c>
      <c r="K782">
        <v>0</v>
      </c>
      <c r="L782">
        <v>1</v>
      </c>
      <c r="M782">
        <v>10</v>
      </c>
      <c r="N782">
        <v>10</v>
      </c>
      <c r="O782" t="s">
        <v>2809</v>
      </c>
      <c r="P782" t="s">
        <v>2809</v>
      </c>
    </row>
    <row r="783" spans="1:16" x14ac:dyDescent="0.25">
      <c r="A783">
        <v>257471</v>
      </c>
      <c r="B783" t="s">
        <v>2810</v>
      </c>
      <c r="C783">
        <v>2008</v>
      </c>
      <c r="D783" t="s">
        <v>2464</v>
      </c>
      <c r="E783" t="s">
        <v>2811</v>
      </c>
      <c r="F783" t="s">
        <v>19</v>
      </c>
      <c r="H783">
        <v>1</v>
      </c>
      <c r="I783">
        <v>0</v>
      </c>
      <c r="J783">
        <v>100</v>
      </c>
      <c r="K783">
        <v>0</v>
      </c>
      <c r="L783">
        <v>1</v>
      </c>
      <c r="M783">
        <v>10</v>
      </c>
      <c r="N783">
        <v>10</v>
      </c>
      <c r="O783" t="s">
        <v>2812</v>
      </c>
      <c r="P783" t="s">
        <v>2812</v>
      </c>
    </row>
    <row r="784" spans="1:16" x14ac:dyDescent="0.25">
      <c r="A784">
        <v>257472</v>
      </c>
      <c r="B784" t="s">
        <v>2813</v>
      </c>
      <c r="C784">
        <v>2008</v>
      </c>
      <c r="D784" t="s">
        <v>2464</v>
      </c>
      <c r="E784" t="s">
        <v>2814</v>
      </c>
      <c r="F784" t="s">
        <v>19</v>
      </c>
      <c r="H784">
        <v>1</v>
      </c>
      <c r="I784">
        <v>0</v>
      </c>
      <c r="J784">
        <v>100</v>
      </c>
      <c r="K784">
        <v>0</v>
      </c>
      <c r="L784">
        <v>1</v>
      </c>
      <c r="M784">
        <v>10</v>
      </c>
      <c r="N784">
        <v>10</v>
      </c>
      <c r="O784" t="s">
        <v>2815</v>
      </c>
      <c r="P784" t="s">
        <v>2815</v>
      </c>
    </row>
    <row r="785" spans="1:16" x14ac:dyDescent="0.25">
      <c r="A785">
        <v>257473</v>
      </c>
      <c r="B785" t="s">
        <v>2816</v>
      </c>
      <c r="C785">
        <v>2008</v>
      </c>
      <c r="D785" t="s">
        <v>2464</v>
      </c>
      <c r="E785" t="s">
        <v>2817</v>
      </c>
      <c r="F785" t="s">
        <v>19</v>
      </c>
      <c r="H785">
        <v>1</v>
      </c>
      <c r="I785">
        <v>0</v>
      </c>
      <c r="J785">
        <v>100</v>
      </c>
      <c r="K785">
        <v>0</v>
      </c>
      <c r="L785">
        <v>1</v>
      </c>
      <c r="M785">
        <v>10</v>
      </c>
      <c r="N785">
        <v>10</v>
      </c>
      <c r="O785" t="s">
        <v>2818</v>
      </c>
      <c r="P785" t="s">
        <v>2818</v>
      </c>
    </row>
    <row r="786" spans="1:16" x14ac:dyDescent="0.25">
      <c r="A786">
        <v>257474</v>
      </c>
      <c r="B786" t="s">
        <v>2819</v>
      </c>
      <c r="C786">
        <v>2008</v>
      </c>
      <c r="D786" t="s">
        <v>2464</v>
      </c>
      <c r="E786" t="s">
        <v>2820</v>
      </c>
      <c r="F786" t="s">
        <v>19</v>
      </c>
      <c r="H786">
        <v>1</v>
      </c>
      <c r="I786">
        <v>0</v>
      </c>
      <c r="J786">
        <v>100</v>
      </c>
      <c r="K786">
        <v>0</v>
      </c>
      <c r="L786">
        <v>1</v>
      </c>
      <c r="M786">
        <v>10</v>
      </c>
      <c r="N786">
        <v>10</v>
      </c>
      <c r="O786" t="s">
        <v>2821</v>
      </c>
      <c r="P786" t="s">
        <v>2821</v>
      </c>
    </row>
    <row r="787" spans="1:16" x14ac:dyDescent="0.25">
      <c r="A787">
        <v>257475</v>
      </c>
      <c r="B787" t="s">
        <v>2822</v>
      </c>
      <c r="C787">
        <v>2008</v>
      </c>
      <c r="D787" t="s">
        <v>2464</v>
      </c>
      <c r="E787" t="s">
        <v>2823</v>
      </c>
      <c r="F787" t="s">
        <v>20</v>
      </c>
      <c r="H787">
        <v>1</v>
      </c>
      <c r="I787">
        <v>0</v>
      </c>
      <c r="J787">
        <v>100</v>
      </c>
      <c r="K787">
        <v>0</v>
      </c>
      <c r="L787">
        <v>1</v>
      </c>
      <c r="M787">
        <v>10</v>
      </c>
      <c r="N787">
        <v>10</v>
      </c>
      <c r="O787" t="s">
        <v>2824</v>
      </c>
      <c r="P787" t="s">
        <v>2824</v>
      </c>
    </row>
    <row r="788" spans="1:16" x14ac:dyDescent="0.25">
      <c r="A788">
        <v>257476</v>
      </c>
      <c r="B788" t="s">
        <v>2825</v>
      </c>
      <c r="C788">
        <v>2008</v>
      </c>
      <c r="D788" t="s">
        <v>2464</v>
      </c>
      <c r="E788" t="s">
        <v>2826</v>
      </c>
      <c r="F788" t="s">
        <v>19</v>
      </c>
      <c r="H788">
        <v>1</v>
      </c>
      <c r="I788">
        <v>0</v>
      </c>
      <c r="J788">
        <v>100</v>
      </c>
      <c r="K788">
        <v>0</v>
      </c>
      <c r="L788">
        <v>1</v>
      </c>
      <c r="M788">
        <v>10</v>
      </c>
      <c r="N788">
        <v>10</v>
      </c>
      <c r="O788" t="s">
        <v>2827</v>
      </c>
      <c r="P788" t="s">
        <v>2827</v>
      </c>
    </row>
    <row r="789" spans="1:16" x14ac:dyDescent="0.25">
      <c r="A789">
        <v>257477</v>
      </c>
      <c r="B789" t="s">
        <v>2828</v>
      </c>
      <c r="C789">
        <v>2008</v>
      </c>
      <c r="D789" t="s">
        <v>2464</v>
      </c>
      <c r="E789" t="s">
        <v>2829</v>
      </c>
      <c r="F789" t="s">
        <v>20</v>
      </c>
      <c r="H789">
        <v>1</v>
      </c>
      <c r="I789">
        <v>0</v>
      </c>
      <c r="J789">
        <v>100</v>
      </c>
      <c r="K789">
        <v>0</v>
      </c>
      <c r="L789">
        <v>1</v>
      </c>
      <c r="M789">
        <v>10</v>
      </c>
      <c r="N789">
        <v>10</v>
      </c>
      <c r="O789" t="s">
        <v>2830</v>
      </c>
      <c r="P789" t="s">
        <v>2830</v>
      </c>
    </row>
    <row r="790" spans="1:16" x14ac:dyDescent="0.25">
      <c r="A790">
        <v>257478</v>
      </c>
      <c r="B790" t="s">
        <v>2831</v>
      </c>
      <c r="C790">
        <v>2008</v>
      </c>
      <c r="D790" t="s">
        <v>2464</v>
      </c>
      <c r="E790" t="s">
        <v>2832</v>
      </c>
      <c r="F790" t="s">
        <v>19</v>
      </c>
      <c r="H790">
        <v>1</v>
      </c>
      <c r="I790">
        <v>0</v>
      </c>
      <c r="J790">
        <v>100</v>
      </c>
      <c r="K790">
        <v>0</v>
      </c>
      <c r="L790">
        <v>1</v>
      </c>
      <c r="M790">
        <v>10</v>
      </c>
      <c r="N790">
        <v>10</v>
      </c>
      <c r="O790" t="s">
        <v>2833</v>
      </c>
      <c r="P790" t="s">
        <v>2833</v>
      </c>
    </row>
    <row r="791" spans="1:16" x14ac:dyDescent="0.25">
      <c r="A791">
        <v>257479</v>
      </c>
      <c r="B791" t="s">
        <v>2834</v>
      </c>
      <c r="C791">
        <v>2008</v>
      </c>
      <c r="D791" t="s">
        <v>2464</v>
      </c>
      <c r="E791" t="s">
        <v>2835</v>
      </c>
      <c r="F791" t="s">
        <v>19</v>
      </c>
      <c r="H791">
        <v>1</v>
      </c>
      <c r="I791">
        <v>0</v>
      </c>
      <c r="J791">
        <v>100</v>
      </c>
      <c r="K791">
        <v>0</v>
      </c>
      <c r="L791">
        <v>1</v>
      </c>
      <c r="M791">
        <v>10</v>
      </c>
      <c r="N791">
        <v>10</v>
      </c>
      <c r="O791" t="s">
        <v>2836</v>
      </c>
      <c r="P791" t="s">
        <v>2836</v>
      </c>
    </row>
    <row r="792" spans="1:16" x14ac:dyDescent="0.25">
      <c r="A792">
        <v>257480</v>
      </c>
      <c r="B792" t="s">
        <v>2837</v>
      </c>
      <c r="C792">
        <v>2008</v>
      </c>
      <c r="D792" t="s">
        <v>2464</v>
      </c>
      <c r="E792" t="s">
        <v>2838</v>
      </c>
      <c r="F792" t="s">
        <v>19</v>
      </c>
      <c r="H792">
        <v>1</v>
      </c>
      <c r="I792">
        <v>0</v>
      </c>
      <c r="J792">
        <v>100</v>
      </c>
      <c r="K792">
        <v>0</v>
      </c>
      <c r="L792">
        <v>1</v>
      </c>
      <c r="M792">
        <v>10</v>
      </c>
      <c r="N792">
        <v>10</v>
      </c>
      <c r="O792" t="s">
        <v>2839</v>
      </c>
      <c r="P792" t="s">
        <v>2839</v>
      </c>
    </row>
    <row r="793" spans="1:16" x14ac:dyDescent="0.25">
      <c r="A793">
        <v>257481</v>
      </c>
      <c r="B793" t="s">
        <v>2840</v>
      </c>
      <c r="C793">
        <v>2008</v>
      </c>
      <c r="D793" t="s">
        <v>2464</v>
      </c>
      <c r="E793" t="s">
        <v>2841</v>
      </c>
      <c r="F793" t="s">
        <v>19</v>
      </c>
      <c r="H793">
        <v>1</v>
      </c>
      <c r="I793">
        <v>0</v>
      </c>
      <c r="J793">
        <v>100</v>
      </c>
      <c r="K793">
        <v>0</v>
      </c>
      <c r="L793">
        <v>1</v>
      </c>
      <c r="M793">
        <v>10</v>
      </c>
      <c r="N793">
        <v>10</v>
      </c>
      <c r="O793" t="s">
        <v>2842</v>
      </c>
      <c r="P793" t="s">
        <v>2842</v>
      </c>
    </row>
    <row r="794" spans="1:16" x14ac:dyDescent="0.25">
      <c r="A794">
        <v>257482</v>
      </c>
      <c r="B794" t="s">
        <v>2843</v>
      </c>
      <c r="C794">
        <v>2008</v>
      </c>
      <c r="D794" t="s">
        <v>2464</v>
      </c>
      <c r="E794" t="s">
        <v>2844</v>
      </c>
      <c r="F794" t="s">
        <v>20</v>
      </c>
      <c r="H794">
        <v>1</v>
      </c>
      <c r="I794">
        <v>0</v>
      </c>
      <c r="J794">
        <v>100</v>
      </c>
      <c r="K794">
        <v>0</v>
      </c>
      <c r="L794">
        <v>1</v>
      </c>
      <c r="M794">
        <v>10</v>
      </c>
      <c r="N794">
        <v>10</v>
      </c>
      <c r="O794" t="s">
        <v>2845</v>
      </c>
      <c r="P794" t="s">
        <v>2845</v>
      </c>
    </row>
    <row r="795" spans="1:16" x14ac:dyDescent="0.25">
      <c r="A795">
        <v>257483</v>
      </c>
      <c r="B795" t="s">
        <v>2846</v>
      </c>
      <c r="C795">
        <v>2008</v>
      </c>
      <c r="D795" t="s">
        <v>2464</v>
      </c>
      <c r="E795" t="s">
        <v>2847</v>
      </c>
      <c r="F795" t="s">
        <v>19</v>
      </c>
      <c r="H795">
        <v>1</v>
      </c>
      <c r="I795">
        <v>0</v>
      </c>
      <c r="J795">
        <v>100</v>
      </c>
      <c r="K795">
        <v>0</v>
      </c>
      <c r="L795">
        <v>1</v>
      </c>
      <c r="M795">
        <v>10</v>
      </c>
      <c r="N795">
        <v>10</v>
      </c>
      <c r="O795" t="s">
        <v>2848</v>
      </c>
      <c r="P795" t="s">
        <v>2848</v>
      </c>
    </row>
    <row r="796" spans="1:16" x14ac:dyDescent="0.25">
      <c r="A796">
        <v>257484</v>
      </c>
      <c r="B796" t="s">
        <v>2849</v>
      </c>
      <c r="C796">
        <v>2008</v>
      </c>
      <c r="D796" t="s">
        <v>2464</v>
      </c>
      <c r="E796" t="s">
        <v>2850</v>
      </c>
      <c r="F796" t="s">
        <v>19</v>
      </c>
      <c r="H796">
        <v>1</v>
      </c>
      <c r="I796">
        <v>0</v>
      </c>
      <c r="J796">
        <v>100</v>
      </c>
      <c r="K796">
        <v>0</v>
      </c>
      <c r="L796">
        <v>1</v>
      </c>
      <c r="M796">
        <v>10</v>
      </c>
      <c r="N796">
        <v>10</v>
      </c>
      <c r="O796" t="s">
        <v>2851</v>
      </c>
      <c r="P796" t="s">
        <v>2851</v>
      </c>
    </row>
    <row r="797" spans="1:16" x14ac:dyDescent="0.25">
      <c r="A797">
        <v>257485</v>
      </c>
      <c r="B797" t="s">
        <v>2852</v>
      </c>
      <c r="C797">
        <v>2008</v>
      </c>
      <c r="D797" t="s">
        <v>2464</v>
      </c>
      <c r="E797" t="s">
        <v>2853</v>
      </c>
      <c r="F797" t="s">
        <v>19</v>
      </c>
      <c r="H797">
        <v>1</v>
      </c>
      <c r="I797">
        <v>0</v>
      </c>
      <c r="J797">
        <v>100</v>
      </c>
      <c r="K797">
        <v>0</v>
      </c>
      <c r="L797">
        <v>1</v>
      </c>
      <c r="M797">
        <v>10</v>
      </c>
      <c r="N797">
        <v>10</v>
      </c>
      <c r="O797" t="s">
        <v>2854</v>
      </c>
      <c r="P797" t="s">
        <v>2854</v>
      </c>
    </row>
    <row r="798" spans="1:16" x14ac:dyDescent="0.25">
      <c r="A798">
        <v>257486</v>
      </c>
      <c r="B798" t="s">
        <v>2855</v>
      </c>
      <c r="C798">
        <v>2008</v>
      </c>
      <c r="D798" t="s">
        <v>2464</v>
      </c>
      <c r="E798" t="s">
        <v>2856</v>
      </c>
      <c r="F798" t="s">
        <v>19</v>
      </c>
      <c r="H798">
        <v>1</v>
      </c>
      <c r="I798">
        <v>0</v>
      </c>
      <c r="J798">
        <v>100</v>
      </c>
      <c r="K798">
        <v>0</v>
      </c>
      <c r="L798">
        <v>1</v>
      </c>
      <c r="M798">
        <v>10</v>
      </c>
      <c r="N798">
        <v>10</v>
      </c>
      <c r="O798" t="s">
        <v>2857</v>
      </c>
      <c r="P798" t="s">
        <v>2857</v>
      </c>
    </row>
    <row r="799" spans="1:16" x14ac:dyDescent="0.25">
      <c r="A799">
        <v>257487</v>
      </c>
      <c r="B799" t="s">
        <v>2858</v>
      </c>
      <c r="C799">
        <v>2008</v>
      </c>
      <c r="D799" t="s">
        <v>2464</v>
      </c>
      <c r="E799" t="s">
        <v>2859</v>
      </c>
      <c r="F799" t="s">
        <v>20</v>
      </c>
      <c r="H799">
        <v>1</v>
      </c>
      <c r="I799">
        <v>0</v>
      </c>
      <c r="J799">
        <v>100</v>
      </c>
      <c r="K799">
        <v>0</v>
      </c>
      <c r="L799">
        <v>1</v>
      </c>
      <c r="M799">
        <v>10</v>
      </c>
      <c r="N799">
        <v>10</v>
      </c>
      <c r="O799" t="s">
        <v>2860</v>
      </c>
      <c r="P799" t="s">
        <v>2860</v>
      </c>
    </row>
    <row r="800" spans="1:16" x14ac:dyDescent="0.25">
      <c r="A800">
        <v>257488</v>
      </c>
      <c r="B800" t="s">
        <v>2861</v>
      </c>
      <c r="C800">
        <v>2008</v>
      </c>
      <c r="D800" t="s">
        <v>2464</v>
      </c>
      <c r="E800" t="s">
        <v>2862</v>
      </c>
      <c r="F800" t="s">
        <v>19</v>
      </c>
      <c r="H800">
        <v>1</v>
      </c>
      <c r="I800">
        <v>0</v>
      </c>
      <c r="J800">
        <v>100</v>
      </c>
      <c r="K800">
        <v>0</v>
      </c>
      <c r="L800">
        <v>1</v>
      </c>
      <c r="M800">
        <v>10</v>
      </c>
      <c r="N800">
        <v>10</v>
      </c>
      <c r="O800" t="s">
        <v>2863</v>
      </c>
      <c r="P800" t="s">
        <v>2863</v>
      </c>
    </row>
    <row r="801" spans="1:16" x14ac:dyDescent="0.25">
      <c r="A801">
        <v>257489</v>
      </c>
      <c r="B801" t="s">
        <v>2864</v>
      </c>
      <c r="C801">
        <v>2008</v>
      </c>
      <c r="D801" t="s">
        <v>2464</v>
      </c>
      <c r="E801" t="s">
        <v>2865</v>
      </c>
      <c r="F801" t="s">
        <v>19</v>
      </c>
      <c r="H801">
        <v>1</v>
      </c>
      <c r="I801">
        <v>0</v>
      </c>
      <c r="J801">
        <v>100</v>
      </c>
      <c r="K801">
        <v>0</v>
      </c>
      <c r="L801">
        <v>1</v>
      </c>
      <c r="M801">
        <v>10</v>
      </c>
      <c r="N801">
        <v>10</v>
      </c>
      <c r="O801" t="s">
        <v>2866</v>
      </c>
      <c r="P801" t="s">
        <v>2866</v>
      </c>
    </row>
    <row r="802" spans="1:16" x14ac:dyDescent="0.25">
      <c r="A802">
        <v>257490</v>
      </c>
      <c r="B802" t="s">
        <v>2867</v>
      </c>
      <c r="C802">
        <v>2008</v>
      </c>
      <c r="D802" t="s">
        <v>2464</v>
      </c>
      <c r="E802" t="s">
        <v>2868</v>
      </c>
      <c r="F802" t="s">
        <v>19</v>
      </c>
      <c r="H802">
        <v>1</v>
      </c>
      <c r="I802">
        <v>0</v>
      </c>
      <c r="J802">
        <v>100</v>
      </c>
      <c r="K802">
        <v>0</v>
      </c>
      <c r="L802">
        <v>1</v>
      </c>
      <c r="M802">
        <v>10</v>
      </c>
      <c r="N802">
        <v>10</v>
      </c>
      <c r="O802" t="s">
        <v>2869</v>
      </c>
      <c r="P802" t="s">
        <v>2869</v>
      </c>
    </row>
    <row r="803" spans="1:16" x14ac:dyDescent="0.25">
      <c r="A803">
        <v>257491</v>
      </c>
      <c r="B803" t="s">
        <v>2870</v>
      </c>
      <c r="C803">
        <v>2008</v>
      </c>
      <c r="D803" t="s">
        <v>2464</v>
      </c>
      <c r="E803" t="s">
        <v>2871</v>
      </c>
      <c r="F803" t="s">
        <v>19</v>
      </c>
      <c r="H803">
        <v>1</v>
      </c>
      <c r="I803">
        <v>0</v>
      </c>
      <c r="J803">
        <v>100</v>
      </c>
      <c r="K803">
        <v>0</v>
      </c>
      <c r="L803">
        <v>1</v>
      </c>
      <c r="M803">
        <v>10</v>
      </c>
      <c r="N803">
        <v>10</v>
      </c>
      <c r="O803" t="s">
        <v>2872</v>
      </c>
      <c r="P803" t="s">
        <v>2872</v>
      </c>
    </row>
    <row r="804" spans="1:16" x14ac:dyDescent="0.25">
      <c r="A804">
        <v>257492</v>
      </c>
      <c r="B804" t="s">
        <v>2873</v>
      </c>
      <c r="C804">
        <v>2008</v>
      </c>
      <c r="D804" t="s">
        <v>2464</v>
      </c>
      <c r="E804" t="s">
        <v>2874</v>
      </c>
      <c r="F804" t="s">
        <v>19</v>
      </c>
      <c r="H804">
        <v>1</v>
      </c>
      <c r="I804">
        <v>0</v>
      </c>
      <c r="J804">
        <v>100</v>
      </c>
      <c r="K804">
        <v>0</v>
      </c>
      <c r="L804">
        <v>1</v>
      </c>
      <c r="M804">
        <v>10</v>
      </c>
      <c r="N804">
        <v>10</v>
      </c>
      <c r="O804" t="s">
        <v>2875</v>
      </c>
      <c r="P804" t="s">
        <v>2875</v>
      </c>
    </row>
    <row r="805" spans="1:16" x14ac:dyDescent="0.25">
      <c r="A805">
        <v>257493</v>
      </c>
      <c r="B805" t="s">
        <v>2876</v>
      </c>
      <c r="C805">
        <v>2008</v>
      </c>
      <c r="D805" t="s">
        <v>2464</v>
      </c>
      <c r="E805" t="s">
        <v>2877</v>
      </c>
      <c r="F805" t="s">
        <v>20</v>
      </c>
      <c r="H805">
        <v>1</v>
      </c>
      <c r="I805">
        <v>0</v>
      </c>
      <c r="J805">
        <v>100</v>
      </c>
      <c r="K805">
        <v>0</v>
      </c>
      <c r="L805">
        <v>1</v>
      </c>
      <c r="M805">
        <v>10</v>
      </c>
      <c r="N805">
        <v>10</v>
      </c>
      <c r="O805" t="s">
        <v>2878</v>
      </c>
      <c r="P805" t="s">
        <v>2878</v>
      </c>
    </row>
    <row r="806" spans="1:16" x14ac:dyDescent="0.25">
      <c r="A806">
        <v>257494</v>
      </c>
      <c r="B806" t="s">
        <v>2879</v>
      </c>
      <c r="C806">
        <v>2008</v>
      </c>
      <c r="D806" t="s">
        <v>2464</v>
      </c>
      <c r="E806" t="s">
        <v>2880</v>
      </c>
      <c r="F806" t="s">
        <v>19</v>
      </c>
      <c r="H806">
        <v>1</v>
      </c>
      <c r="I806">
        <v>0</v>
      </c>
      <c r="J806">
        <v>100</v>
      </c>
      <c r="K806">
        <v>0</v>
      </c>
      <c r="L806">
        <v>1</v>
      </c>
      <c r="M806">
        <v>10</v>
      </c>
      <c r="N806">
        <v>10</v>
      </c>
      <c r="O806" t="s">
        <v>2881</v>
      </c>
      <c r="P806" t="s">
        <v>2881</v>
      </c>
    </row>
    <row r="807" spans="1:16" x14ac:dyDescent="0.25">
      <c r="A807">
        <v>257495</v>
      </c>
      <c r="B807" t="s">
        <v>2882</v>
      </c>
      <c r="C807">
        <v>2008</v>
      </c>
      <c r="D807" t="s">
        <v>2464</v>
      </c>
      <c r="E807" t="s">
        <v>2883</v>
      </c>
      <c r="F807" t="s">
        <v>19</v>
      </c>
      <c r="H807">
        <v>1</v>
      </c>
      <c r="I807">
        <v>0</v>
      </c>
      <c r="J807">
        <v>100</v>
      </c>
      <c r="K807">
        <v>0</v>
      </c>
      <c r="L807">
        <v>1</v>
      </c>
      <c r="M807">
        <v>10</v>
      </c>
      <c r="N807">
        <v>10</v>
      </c>
      <c r="O807" t="s">
        <v>2884</v>
      </c>
      <c r="P807" t="s">
        <v>2884</v>
      </c>
    </row>
    <row r="808" spans="1:16" x14ac:dyDescent="0.25">
      <c r="A808">
        <v>257496</v>
      </c>
      <c r="B808" t="s">
        <v>2885</v>
      </c>
      <c r="C808">
        <v>2008</v>
      </c>
      <c r="D808" t="s">
        <v>2464</v>
      </c>
      <c r="E808" t="s">
        <v>2886</v>
      </c>
      <c r="F808" t="s">
        <v>19</v>
      </c>
      <c r="H808">
        <v>1</v>
      </c>
      <c r="I808">
        <v>0</v>
      </c>
      <c r="J808">
        <v>100</v>
      </c>
      <c r="K808">
        <v>0</v>
      </c>
      <c r="L808">
        <v>1</v>
      </c>
      <c r="M808">
        <v>10</v>
      </c>
      <c r="N808">
        <v>10</v>
      </c>
      <c r="O808" t="s">
        <v>2887</v>
      </c>
      <c r="P808" t="s">
        <v>2887</v>
      </c>
    </row>
    <row r="809" spans="1:16" x14ac:dyDescent="0.25">
      <c r="A809">
        <v>257497</v>
      </c>
      <c r="B809" t="s">
        <v>2888</v>
      </c>
      <c r="C809">
        <v>2008</v>
      </c>
      <c r="D809" t="s">
        <v>2464</v>
      </c>
      <c r="E809" t="s">
        <v>2889</v>
      </c>
      <c r="F809" t="s">
        <v>19</v>
      </c>
      <c r="H809">
        <v>1</v>
      </c>
      <c r="I809">
        <v>0</v>
      </c>
      <c r="J809">
        <v>100</v>
      </c>
      <c r="K809">
        <v>0</v>
      </c>
      <c r="L809">
        <v>1</v>
      </c>
      <c r="M809">
        <v>10</v>
      </c>
      <c r="N809">
        <v>10</v>
      </c>
      <c r="O809" t="s">
        <v>2890</v>
      </c>
      <c r="P809" t="s">
        <v>2890</v>
      </c>
    </row>
    <row r="810" spans="1:16" x14ac:dyDescent="0.25">
      <c r="A810">
        <v>257498</v>
      </c>
      <c r="B810" t="s">
        <v>2891</v>
      </c>
      <c r="C810">
        <v>2008</v>
      </c>
      <c r="D810" t="s">
        <v>2464</v>
      </c>
      <c r="E810" t="s">
        <v>2892</v>
      </c>
      <c r="F810" t="s">
        <v>19</v>
      </c>
      <c r="H810">
        <v>1</v>
      </c>
      <c r="I810">
        <v>0</v>
      </c>
      <c r="J810">
        <v>100</v>
      </c>
      <c r="K810">
        <v>0</v>
      </c>
      <c r="L810">
        <v>1</v>
      </c>
      <c r="M810">
        <v>10</v>
      </c>
      <c r="N810">
        <v>10</v>
      </c>
      <c r="O810" t="s">
        <v>2893</v>
      </c>
      <c r="P810" t="s">
        <v>2893</v>
      </c>
    </row>
    <row r="811" spans="1:16" x14ac:dyDescent="0.25">
      <c r="A811">
        <v>257499</v>
      </c>
      <c r="B811" t="s">
        <v>2894</v>
      </c>
      <c r="C811">
        <v>2008</v>
      </c>
      <c r="D811" t="s">
        <v>2464</v>
      </c>
      <c r="E811" t="s">
        <v>2895</v>
      </c>
      <c r="F811" t="s">
        <v>19</v>
      </c>
      <c r="H811">
        <v>1</v>
      </c>
      <c r="I811">
        <v>0</v>
      </c>
      <c r="J811">
        <v>100</v>
      </c>
      <c r="K811">
        <v>0</v>
      </c>
      <c r="L811">
        <v>1</v>
      </c>
      <c r="M811">
        <v>10</v>
      </c>
      <c r="N811">
        <v>10</v>
      </c>
      <c r="O811" t="s">
        <v>2896</v>
      </c>
      <c r="P811" t="s">
        <v>2896</v>
      </c>
    </row>
    <row r="812" spans="1:16" x14ac:dyDescent="0.25">
      <c r="A812">
        <v>257500</v>
      </c>
      <c r="B812" t="s">
        <v>2897</v>
      </c>
      <c r="C812">
        <v>2008</v>
      </c>
      <c r="D812" t="s">
        <v>2464</v>
      </c>
      <c r="E812" t="s">
        <v>2898</v>
      </c>
      <c r="F812" t="s">
        <v>19</v>
      </c>
      <c r="H812">
        <v>1</v>
      </c>
      <c r="I812">
        <v>0</v>
      </c>
      <c r="J812">
        <v>100</v>
      </c>
      <c r="K812">
        <v>0</v>
      </c>
      <c r="L812">
        <v>1</v>
      </c>
      <c r="M812">
        <v>10</v>
      </c>
      <c r="N812">
        <v>10</v>
      </c>
      <c r="O812" t="s">
        <v>2899</v>
      </c>
      <c r="P812" t="s">
        <v>2899</v>
      </c>
    </row>
    <row r="813" spans="1:16" x14ac:dyDescent="0.25">
      <c r="A813">
        <v>257501</v>
      </c>
      <c r="B813" t="s">
        <v>2900</v>
      </c>
      <c r="C813">
        <v>2008</v>
      </c>
      <c r="D813" t="s">
        <v>2464</v>
      </c>
      <c r="E813" t="s">
        <v>2901</v>
      </c>
      <c r="F813" t="s">
        <v>19</v>
      </c>
      <c r="H813">
        <v>1</v>
      </c>
      <c r="I813">
        <v>0</v>
      </c>
      <c r="J813">
        <v>100</v>
      </c>
      <c r="K813">
        <v>0</v>
      </c>
      <c r="L813">
        <v>1</v>
      </c>
      <c r="M813">
        <v>10</v>
      </c>
      <c r="N813">
        <v>10</v>
      </c>
      <c r="O813" t="s">
        <v>2902</v>
      </c>
      <c r="P813" t="s">
        <v>2902</v>
      </c>
    </row>
    <row r="814" spans="1:16" x14ac:dyDescent="0.25">
      <c r="A814">
        <v>257502</v>
      </c>
      <c r="B814" t="s">
        <v>2903</v>
      </c>
      <c r="C814">
        <v>2008</v>
      </c>
      <c r="D814" t="s">
        <v>2464</v>
      </c>
      <c r="E814" t="s">
        <v>2904</v>
      </c>
      <c r="F814" t="s">
        <v>19</v>
      </c>
      <c r="H814">
        <v>1</v>
      </c>
      <c r="I814">
        <v>0</v>
      </c>
      <c r="J814">
        <v>100</v>
      </c>
      <c r="K814">
        <v>0</v>
      </c>
      <c r="L814">
        <v>1</v>
      </c>
      <c r="M814">
        <v>10</v>
      </c>
      <c r="N814">
        <v>10</v>
      </c>
      <c r="O814" t="s">
        <v>2905</v>
      </c>
      <c r="P814" t="s">
        <v>2905</v>
      </c>
    </row>
    <row r="815" spans="1:16" x14ac:dyDescent="0.25">
      <c r="A815">
        <v>257503</v>
      </c>
      <c r="B815" t="s">
        <v>2906</v>
      </c>
      <c r="C815">
        <v>2008</v>
      </c>
      <c r="D815" t="s">
        <v>2464</v>
      </c>
      <c r="E815" t="s">
        <v>2907</v>
      </c>
      <c r="F815" t="s">
        <v>20</v>
      </c>
      <c r="H815">
        <v>1</v>
      </c>
      <c r="I815">
        <v>0</v>
      </c>
      <c r="J815">
        <v>100</v>
      </c>
      <c r="K815">
        <v>0</v>
      </c>
      <c r="L815">
        <v>1</v>
      </c>
      <c r="M815">
        <v>10</v>
      </c>
      <c r="N815">
        <v>10</v>
      </c>
      <c r="O815" t="s">
        <v>2908</v>
      </c>
      <c r="P815" t="s">
        <v>2908</v>
      </c>
    </row>
    <row r="816" spans="1:16" x14ac:dyDescent="0.25">
      <c r="A816">
        <v>257504</v>
      </c>
      <c r="B816" t="s">
        <v>2909</v>
      </c>
      <c r="C816">
        <v>2008</v>
      </c>
      <c r="D816" t="s">
        <v>2464</v>
      </c>
      <c r="E816" t="s">
        <v>2910</v>
      </c>
      <c r="F816" t="s">
        <v>19</v>
      </c>
      <c r="H816">
        <v>1</v>
      </c>
      <c r="I816">
        <v>0</v>
      </c>
      <c r="J816">
        <v>100</v>
      </c>
      <c r="K816">
        <v>0</v>
      </c>
      <c r="L816">
        <v>1</v>
      </c>
      <c r="M816">
        <v>10</v>
      </c>
      <c r="N816">
        <v>10</v>
      </c>
      <c r="O816" t="s">
        <v>2911</v>
      </c>
      <c r="P816" t="s">
        <v>2911</v>
      </c>
    </row>
    <row r="817" spans="1:16" x14ac:dyDescent="0.25">
      <c r="A817">
        <v>257505</v>
      </c>
      <c r="B817" t="s">
        <v>2912</v>
      </c>
      <c r="C817">
        <v>2008</v>
      </c>
      <c r="D817" t="s">
        <v>2464</v>
      </c>
      <c r="E817" t="s">
        <v>2913</v>
      </c>
      <c r="F817" t="s">
        <v>19</v>
      </c>
      <c r="H817">
        <v>1</v>
      </c>
      <c r="I817">
        <v>0</v>
      </c>
      <c r="J817">
        <v>100</v>
      </c>
      <c r="K817">
        <v>0</v>
      </c>
      <c r="L817">
        <v>1</v>
      </c>
      <c r="M817">
        <v>10</v>
      </c>
      <c r="N817">
        <v>10</v>
      </c>
      <c r="O817" t="s">
        <v>2914</v>
      </c>
      <c r="P817" t="s">
        <v>2914</v>
      </c>
    </row>
    <row r="818" spans="1:16" x14ac:dyDescent="0.25">
      <c r="A818">
        <v>257506</v>
      </c>
      <c r="B818" t="s">
        <v>2915</v>
      </c>
      <c r="C818">
        <v>2008</v>
      </c>
      <c r="D818" t="s">
        <v>2464</v>
      </c>
      <c r="E818" t="s">
        <v>2916</v>
      </c>
      <c r="F818" t="s">
        <v>19</v>
      </c>
      <c r="H818">
        <v>1</v>
      </c>
      <c r="I818">
        <v>0</v>
      </c>
      <c r="J818">
        <v>100</v>
      </c>
      <c r="K818">
        <v>0</v>
      </c>
      <c r="L818">
        <v>1</v>
      </c>
      <c r="M818">
        <v>10</v>
      </c>
      <c r="N818">
        <v>10</v>
      </c>
      <c r="O818" t="s">
        <v>2917</v>
      </c>
      <c r="P818" t="s">
        <v>2917</v>
      </c>
    </row>
    <row r="819" spans="1:16" x14ac:dyDescent="0.25">
      <c r="A819">
        <v>257507</v>
      </c>
      <c r="B819" t="s">
        <v>2918</v>
      </c>
      <c r="C819">
        <v>2008</v>
      </c>
      <c r="D819" t="s">
        <v>2464</v>
      </c>
      <c r="E819" t="s">
        <v>2919</v>
      </c>
      <c r="F819" t="s">
        <v>19</v>
      </c>
      <c r="H819">
        <v>1</v>
      </c>
      <c r="I819">
        <v>0</v>
      </c>
      <c r="J819">
        <v>100</v>
      </c>
      <c r="K819">
        <v>0</v>
      </c>
      <c r="L819">
        <v>1</v>
      </c>
      <c r="M819">
        <v>10</v>
      </c>
      <c r="N819">
        <v>10</v>
      </c>
      <c r="O819" t="s">
        <v>2920</v>
      </c>
      <c r="P819" t="s">
        <v>2920</v>
      </c>
    </row>
    <row r="820" spans="1:16" x14ac:dyDescent="0.25">
      <c r="A820">
        <v>257508</v>
      </c>
      <c r="B820" t="s">
        <v>2921</v>
      </c>
      <c r="C820">
        <v>2008</v>
      </c>
      <c r="D820" t="s">
        <v>2464</v>
      </c>
      <c r="E820" t="s">
        <v>2922</v>
      </c>
      <c r="F820" t="s">
        <v>19</v>
      </c>
      <c r="H820">
        <v>1</v>
      </c>
      <c r="I820">
        <v>0</v>
      </c>
      <c r="J820">
        <v>100</v>
      </c>
      <c r="K820">
        <v>0</v>
      </c>
      <c r="L820">
        <v>1</v>
      </c>
      <c r="M820">
        <v>10</v>
      </c>
      <c r="N820">
        <v>10</v>
      </c>
      <c r="O820" t="s">
        <v>2923</v>
      </c>
      <c r="P820" t="s">
        <v>2923</v>
      </c>
    </row>
    <row r="821" spans="1:16" x14ac:dyDescent="0.25">
      <c r="A821">
        <v>257509</v>
      </c>
      <c r="B821" t="s">
        <v>2924</v>
      </c>
      <c r="C821">
        <v>2008</v>
      </c>
      <c r="D821" t="s">
        <v>2464</v>
      </c>
      <c r="E821" t="s">
        <v>2925</v>
      </c>
      <c r="F821" t="s">
        <v>19</v>
      </c>
      <c r="H821">
        <v>1</v>
      </c>
      <c r="I821">
        <v>0</v>
      </c>
      <c r="J821">
        <v>100</v>
      </c>
      <c r="K821">
        <v>0</v>
      </c>
      <c r="L821">
        <v>1</v>
      </c>
      <c r="M821">
        <v>10</v>
      </c>
      <c r="N821">
        <v>10</v>
      </c>
      <c r="O821" t="s">
        <v>2926</v>
      </c>
      <c r="P821" t="s">
        <v>2926</v>
      </c>
    </row>
    <row r="822" spans="1:16" x14ac:dyDescent="0.25">
      <c r="A822">
        <v>257510</v>
      </c>
      <c r="B822" t="s">
        <v>2927</v>
      </c>
      <c r="C822">
        <v>2008</v>
      </c>
      <c r="D822" t="s">
        <v>2464</v>
      </c>
      <c r="E822" t="s">
        <v>2928</v>
      </c>
      <c r="F822" t="s">
        <v>19</v>
      </c>
      <c r="H822">
        <v>1</v>
      </c>
      <c r="I822">
        <v>0</v>
      </c>
      <c r="J822">
        <v>100</v>
      </c>
      <c r="K822">
        <v>0</v>
      </c>
      <c r="L822">
        <v>1</v>
      </c>
      <c r="M822">
        <v>10</v>
      </c>
      <c r="N822">
        <v>10</v>
      </c>
      <c r="O822" t="s">
        <v>2929</v>
      </c>
      <c r="P822" t="s">
        <v>2929</v>
      </c>
    </row>
    <row r="823" spans="1:16" x14ac:dyDescent="0.25">
      <c r="A823">
        <v>257511</v>
      </c>
      <c r="B823" t="s">
        <v>2930</v>
      </c>
      <c r="C823">
        <v>2008</v>
      </c>
      <c r="D823" t="s">
        <v>2464</v>
      </c>
      <c r="E823" t="s">
        <v>2931</v>
      </c>
      <c r="F823" t="s">
        <v>19</v>
      </c>
      <c r="H823">
        <v>1</v>
      </c>
      <c r="I823">
        <v>0</v>
      </c>
      <c r="J823">
        <v>100</v>
      </c>
      <c r="K823">
        <v>0</v>
      </c>
      <c r="L823">
        <v>1</v>
      </c>
      <c r="M823">
        <v>10</v>
      </c>
      <c r="N823">
        <v>10</v>
      </c>
      <c r="O823" t="s">
        <v>2932</v>
      </c>
      <c r="P823" t="s">
        <v>2932</v>
      </c>
    </row>
    <row r="824" spans="1:16" x14ac:dyDescent="0.25">
      <c r="A824">
        <v>257512</v>
      </c>
      <c r="B824" t="s">
        <v>2933</v>
      </c>
      <c r="C824">
        <v>2008</v>
      </c>
      <c r="D824" t="s">
        <v>2464</v>
      </c>
      <c r="E824" t="s">
        <v>2934</v>
      </c>
      <c r="F824" t="s">
        <v>19</v>
      </c>
      <c r="H824">
        <v>1</v>
      </c>
      <c r="I824">
        <v>0</v>
      </c>
      <c r="J824">
        <v>100</v>
      </c>
      <c r="K824">
        <v>0</v>
      </c>
      <c r="L824">
        <v>1</v>
      </c>
      <c r="M824">
        <v>10</v>
      </c>
      <c r="N824">
        <v>10</v>
      </c>
      <c r="O824" t="s">
        <v>2935</v>
      </c>
      <c r="P824" t="s">
        <v>2935</v>
      </c>
    </row>
    <row r="825" spans="1:16" x14ac:dyDescent="0.25">
      <c r="A825">
        <v>257513</v>
      </c>
      <c r="B825" t="s">
        <v>2936</v>
      </c>
      <c r="C825">
        <v>2008</v>
      </c>
      <c r="D825" t="s">
        <v>2464</v>
      </c>
      <c r="E825" t="s">
        <v>2937</v>
      </c>
      <c r="F825" t="s">
        <v>19</v>
      </c>
      <c r="H825">
        <v>1</v>
      </c>
      <c r="I825">
        <v>0</v>
      </c>
      <c r="J825">
        <v>100</v>
      </c>
      <c r="K825">
        <v>0</v>
      </c>
      <c r="L825">
        <v>1</v>
      </c>
      <c r="M825">
        <v>10</v>
      </c>
      <c r="N825">
        <v>10</v>
      </c>
      <c r="O825" t="s">
        <v>2938</v>
      </c>
      <c r="P825" t="s">
        <v>2938</v>
      </c>
    </row>
    <row r="826" spans="1:16" x14ac:dyDescent="0.25">
      <c r="A826">
        <v>257514</v>
      </c>
      <c r="B826" t="s">
        <v>2939</v>
      </c>
      <c r="C826">
        <v>2008</v>
      </c>
      <c r="D826" t="s">
        <v>2464</v>
      </c>
      <c r="E826" t="s">
        <v>2940</v>
      </c>
      <c r="F826" t="s">
        <v>19</v>
      </c>
      <c r="H826">
        <v>1</v>
      </c>
      <c r="I826">
        <v>0</v>
      </c>
      <c r="J826">
        <v>100</v>
      </c>
      <c r="K826">
        <v>0</v>
      </c>
      <c r="L826">
        <v>1</v>
      </c>
      <c r="M826">
        <v>10</v>
      </c>
      <c r="N826">
        <v>10</v>
      </c>
      <c r="O826" t="s">
        <v>2941</v>
      </c>
      <c r="P826" t="s">
        <v>2941</v>
      </c>
    </row>
    <row r="827" spans="1:16" x14ac:dyDescent="0.25">
      <c r="A827">
        <v>257515</v>
      </c>
      <c r="B827" t="s">
        <v>2942</v>
      </c>
      <c r="C827">
        <v>2008</v>
      </c>
      <c r="D827" t="s">
        <v>2464</v>
      </c>
      <c r="E827" t="s">
        <v>2943</v>
      </c>
      <c r="F827" t="s">
        <v>19</v>
      </c>
      <c r="H827">
        <v>1</v>
      </c>
      <c r="I827">
        <v>0</v>
      </c>
      <c r="J827">
        <v>100</v>
      </c>
      <c r="K827">
        <v>0</v>
      </c>
      <c r="L827">
        <v>1</v>
      </c>
      <c r="M827">
        <v>10</v>
      </c>
      <c r="N827">
        <v>10</v>
      </c>
      <c r="O827" t="s">
        <v>2944</v>
      </c>
      <c r="P827" t="s">
        <v>2944</v>
      </c>
    </row>
    <row r="828" spans="1:16" x14ac:dyDescent="0.25">
      <c r="A828">
        <v>257516</v>
      </c>
      <c r="B828" t="s">
        <v>2945</v>
      </c>
      <c r="C828">
        <v>2008</v>
      </c>
      <c r="D828" t="s">
        <v>2464</v>
      </c>
      <c r="E828" t="s">
        <v>2946</v>
      </c>
      <c r="F828" t="s">
        <v>20</v>
      </c>
      <c r="H828">
        <v>1</v>
      </c>
      <c r="I828">
        <v>0</v>
      </c>
      <c r="J828">
        <v>100</v>
      </c>
      <c r="K828">
        <v>0</v>
      </c>
      <c r="L828">
        <v>1</v>
      </c>
      <c r="M828">
        <v>10</v>
      </c>
      <c r="N828">
        <v>10</v>
      </c>
      <c r="O828" t="s">
        <v>2947</v>
      </c>
      <c r="P828" t="s">
        <v>2947</v>
      </c>
    </row>
    <row r="829" spans="1:16" x14ac:dyDescent="0.25">
      <c r="A829">
        <v>257517</v>
      </c>
      <c r="B829" t="s">
        <v>2948</v>
      </c>
      <c r="C829">
        <v>2008</v>
      </c>
      <c r="D829" t="s">
        <v>2464</v>
      </c>
      <c r="E829" t="s">
        <v>2949</v>
      </c>
      <c r="F829" t="s">
        <v>19</v>
      </c>
      <c r="H829">
        <v>1</v>
      </c>
      <c r="I829">
        <v>0</v>
      </c>
      <c r="J829">
        <v>100</v>
      </c>
      <c r="K829">
        <v>0</v>
      </c>
      <c r="L829">
        <v>1</v>
      </c>
      <c r="M829">
        <v>10</v>
      </c>
      <c r="N829">
        <v>10</v>
      </c>
      <c r="O829" t="s">
        <v>2950</v>
      </c>
      <c r="P829" t="s">
        <v>2950</v>
      </c>
    </row>
    <row r="830" spans="1:16" x14ac:dyDescent="0.25">
      <c r="A830">
        <v>257518</v>
      </c>
      <c r="B830" t="s">
        <v>2951</v>
      </c>
      <c r="C830">
        <v>2008</v>
      </c>
      <c r="D830" t="s">
        <v>2464</v>
      </c>
      <c r="E830" t="s">
        <v>2952</v>
      </c>
      <c r="F830" t="s">
        <v>19</v>
      </c>
      <c r="H830">
        <v>1</v>
      </c>
      <c r="I830">
        <v>0</v>
      </c>
      <c r="J830">
        <v>100</v>
      </c>
      <c r="K830">
        <v>0</v>
      </c>
      <c r="L830">
        <v>1</v>
      </c>
      <c r="M830">
        <v>10</v>
      </c>
      <c r="N830">
        <v>10</v>
      </c>
      <c r="O830" t="s">
        <v>2953</v>
      </c>
      <c r="P830" t="s">
        <v>2953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&gt;90%</vt:lpstr>
      <vt:lpstr>&gt;80%</vt:lpstr>
      <vt:lpstr>&gt;70%</vt:lpstr>
      <vt:lpstr>&gt;60%</vt:lpstr>
      <vt:lpstr>&gt;50%</vt:lpstr>
      <vt:lpstr>below 50%</vt:lpstr>
      <vt:lpstr>Pivot Table</vt:lpstr>
      <vt:lpstr>general agreement</vt:lpstr>
      <vt:lpstr>2013-07-01-14-01-03-results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Yolandita</dc:creator>
  <cp:lastModifiedBy>Yolandita</cp:lastModifiedBy>
  <dcterms:created xsi:type="dcterms:W3CDTF">2013-07-02T15:50:59Z</dcterms:created>
  <dcterms:modified xsi:type="dcterms:W3CDTF">2013-07-29T16:27:54Z</dcterms:modified>
</cp:coreProperties>
</file>