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sun\sci\StupidCFDTmp\FDPM2Box\test2\"/>
    </mc:Choice>
  </mc:AlternateContent>
  <bookViews>
    <workbookView xWindow="0" yWindow="0" windowWidth="20760" windowHeight="10350" activeTab="2"/>
  </bookViews>
  <sheets>
    <sheet name="raw" sheetId="1" r:id="rId1"/>
    <sheet name="figstab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N4" i="3"/>
  <c r="M5" i="3"/>
  <c r="N5" i="3"/>
  <c r="M6" i="3"/>
  <c r="N6" i="3"/>
  <c r="M7" i="3"/>
  <c r="N7" i="3"/>
  <c r="M8" i="3"/>
  <c r="N8" i="3"/>
  <c r="N3" i="3"/>
  <c r="M3" i="3"/>
  <c r="L8" i="3"/>
  <c r="L7" i="3"/>
  <c r="L6" i="3"/>
  <c r="L5" i="3"/>
  <c r="L4" i="3"/>
  <c r="L3" i="3"/>
  <c r="E4" i="3"/>
  <c r="E5" i="3"/>
  <c r="E6" i="3"/>
  <c r="E8" i="3"/>
  <c r="E3" i="3"/>
  <c r="D4" i="3"/>
  <c r="D5" i="3"/>
  <c r="D6" i="3"/>
  <c r="D8" i="3"/>
  <c r="D3" i="3"/>
  <c r="C8" i="3"/>
  <c r="C3" i="3"/>
  <c r="C5" i="3"/>
  <c r="C6" i="3"/>
  <c r="C7" i="3"/>
  <c r="D7" i="3" s="1"/>
  <c r="C4" i="3"/>
  <c r="E7" i="3" l="1"/>
  <c r="D3" i="1"/>
  <c r="E3" i="1"/>
  <c r="C3" i="1"/>
  <c r="D3" i="2"/>
  <c r="E3" i="2"/>
  <c r="C3" i="2"/>
  <c r="E5" i="2"/>
  <c r="C7" i="2"/>
  <c r="D7" i="2" s="1"/>
  <c r="C6" i="2"/>
  <c r="E6" i="2" s="1"/>
  <c r="C5" i="2"/>
  <c r="D4" i="2"/>
  <c r="C4" i="2"/>
  <c r="E4" i="2" s="1"/>
  <c r="D5" i="1"/>
  <c r="D6" i="1"/>
  <c r="D4" i="1"/>
  <c r="E5" i="1"/>
  <c r="E6" i="1"/>
  <c r="E7" i="1"/>
  <c r="E4" i="1"/>
  <c r="C5" i="1"/>
  <c r="C6" i="1"/>
  <c r="C7" i="1"/>
  <c r="D7" i="1" s="1"/>
  <c r="C4" i="1"/>
  <c r="D5" i="2" l="1"/>
  <c r="D6" i="2"/>
  <c r="E7" i="2"/>
</calcChain>
</file>

<file path=xl/sharedStrings.xml><?xml version="1.0" encoding="utf-8"?>
<sst xmlns="http://schemas.openxmlformats.org/spreadsheetml/2006/main" count="36" uniqueCount="23">
  <si>
    <t>dh</t>
    <phoneticPr fontId="1"/>
  </si>
  <si>
    <t>N</t>
    <phoneticPr fontId="1"/>
  </si>
  <si>
    <t>O1</t>
    <phoneticPr fontId="1"/>
  </si>
  <si>
    <t>O2</t>
    <phoneticPr fontId="1"/>
  </si>
  <si>
    <t>uX</t>
    <phoneticPr fontId="1"/>
  </si>
  <si>
    <t>uY</t>
    <phoneticPr fontId="1"/>
  </si>
  <si>
    <t>vX</t>
    <phoneticPr fontId="1"/>
  </si>
  <si>
    <t>vY</t>
    <phoneticPr fontId="1"/>
  </si>
  <si>
    <t>phix</t>
    <phoneticPr fontId="1"/>
  </si>
  <si>
    <t>phiy</t>
    <phoneticPr fontId="1"/>
  </si>
  <si>
    <t>1/dh</t>
    <phoneticPr fontId="1"/>
  </si>
  <si>
    <t>O1</t>
    <phoneticPr fontId="1"/>
  </si>
  <si>
    <t>O2</t>
    <phoneticPr fontId="1"/>
  </si>
  <si>
    <t>phixy</t>
    <phoneticPr fontId="1"/>
  </si>
  <si>
    <t>phiyy</t>
    <phoneticPr fontId="1"/>
  </si>
  <si>
    <t>sum</t>
    <phoneticPr fontId="1"/>
  </si>
  <si>
    <t>avg</t>
    <phoneticPr fontId="1"/>
  </si>
  <si>
    <t>sum1</t>
    <phoneticPr fontId="1"/>
  </si>
  <si>
    <t>avg1</t>
    <phoneticPr fontId="1"/>
  </si>
  <si>
    <t>O4</t>
    <phoneticPr fontId="1"/>
  </si>
  <si>
    <t>O6</t>
    <phoneticPr fontId="1"/>
  </si>
  <si>
    <r>
      <rPr>
        <sz val="11"/>
        <color theme="1"/>
        <rFont val="Calibri"/>
        <family val="2"/>
      </rPr>
      <t>φ</t>
    </r>
    <r>
      <rPr>
        <sz val="11"/>
        <color theme="1"/>
        <rFont val="ＭＳ Ｐゴシック"/>
        <family val="2"/>
        <charset val="128"/>
      </rPr>
      <t>x</t>
    </r>
    <phoneticPr fontId="1"/>
  </si>
  <si>
    <r>
      <rPr>
        <sz val="11"/>
        <color theme="1"/>
        <rFont val="Calibri"/>
        <family val="2"/>
      </rPr>
      <t>φ</t>
    </r>
    <r>
      <rPr>
        <sz val="11"/>
        <color theme="1"/>
        <rFont val="ＭＳ Ｐゴシック"/>
        <family val="2"/>
        <charset val="128"/>
      </rPr>
      <t>xx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</si>
</sst>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raw!$D$2</c:f>
              <c:strCache>
                <c:ptCount val="1"/>
                <c:pt idx="0">
                  <c:v>O1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raw!$C$3:$C$7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raw!$D$3:$D$7</c:f>
              <c:numCache>
                <c:formatCode>General</c:formatCode>
                <c:ptCount val="5"/>
                <c:pt idx="0">
                  <c:v>0.1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raw!$E$2</c:f>
              <c:strCache>
                <c:ptCount val="1"/>
                <c:pt idx="0">
                  <c:v>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raw!$C$3:$C$7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raw!$E$3:$E$7</c:f>
              <c:numCache>
                <c:formatCode>General</c:formatCode>
                <c:ptCount val="5"/>
                <c:pt idx="0">
                  <c:v>1</c:v>
                </c:pt>
                <c:pt idx="1">
                  <c:v>0.04</c:v>
                </c:pt>
                <c:pt idx="2">
                  <c:v>0.01</c:v>
                </c:pt>
                <c:pt idx="3">
                  <c:v>2.5000000000000001E-3</c:v>
                </c:pt>
                <c:pt idx="4">
                  <c:v>1E-4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raw!$F$2</c:f>
              <c:strCache>
                <c:ptCount val="1"/>
                <c:pt idx="0">
                  <c:v>uX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raw!$C$3:$C$7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raw!$F$3:$F$7</c:f>
              <c:numCache>
                <c:formatCode>General</c:formatCode>
                <c:ptCount val="5"/>
                <c:pt idx="1">
                  <c:v>1.359358975E-6</c:v>
                </c:pt>
                <c:pt idx="2">
                  <c:v>1.78011294E-7</c:v>
                </c:pt>
                <c:pt idx="3" formatCode="0.00E+00">
                  <c:v>2.2794129184253201E-8</c:v>
                </c:pt>
                <c:pt idx="4" formatCode="0.00E+00">
                  <c:v>1.8598192713826401E-10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raw!$G$2</c:f>
              <c:strCache>
                <c:ptCount val="1"/>
                <c:pt idx="0">
                  <c:v>uY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raw!$C$3:$C$7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raw!$G$3:$G$7</c:f>
              <c:numCache>
                <c:formatCode>General</c:formatCode>
                <c:ptCount val="5"/>
                <c:pt idx="1">
                  <c:v>3.9257010778439997E-3</c:v>
                </c:pt>
                <c:pt idx="2">
                  <c:v>9.6775654359500002E-4</c:v>
                </c:pt>
                <c:pt idx="3">
                  <c:v>2.3875333694198801E-4</c:v>
                </c:pt>
                <c:pt idx="4" formatCode="0.00E+00">
                  <c:v>9.4133007463348094E-6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raw!$H$2</c:f>
              <c:strCache>
                <c:ptCount val="1"/>
                <c:pt idx="0">
                  <c:v>vX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raw!$C$3:$C$7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raw!$H$3:$H$7</c:f>
              <c:numCache>
                <c:formatCode>General</c:formatCode>
                <c:ptCount val="5"/>
                <c:pt idx="1">
                  <c:v>6.0731847897640004E-3</c:v>
                </c:pt>
                <c:pt idx="2">
                  <c:v>1.5895432265220001E-3</c:v>
                </c:pt>
                <c:pt idx="3">
                  <c:v>4.0301753172380499E-4</c:v>
                </c:pt>
                <c:pt idx="4" formatCode="0.00E+00">
                  <c:v>1.6222511256948901E-5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raw!$I$2</c:f>
              <c:strCache>
                <c:ptCount val="1"/>
                <c:pt idx="0">
                  <c:v>vY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raw!$C$3:$C$7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raw!$I$3:$I$7</c:f>
              <c:numCache>
                <c:formatCode>General</c:formatCode>
                <c:ptCount val="5"/>
                <c:pt idx="1">
                  <c:v>7.9037364698610005E-3</c:v>
                </c:pt>
                <c:pt idx="2">
                  <c:v>1.728249304664E-3</c:v>
                </c:pt>
                <c:pt idx="3">
                  <c:v>3.9897409942899397E-4</c:v>
                </c:pt>
                <c:pt idx="4" formatCode="0.00E+00">
                  <c:v>1.48483243915261E-5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raw!$J$2</c:f>
              <c:strCache>
                <c:ptCount val="1"/>
                <c:pt idx="0">
                  <c:v>phix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raw!$C$3:$C$7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raw!$J$3:$J$7</c:f>
              <c:numCache>
                <c:formatCode>General</c:formatCode>
                <c:ptCount val="5"/>
                <c:pt idx="1">
                  <c:v>6.4622189829233206E-2</c:v>
                </c:pt>
                <c:pt idx="2">
                  <c:v>1.6913475042291799E-2</c:v>
                </c:pt>
                <c:pt idx="3">
                  <c:v>4.2968481371371096E-3</c:v>
                </c:pt>
                <c:pt idx="4">
                  <c:v>1.73122064030817E-4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raw!$K$2</c:f>
              <c:strCache>
                <c:ptCount val="1"/>
                <c:pt idx="0">
                  <c:v>phiy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raw!$C$3:$C$7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raw!$K$3:$K$7</c:f>
              <c:numCache>
                <c:formatCode>General</c:formatCode>
                <c:ptCount val="5"/>
                <c:pt idx="1">
                  <c:v>3.4112825823716802E-2</c:v>
                </c:pt>
                <c:pt idx="2">
                  <c:v>8.2598292566103005E-3</c:v>
                </c:pt>
                <c:pt idx="3">
                  <c:v>2.0045888727091899E-3</c:v>
                </c:pt>
                <c:pt idx="4" formatCode="0.00E+00">
                  <c:v>7.7328491915564301E-5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5664"/>
        <c:axId val="37547904"/>
      </c:scatterChart>
      <c:valAx>
        <c:axId val="37545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47904"/>
        <c:crosses val="autoZero"/>
        <c:crossBetween val="midCat"/>
      </c:valAx>
      <c:valAx>
        <c:axId val="3754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4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figstab!$D$2</c:f>
              <c:strCache>
                <c:ptCount val="1"/>
                <c:pt idx="0">
                  <c:v>O1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figstab!$C$3:$C$7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figstab!$D$3:$D$7</c:f>
              <c:numCache>
                <c:formatCode>General</c:formatCode>
                <c:ptCount val="5"/>
                <c:pt idx="0">
                  <c:v>0.1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figstab!$E$2</c:f>
              <c:strCache>
                <c:ptCount val="1"/>
                <c:pt idx="0">
                  <c:v>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figstab!$C$3:$C$7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figstab!$E$3:$E$7</c:f>
              <c:numCache>
                <c:formatCode>General</c:formatCode>
                <c:ptCount val="5"/>
                <c:pt idx="0">
                  <c:v>1</c:v>
                </c:pt>
                <c:pt idx="1">
                  <c:v>0.04</c:v>
                </c:pt>
                <c:pt idx="2">
                  <c:v>0.01</c:v>
                </c:pt>
                <c:pt idx="3">
                  <c:v>2.5000000000000001E-3</c:v>
                </c:pt>
                <c:pt idx="4">
                  <c:v>1E-4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figstab!$F$2</c:f>
              <c:strCache>
                <c:ptCount val="1"/>
                <c:pt idx="0">
                  <c:v>uX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figstab!$C$3:$C$7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figstab!$F$3:$F$7</c:f>
              <c:numCache>
                <c:formatCode>General</c:formatCode>
                <c:ptCount val="5"/>
                <c:pt idx="1">
                  <c:v>4.3482390597076301E-2</c:v>
                </c:pt>
                <c:pt idx="2">
                  <c:v>2.1233431928268799E-2</c:v>
                </c:pt>
                <c:pt idx="3" formatCode="0.00E+00">
                  <c:v>1.04348350329284E-2</c:v>
                </c:pt>
                <c:pt idx="4" formatCode="0.00E+00">
                  <c:v>2.0512242024041498E-3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figstab!$G$2</c:f>
              <c:strCache>
                <c:ptCount val="1"/>
                <c:pt idx="0">
                  <c:v>uY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figstab!$C$3:$C$7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figstab!$G$3:$G$7</c:f>
              <c:numCache>
                <c:formatCode>General</c:formatCode>
                <c:ptCount val="5"/>
                <c:pt idx="1">
                  <c:v>3.0504689709332601E-2</c:v>
                </c:pt>
                <c:pt idx="2">
                  <c:v>1.49784356371238E-2</c:v>
                </c:pt>
                <c:pt idx="3">
                  <c:v>7.3736003980105699E-3</c:v>
                </c:pt>
                <c:pt idx="4" formatCode="0.00E+00">
                  <c:v>1.45039151855363E-3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figstab!$H$2</c:f>
              <c:strCache>
                <c:ptCount val="1"/>
                <c:pt idx="0">
                  <c:v>vX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figstab!$C$3:$C$7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figstab!$H$3:$H$7</c:f>
              <c:numCache>
                <c:formatCode>General</c:formatCode>
                <c:ptCount val="5"/>
                <c:pt idx="1">
                  <c:v>8.1598426563949694E-2</c:v>
                </c:pt>
                <c:pt idx="2">
                  <c:v>4.0259959232777302E-2</c:v>
                </c:pt>
                <c:pt idx="3">
                  <c:v>1.98928255552062E-2</c:v>
                </c:pt>
                <c:pt idx="4" formatCode="0.00E+00">
                  <c:v>3.9278499094199497E-3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figstab!$I$2</c:f>
              <c:strCache>
                <c:ptCount val="1"/>
                <c:pt idx="0">
                  <c:v>vY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figstab!$C$3:$C$7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figstab!$I$3:$I$7</c:f>
              <c:numCache>
                <c:formatCode>General</c:formatCode>
                <c:ptCount val="5"/>
                <c:pt idx="1">
                  <c:v>6.5620361324312801E-2</c:v>
                </c:pt>
                <c:pt idx="2">
                  <c:v>3.2163635723729898E-2</c:v>
                </c:pt>
                <c:pt idx="3">
                  <c:v>1.5676289688109399E-2</c:v>
                </c:pt>
                <c:pt idx="4" formatCode="0.00E+00">
                  <c:v>3.0394051275812102E-3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figstab!$J$2</c:f>
              <c:strCache>
                <c:ptCount val="1"/>
                <c:pt idx="0">
                  <c:v>phix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figstab!$C$3:$C$7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figstab!$J$3:$J$7</c:f>
              <c:numCache>
                <c:formatCode>General</c:formatCode>
                <c:ptCount val="5"/>
                <c:pt idx="1">
                  <c:v>0.43835497872387003</c:v>
                </c:pt>
                <c:pt idx="2">
                  <c:v>0.224112146999286</c:v>
                </c:pt>
                <c:pt idx="3">
                  <c:v>0.112515717884726</c:v>
                </c:pt>
                <c:pt idx="4">
                  <c:v>2.2467327938829499E-2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figstab!$K$2</c:f>
              <c:strCache>
                <c:ptCount val="1"/>
                <c:pt idx="0">
                  <c:v>phiy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figstab!$C$3:$C$7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figstab!$K$3:$K$7</c:f>
              <c:numCache>
                <c:formatCode>General</c:formatCode>
                <c:ptCount val="5"/>
                <c:pt idx="1">
                  <c:v>0.22085923126944701</c:v>
                </c:pt>
                <c:pt idx="2">
                  <c:v>0.11260380466879499</c:v>
                </c:pt>
                <c:pt idx="3">
                  <c:v>5.6406273107838703E-2</c:v>
                </c:pt>
                <c:pt idx="4">
                  <c:v>1.12393836049107E-2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93728"/>
        <c:axId val="106794288"/>
      </c:scatterChart>
      <c:valAx>
        <c:axId val="106793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794288"/>
        <c:crosses val="autoZero"/>
        <c:crossBetween val="midCat"/>
      </c:valAx>
      <c:valAx>
        <c:axId val="106794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79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0.02</c:v>
                </c:pt>
                <c:pt idx="5">
                  <c:v>0.01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1</c:v>
                </c:pt>
                <c:pt idx="1">
                  <c:v>0.04</c:v>
                </c:pt>
                <c:pt idx="2">
                  <c:v>0.01</c:v>
                </c:pt>
                <c:pt idx="3">
                  <c:v>2.5000000000000001E-3</c:v>
                </c:pt>
                <c:pt idx="4">
                  <c:v>4.0000000000000002E-4</c:v>
                </c:pt>
                <c:pt idx="5">
                  <c:v>1E-4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φx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1">
                  <c:v>4.6302260786000402E-2</c:v>
                </c:pt>
                <c:pt idx="2">
                  <c:v>1.1546387272081699E-2</c:v>
                </c:pt>
                <c:pt idx="3">
                  <c:v>2.8948762873968301E-3</c:v>
                </c:pt>
                <c:pt idx="4">
                  <c:v>4.64318582569927E-4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φxx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1">
                  <c:v>0.372138466970033</c:v>
                </c:pt>
                <c:pt idx="2">
                  <c:v>0.13417983895803801</c:v>
                </c:pt>
                <c:pt idx="3">
                  <c:v>4.8159144557731202E-2</c:v>
                </c:pt>
                <c:pt idx="4">
                  <c:v>1.23169425853858E-2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phixy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Sheet1!$H$3:$H$8</c:f>
              <c:numCache>
                <c:formatCode>General</c:formatCode>
                <c:ptCount val="6"/>
                <c:pt idx="1">
                  <c:v>0.12751890193860199</c:v>
                </c:pt>
                <c:pt idx="2">
                  <c:v>4.4799866440265901E-2</c:v>
                </c:pt>
                <c:pt idx="3">
                  <c:v>1.5699430596697799E-2</c:v>
                </c:pt>
                <c:pt idx="4">
                  <c:v>3.9429364814452797E-3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phiyy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Sheet1!$I$3:$I$8</c:f>
              <c:numCache>
                <c:formatCode>General</c:formatCode>
                <c:ptCount val="6"/>
                <c:pt idx="1">
                  <c:v>3.5967146112345999E-2</c:v>
                </c:pt>
                <c:pt idx="2">
                  <c:v>1.13121219896669E-2</c:v>
                </c:pt>
                <c:pt idx="3">
                  <c:v>3.5989745334022299E-3</c:v>
                </c:pt>
                <c:pt idx="4">
                  <c:v>8.30691218236777E-4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71120"/>
        <c:axId val="385750208"/>
      </c:scatterChart>
      <c:valAx>
        <c:axId val="370571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1/</a:t>
                </a:r>
                <a:r>
                  <a:rPr lang="el-GR" altLang="ja-JP"/>
                  <a:t>Δ</a:t>
                </a:r>
                <a:r>
                  <a:rPr lang="en-US" altLang="ja-JP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85750208"/>
        <c:crossesAt val="1.0000000000000005E-9"/>
        <c:crossBetween val="midCat"/>
      </c:valAx>
      <c:valAx>
        <c:axId val="385750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L</a:t>
                </a:r>
                <a:r>
                  <a:rPr lang="en-US" altLang="ja-JP" baseline="-25000"/>
                  <a:t>2</a:t>
                </a:r>
                <a:r>
                  <a:rPr lang="en-US" altLang="ja-JP"/>
                  <a:t> error of derivatives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70571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2192656250000001"/>
          <c:y val="0.55571018518518522"/>
          <c:w val="0.13645885416666667"/>
          <c:h val="0.251059259259259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O4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Sheet1!$M$3:$M$8</c:f>
              <c:numCache>
                <c:formatCode>General</c:formatCode>
                <c:ptCount val="6"/>
                <c:pt idx="0">
                  <c:v>1</c:v>
                </c:pt>
                <c:pt idx="1">
                  <c:v>1.6000000000000001E-3</c:v>
                </c:pt>
                <c:pt idx="2">
                  <c:v>1E-4</c:v>
                </c:pt>
                <c:pt idx="3">
                  <c:v>6.2500000000000003E-6</c:v>
                </c:pt>
                <c:pt idx="4">
                  <c:v>1.6E-7</c:v>
                </c:pt>
                <c:pt idx="5">
                  <c:v>1E-8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O6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Sheet1!$L$3:$L$8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Sheet1!$N$3:$N$8</c:f>
              <c:numCache>
                <c:formatCode>General</c:formatCode>
                <c:ptCount val="6"/>
                <c:pt idx="0">
                  <c:v>1</c:v>
                </c:pt>
                <c:pt idx="1">
                  <c:v>6.3999999999999997E-5</c:v>
                </c:pt>
                <c:pt idx="2">
                  <c:v>9.9999999999999995E-7</c:v>
                </c:pt>
                <c:pt idx="3">
                  <c:v>1.5624999999999999E-8</c:v>
                </c:pt>
                <c:pt idx="4">
                  <c:v>6.3999999999999999E-11</c:v>
                </c:pt>
                <c:pt idx="5">
                  <c:v>9.9999999999999998E-13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Sheet1!$L$3:$L$8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Sheet1!$O$3:$O$8</c:f>
              <c:numCache>
                <c:formatCode>General</c:formatCode>
                <c:ptCount val="6"/>
                <c:pt idx="1">
                  <c:v>3.46059222008015E-3</c:v>
                </c:pt>
                <c:pt idx="2">
                  <c:v>2.33762532119712E-4</c:v>
                </c:pt>
                <c:pt idx="3" formatCode="0.00E+00">
                  <c:v>1.50833551266062E-5</c:v>
                </c:pt>
                <c:pt idx="4" formatCode="0.00E+00">
                  <c:v>3.9268218306109699E-7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Sheet1!$L$3:$L$8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Sheet1!$P$3:$P$8</c:f>
              <c:numCache>
                <c:formatCode>0.00E+00</c:formatCode>
                <c:ptCount val="6"/>
                <c:pt idx="1">
                  <c:v>2.85999357031417E-5</c:v>
                </c:pt>
                <c:pt idx="2">
                  <c:v>5.3007376897893804E-7</c:v>
                </c:pt>
                <c:pt idx="3">
                  <c:v>8.9728465952446307E-9</c:v>
                </c:pt>
                <c:pt idx="4">
                  <c:v>3.8494479272727899E-11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48688"/>
        <c:axId val="392847008"/>
      </c:scatterChart>
      <c:valAx>
        <c:axId val="3928486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847008"/>
        <c:crosses val="autoZero"/>
        <c:crossBetween val="midCat"/>
      </c:valAx>
      <c:valAx>
        <c:axId val="39284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84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8</xdr:row>
      <xdr:rowOff>9525</xdr:rowOff>
    </xdr:from>
    <xdr:to>
      <xdr:col>10</xdr:col>
      <xdr:colOff>676687</xdr:colOff>
      <xdr:row>33</xdr:row>
      <xdr:rowOff>43275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9</xdr:row>
      <xdr:rowOff>0</xdr:rowOff>
    </xdr:from>
    <xdr:to>
      <xdr:col>10</xdr:col>
      <xdr:colOff>676687</xdr:colOff>
      <xdr:row>34</xdr:row>
      <xdr:rowOff>33750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8</xdr:row>
      <xdr:rowOff>95250</xdr:rowOff>
    </xdr:from>
    <xdr:to>
      <xdr:col>9</xdr:col>
      <xdr:colOff>164062</xdr:colOff>
      <xdr:row>33</xdr:row>
      <xdr:rowOff>129000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9</xdr:row>
      <xdr:rowOff>114300</xdr:rowOff>
    </xdr:from>
    <xdr:to>
      <xdr:col>17</xdr:col>
      <xdr:colOff>673650</xdr:colOff>
      <xdr:row>30</xdr:row>
      <xdr:rowOff>113850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0.30179</cdr:x>
      <cdr:y>0.03528</cdr:y>
    </cdr:from>
    <cdr:to>
      <cdr:x>0.45755</cdr:x>
      <cdr:y>0.1181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8313" y="152400"/>
          <a:ext cx="897169" cy="357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altLang="ja-JP" sz="1800">
              <a:latin typeface="Times New Roman" panose="02020603050405020304" pitchFamily="18" charset="0"/>
              <a:cs typeface="Times New Roman" panose="02020603050405020304" pitchFamily="18" charset="0"/>
            </a:rPr>
            <a:t>O(</a:t>
          </a:r>
          <a:r>
            <a:rPr lang="el-GR" altLang="ja-JP" sz="1800">
              <a:latin typeface="Times New Roman" panose="02020603050405020304" pitchFamily="18" charset="0"/>
              <a:cs typeface="Times New Roman" panose="02020603050405020304" pitchFamily="18" charset="0"/>
            </a:rPr>
            <a:t>Δ</a:t>
          </a:r>
          <a:r>
            <a:rPr lang="en-US" altLang="ja-JP" sz="1800">
              <a:latin typeface="Times New Roman" panose="02020603050405020304" pitchFamily="18" charset="0"/>
              <a:cs typeface="Times New Roman" panose="02020603050405020304" pitchFamily="18" charset="0"/>
            </a:rPr>
            <a:t>h</a:t>
          </a:r>
          <a:r>
            <a:rPr lang="en-US" altLang="ja-JP" sz="1800" baseline="30000">
              <a:latin typeface="Times New Roman" panose="02020603050405020304" pitchFamily="18" charset="0"/>
              <a:cs typeface="Times New Roman" panose="02020603050405020304" pitchFamily="18" charset="0"/>
            </a:rPr>
            <a:t>-1</a:t>
          </a:r>
          <a:r>
            <a:rPr lang="en-US" altLang="ja-JP" sz="18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ja-JP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0.21883</cdr:x>
      <cdr:y>0.19476</cdr:y>
    </cdr:from>
    <cdr:to>
      <cdr:x>0.37459</cdr:x>
      <cdr:y>0.27758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60475" y="841375"/>
          <a:ext cx="897169" cy="357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>
              <a:latin typeface="Times New Roman" panose="02020603050405020304" pitchFamily="18" charset="0"/>
              <a:cs typeface="Times New Roman" panose="02020603050405020304" pitchFamily="18" charset="0"/>
            </a:rPr>
            <a:t>O(</a:t>
          </a:r>
          <a:r>
            <a:rPr lang="el-GR" altLang="ja-JP" sz="1800">
              <a:latin typeface="Times New Roman" panose="02020603050405020304" pitchFamily="18" charset="0"/>
              <a:cs typeface="Times New Roman" panose="02020603050405020304" pitchFamily="18" charset="0"/>
            </a:rPr>
            <a:t>Δ</a:t>
          </a:r>
          <a:r>
            <a:rPr lang="en-US" altLang="ja-JP" sz="1800">
              <a:latin typeface="Times New Roman" panose="02020603050405020304" pitchFamily="18" charset="0"/>
              <a:cs typeface="Times New Roman" panose="02020603050405020304" pitchFamily="18" charset="0"/>
            </a:rPr>
            <a:t>h</a:t>
          </a:r>
          <a:r>
            <a:rPr lang="en-US" altLang="ja-JP" sz="1800" baseline="30000">
              <a:latin typeface="Times New Roman" panose="02020603050405020304" pitchFamily="18" charset="0"/>
              <a:cs typeface="Times New Roman" panose="02020603050405020304" pitchFamily="18" charset="0"/>
            </a:rPr>
            <a:t>-2</a:t>
          </a:r>
          <a:r>
            <a:rPr lang="en-US" altLang="ja-JP" sz="18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ja-JP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"/>
  <sheetViews>
    <sheetView workbookViewId="0">
      <selection activeCell="L22" sqref="L22"/>
    </sheetView>
  </sheetViews>
  <sheetFormatPr defaultRowHeight="13.5" x14ac:dyDescent="0.15"/>
  <sheetData>
    <row r="2" spans="2:11" x14ac:dyDescent="0.1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 x14ac:dyDescent="0.15">
      <c r="B3">
        <v>1</v>
      </c>
      <c r="C3">
        <f>1/B3</f>
        <v>1</v>
      </c>
      <c r="D3">
        <f>0.1/C3</f>
        <v>0.1</v>
      </c>
      <c r="E3">
        <f>1/C3^2</f>
        <v>1</v>
      </c>
    </row>
    <row r="4" spans="2:11" x14ac:dyDescent="0.15">
      <c r="B4">
        <v>0.2</v>
      </c>
      <c r="C4">
        <f>1/B4</f>
        <v>5</v>
      </c>
      <c r="D4">
        <f>0.1/C4</f>
        <v>0.02</v>
      </c>
      <c r="E4">
        <f>1/C4^2</f>
        <v>0.04</v>
      </c>
      <c r="F4">
        <v>1.359358975E-6</v>
      </c>
      <c r="G4">
        <v>3.9257010778439997E-3</v>
      </c>
      <c r="H4">
        <v>6.0731847897640004E-3</v>
      </c>
      <c r="I4">
        <v>7.9037364698610005E-3</v>
      </c>
      <c r="J4">
        <v>6.4622189829233206E-2</v>
      </c>
      <c r="K4">
        <v>3.4112825823716802E-2</v>
      </c>
    </row>
    <row r="5" spans="2:11" x14ac:dyDescent="0.15">
      <c r="B5">
        <v>0.1</v>
      </c>
      <c r="C5">
        <f t="shared" ref="C5:C7" si="0">1/B5</f>
        <v>10</v>
      </c>
      <c r="D5">
        <f t="shared" ref="D5:D7" si="1">0.1/C5</f>
        <v>0.01</v>
      </c>
      <c r="E5">
        <f t="shared" ref="E5:E7" si="2">1/C5^2</f>
        <v>0.01</v>
      </c>
      <c r="F5">
        <v>1.78011294E-7</v>
      </c>
      <c r="G5">
        <v>9.6775654359500002E-4</v>
      </c>
      <c r="H5">
        <v>1.5895432265220001E-3</v>
      </c>
      <c r="I5">
        <v>1.728249304664E-3</v>
      </c>
      <c r="J5">
        <v>1.6913475042291799E-2</v>
      </c>
      <c r="K5">
        <v>8.2598292566103005E-3</v>
      </c>
    </row>
    <row r="6" spans="2:11" x14ac:dyDescent="0.15">
      <c r="B6">
        <v>0.05</v>
      </c>
      <c r="C6">
        <f t="shared" si="0"/>
        <v>20</v>
      </c>
      <c r="D6">
        <f t="shared" si="1"/>
        <v>5.0000000000000001E-3</v>
      </c>
      <c r="E6">
        <f t="shared" si="2"/>
        <v>2.5000000000000001E-3</v>
      </c>
      <c r="F6" s="1">
        <v>2.2794129184253201E-8</v>
      </c>
      <c r="G6">
        <v>2.3875333694198801E-4</v>
      </c>
      <c r="H6">
        <v>4.0301753172380499E-4</v>
      </c>
      <c r="I6">
        <v>3.9897409942899397E-4</v>
      </c>
      <c r="J6">
        <v>4.2968481371371096E-3</v>
      </c>
      <c r="K6">
        <v>2.0045888727091899E-3</v>
      </c>
    </row>
    <row r="7" spans="2:11" x14ac:dyDescent="0.15">
      <c r="B7">
        <v>0.01</v>
      </c>
      <c r="C7">
        <f t="shared" si="0"/>
        <v>100</v>
      </c>
      <c r="D7">
        <f t="shared" si="1"/>
        <v>1E-3</v>
      </c>
      <c r="E7">
        <f t="shared" si="2"/>
        <v>1E-4</v>
      </c>
      <c r="F7" s="1">
        <v>1.8598192713826401E-10</v>
      </c>
      <c r="G7" s="1">
        <v>9.4133007463348094E-6</v>
      </c>
      <c r="H7" s="1">
        <v>1.6222511256948901E-5</v>
      </c>
      <c r="I7" s="1">
        <v>1.48483243915261E-5</v>
      </c>
      <c r="J7">
        <v>1.73122064030817E-4</v>
      </c>
      <c r="K7" s="1">
        <v>7.7328491915564301E-5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"/>
  <sheetViews>
    <sheetView workbookViewId="0">
      <selection activeCell="L23" sqref="L23"/>
    </sheetView>
  </sheetViews>
  <sheetFormatPr defaultRowHeight="13.5" x14ac:dyDescent="0.15"/>
  <sheetData>
    <row r="2" spans="2:11" x14ac:dyDescent="0.1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 x14ac:dyDescent="0.15">
      <c r="B3">
        <v>1</v>
      </c>
      <c r="C3">
        <f>1/B3</f>
        <v>1</v>
      </c>
      <c r="D3">
        <f>0.1/C3</f>
        <v>0.1</v>
      </c>
      <c r="E3">
        <f>1/C3^2</f>
        <v>1</v>
      </c>
    </row>
    <row r="4" spans="2:11" x14ac:dyDescent="0.15">
      <c r="B4">
        <v>0.2</v>
      </c>
      <c r="C4">
        <f>1/B4</f>
        <v>5</v>
      </c>
      <c r="D4">
        <f>0.1/C4</f>
        <v>0.02</v>
      </c>
      <c r="E4">
        <f>1/C4^2</f>
        <v>0.04</v>
      </c>
      <c r="F4">
        <v>4.3482390597076301E-2</v>
      </c>
      <c r="G4">
        <v>3.0504689709332601E-2</v>
      </c>
      <c r="H4">
        <v>8.1598426563949694E-2</v>
      </c>
      <c r="I4">
        <v>6.5620361324312801E-2</v>
      </c>
      <c r="J4">
        <v>0.43835497872387003</v>
      </c>
      <c r="K4">
        <v>0.22085923126944701</v>
      </c>
    </row>
    <row r="5" spans="2:11" x14ac:dyDescent="0.15">
      <c r="B5">
        <v>0.1</v>
      </c>
      <c r="C5">
        <f t="shared" ref="C5:C7" si="0">1/B5</f>
        <v>10</v>
      </c>
      <c r="D5">
        <f t="shared" ref="D5:D7" si="1">0.1/C5</f>
        <v>0.01</v>
      </c>
      <c r="E5">
        <f t="shared" ref="E5:E7" si="2">1/C5^2</f>
        <v>0.01</v>
      </c>
      <c r="F5">
        <v>2.1233431928268799E-2</v>
      </c>
      <c r="G5">
        <v>1.49784356371238E-2</v>
      </c>
      <c r="H5">
        <v>4.0259959232777302E-2</v>
      </c>
      <c r="I5">
        <v>3.2163635723729898E-2</v>
      </c>
      <c r="J5">
        <v>0.224112146999286</v>
      </c>
      <c r="K5">
        <v>0.11260380466879499</v>
      </c>
    </row>
    <row r="6" spans="2:11" x14ac:dyDescent="0.15">
      <c r="B6">
        <v>0.05</v>
      </c>
      <c r="C6">
        <f t="shared" si="0"/>
        <v>20</v>
      </c>
      <c r="D6">
        <f t="shared" si="1"/>
        <v>5.0000000000000001E-3</v>
      </c>
      <c r="E6">
        <f t="shared" si="2"/>
        <v>2.5000000000000001E-3</v>
      </c>
      <c r="F6" s="1">
        <v>1.04348350329284E-2</v>
      </c>
      <c r="G6">
        <v>7.3736003980105699E-3</v>
      </c>
      <c r="H6">
        <v>1.98928255552062E-2</v>
      </c>
      <c r="I6">
        <v>1.5676289688109399E-2</v>
      </c>
      <c r="J6">
        <v>0.112515717884726</v>
      </c>
      <c r="K6">
        <v>5.6406273107838703E-2</v>
      </c>
    </row>
    <row r="7" spans="2:11" x14ac:dyDescent="0.15">
      <c r="B7">
        <v>0.01</v>
      </c>
      <c r="C7">
        <f t="shared" si="0"/>
        <v>100</v>
      </c>
      <c r="D7">
        <f t="shared" si="1"/>
        <v>1E-3</v>
      </c>
      <c r="E7">
        <f t="shared" si="2"/>
        <v>1E-4</v>
      </c>
      <c r="F7" s="1">
        <v>2.0512242024041498E-3</v>
      </c>
      <c r="G7" s="1">
        <v>1.45039151855363E-3</v>
      </c>
      <c r="H7" s="1">
        <v>3.9278499094199497E-3</v>
      </c>
      <c r="I7" s="1">
        <v>3.0394051275812102E-3</v>
      </c>
      <c r="J7">
        <v>2.2467327938829499E-2</v>
      </c>
      <c r="K7">
        <v>1.12393836049107E-2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tabSelected="1" workbookViewId="0">
      <selection activeCell="J7" sqref="J7"/>
    </sheetView>
  </sheetViews>
  <sheetFormatPr defaultRowHeight="13.5" x14ac:dyDescent="0.15"/>
  <sheetData>
    <row r="2" spans="2:18" ht="15" x14ac:dyDescent="0.15">
      <c r="B2" t="s">
        <v>0</v>
      </c>
      <c r="C2" t="s">
        <v>10</v>
      </c>
      <c r="D2" t="s">
        <v>11</v>
      </c>
      <c r="E2" t="s">
        <v>12</v>
      </c>
      <c r="F2" s="2" t="s">
        <v>21</v>
      </c>
      <c r="G2" s="2" t="s">
        <v>22</v>
      </c>
      <c r="H2" t="s">
        <v>13</v>
      </c>
      <c r="I2" t="s">
        <v>14</v>
      </c>
      <c r="K2" t="s">
        <v>0</v>
      </c>
      <c r="L2" t="s">
        <v>10</v>
      </c>
      <c r="M2" t="s">
        <v>19</v>
      </c>
      <c r="N2" t="s">
        <v>20</v>
      </c>
      <c r="O2" t="s">
        <v>15</v>
      </c>
      <c r="P2" t="s">
        <v>16</v>
      </c>
      <c r="Q2" t="s">
        <v>17</v>
      </c>
      <c r="R2" t="s">
        <v>18</v>
      </c>
    </row>
    <row r="3" spans="2:18" x14ac:dyDescent="0.15">
      <c r="B3">
        <v>1</v>
      </c>
      <c r="C3">
        <f>1/B3</f>
        <v>1</v>
      </c>
      <c r="D3">
        <f>1/C3</f>
        <v>1</v>
      </c>
      <c r="E3">
        <f>1/C3^2</f>
        <v>1</v>
      </c>
      <c r="K3">
        <v>1</v>
      </c>
      <c r="L3">
        <f>1/K3</f>
        <v>1</v>
      </c>
      <c r="M3">
        <f>1/L3^4</f>
        <v>1</v>
      </c>
      <c r="N3">
        <f>1/L3^6</f>
        <v>1</v>
      </c>
    </row>
    <row r="4" spans="2:18" x14ac:dyDescent="0.15">
      <c r="B4">
        <v>0.2</v>
      </c>
      <c r="C4">
        <f>1/B4</f>
        <v>5</v>
      </c>
      <c r="D4">
        <f t="shared" ref="D4:D8" si="0">1/C4</f>
        <v>0.2</v>
      </c>
      <c r="E4">
        <f t="shared" ref="E4:E8" si="1">1/C4^2</f>
        <v>0.04</v>
      </c>
      <c r="F4">
        <v>4.6302260786000402E-2</v>
      </c>
      <c r="G4">
        <v>0.372138466970033</v>
      </c>
      <c r="H4">
        <v>0.12751890193860199</v>
      </c>
      <c r="I4">
        <v>3.5967146112345999E-2</v>
      </c>
      <c r="K4">
        <v>0.2</v>
      </c>
      <c r="L4">
        <f>1/K4</f>
        <v>5</v>
      </c>
      <c r="M4">
        <f t="shared" ref="M4:M8" si="2">1/L4^4</f>
        <v>1.6000000000000001E-3</v>
      </c>
      <c r="N4">
        <f t="shared" ref="N4:N8" si="3">1/L4^6</f>
        <v>6.3999999999999997E-5</v>
      </c>
      <c r="O4">
        <v>3.46059222008015E-3</v>
      </c>
      <c r="P4" s="1">
        <v>2.85999357031417E-5</v>
      </c>
      <c r="Q4" s="1">
        <v>8.2968286985079197E-5</v>
      </c>
      <c r="R4" s="1">
        <v>6.3821759219291696E-6</v>
      </c>
    </row>
    <row r="5" spans="2:18" x14ac:dyDescent="0.15">
      <c r="B5">
        <v>0.1</v>
      </c>
      <c r="C5">
        <f t="shared" ref="C5:C8" si="4">1/B5</f>
        <v>10</v>
      </c>
      <c r="D5">
        <f t="shared" si="0"/>
        <v>0.1</v>
      </c>
      <c r="E5">
        <f t="shared" si="1"/>
        <v>0.01</v>
      </c>
      <c r="F5">
        <v>1.1546387272081699E-2</v>
      </c>
      <c r="G5">
        <v>0.13417983895803801</v>
      </c>
      <c r="H5">
        <v>4.4799866440265901E-2</v>
      </c>
      <c r="I5">
        <v>1.13121219896669E-2</v>
      </c>
      <c r="K5">
        <v>0.1</v>
      </c>
      <c r="L5">
        <f t="shared" ref="L5:L8" si="5">1/K5</f>
        <v>10</v>
      </c>
      <c r="M5">
        <f t="shared" si="2"/>
        <v>1E-4</v>
      </c>
      <c r="N5">
        <f t="shared" si="3"/>
        <v>9.9999999999999995E-7</v>
      </c>
      <c r="O5">
        <v>2.33762532119712E-4</v>
      </c>
      <c r="P5" s="1">
        <v>5.3007376897893804E-7</v>
      </c>
      <c r="Q5" s="1">
        <v>1.3411786084088999E-6</v>
      </c>
      <c r="R5" s="1">
        <v>1.03167585262223E-7</v>
      </c>
    </row>
    <row r="6" spans="2:18" x14ac:dyDescent="0.15">
      <c r="B6">
        <v>0.05</v>
      </c>
      <c r="C6">
        <f t="shared" si="4"/>
        <v>20</v>
      </c>
      <c r="D6">
        <f t="shared" si="0"/>
        <v>0.05</v>
      </c>
      <c r="E6">
        <f t="shared" si="1"/>
        <v>2.5000000000000001E-3</v>
      </c>
      <c r="F6">
        <v>2.8948762873968301E-3</v>
      </c>
      <c r="G6">
        <v>4.8159144557731202E-2</v>
      </c>
      <c r="H6">
        <v>1.5699430596697799E-2</v>
      </c>
      <c r="I6">
        <v>3.5989745334022299E-3</v>
      </c>
      <c r="K6">
        <v>0.05</v>
      </c>
      <c r="L6">
        <f t="shared" si="5"/>
        <v>20</v>
      </c>
      <c r="M6">
        <f t="shared" si="2"/>
        <v>6.2500000000000003E-6</v>
      </c>
      <c r="N6">
        <f t="shared" si="3"/>
        <v>1.5624999999999999E-8</v>
      </c>
      <c r="O6" s="1">
        <v>1.50833551266062E-5</v>
      </c>
      <c r="P6" s="1">
        <v>8.9728465952446307E-9</v>
      </c>
      <c r="Q6" s="1">
        <v>2.1134458503479901E-8</v>
      </c>
      <c r="R6" s="1">
        <v>1.6257275771907599E-9</v>
      </c>
    </row>
    <row r="7" spans="2:18" x14ac:dyDescent="0.15">
      <c r="B7">
        <v>0.02</v>
      </c>
      <c r="C7">
        <f t="shared" si="4"/>
        <v>50</v>
      </c>
      <c r="D7">
        <f t="shared" si="0"/>
        <v>0.02</v>
      </c>
      <c r="E7">
        <f t="shared" si="1"/>
        <v>4.0000000000000002E-4</v>
      </c>
      <c r="F7">
        <v>4.64318582569927E-4</v>
      </c>
      <c r="G7">
        <v>1.23169425853858E-2</v>
      </c>
      <c r="H7">
        <v>3.9429364814452797E-3</v>
      </c>
      <c r="I7">
        <v>8.30691218236777E-4</v>
      </c>
      <c r="K7">
        <v>0.02</v>
      </c>
      <c r="L7">
        <f t="shared" si="5"/>
        <v>50</v>
      </c>
      <c r="M7">
        <f t="shared" si="2"/>
        <v>1.6E-7</v>
      </c>
      <c r="N7">
        <f t="shared" si="3"/>
        <v>6.3999999999999999E-11</v>
      </c>
      <c r="O7" s="1">
        <v>3.9268218306109699E-7</v>
      </c>
      <c r="P7" s="1">
        <v>3.8494479272727899E-11</v>
      </c>
      <c r="Q7" s="1">
        <v>8.6772564293548894E-11</v>
      </c>
      <c r="R7" s="1">
        <v>6.6748126379652998E-12</v>
      </c>
    </row>
    <row r="8" spans="2:18" x14ac:dyDescent="0.15">
      <c r="B8">
        <v>0.01</v>
      </c>
      <c r="C8">
        <f t="shared" si="4"/>
        <v>100</v>
      </c>
      <c r="D8">
        <f t="shared" si="0"/>
        <v>0.01</v>
      </c>
      <c r="E8">
        <f t="shared" si="1"/>
        <v>1E-4</v>
      </c>
      <c r="K8">
        <v>0.01</v>
      </c>
      <c r="L8">
        <f t="shared" si="5"/>
        <v>100</v>
      </c>
      <c r="M8">
        <f t="shared" si="2"/>
        <v>1E-8</v>
      </c>
      <c r="N8">
        <f t="shared" si="3"/>
        <v>9.9999999999999998E-13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figstab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2017-04-25T08:25:35Z</dcterms:created>
  <dcterms:modified xsi:type="dcterms:W3CDTF">2017-06-07T03:30:36Z</dcterms:modified>
</cp:coreProperties>
</file>