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irb\Documents\Electronics Projects\New Nixie\"/>
    </mc:Choice>
  </mc:AlternateContent>
  <xr:revisionPtr revIDLastSave="0" documentId="13_ncr:1_{27D134D2-A226-4F61-823F-CC5874D4905B}" xr6:coauthVersionLast="45" xr6:coauthVersionMax="45" xr10:uidLastSave="{00000000-0000-0000-0000-000000000000}"/>
  <bookViews>
    <workbookView xWindow="-25320" yWindow="330" windowWidth="25440" windowHeight="15990" firstSheet="2" activeTab="4" xr2:uid="{00000000-000D-0000-FFFF-FFFF00000000}"/>
  </bookViews>
  <sheets>
    <sheet name="Steps in Process" sheetId="1" r:id="rId1"/>
    <sheet name="AC to DC IntermediateV" sheetId="4" r:id="rId2"/>
    <sheet name="DC to DC 170V" sheetId="5" r:id="rId3"/>
    <sheet name="IntermediateV DC to DC 5v" sheetId="6" r:id="rId4"/>
    <sheet name="Oscillator to 1Hz" sheetId="7" r:id="rId5"/>
    <sheet name="Drivers" sheetId="8" r:id="rId6"/>
    <sheet name="1Hz to Hours and Minute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B30" i="5"/>
  <c r="B30" i="4"/>
  <c r="B30" i="6" l="1"/>
</calcChain>
</file>

<file path=xl/sharedStrings.xml><?xml version="1.0" encoding="utf-8"?>
<sst xmlns="http://schemas.openxmlformats.org/spreadsheetml/2006/main" count="109" uniqueCount="76">
  <si>
    <t>Steps</t>
  </si>
  <si>
    <t>-------------------------------------</t>
  </si>
  <si>
    <t>Board Sections:</t>
  </si>
  <si>
    <t>AC to DC (120v to 12v)</t>
  </si>
  <si>
    <t>DC to DC (12V to 5V)</t>
  </si>
  <si>
    <t>2nd AC to DC (120v to 170v)</t>
  </si>
  <si>
    <t>Power Supply Section:</t>
  </si>
  <si>
    <t>Functional Sections:</t>
  </si>
  <si>
    <t>Clock Section:</t>
  </si>
  <si>
    <t>Oscillator with divide by 2 section</t>
  </si>
  <si>
    <t>Drivers</t>
  </si>
  <si>
    <t>Board with Nixies</t>
  </si>
  <si>
    <t>Part List:</t>
  </si>
  <si>
    <t>DC to DC Converter</t>
  </si>
  <si>
    <t>RPA30-2405SAW/P</t>
  </si>
  <si>
    <t>Isolated DC to DC</t>
  </si>
  <si>
    <t>Input 36V to 9V</t>
  </si>
  <si>
    <t>Output 5V</t>
  </si>
  <si>
    <t>Datasheet:https://recom-power.com/pdf/Powerline_DC-DC/RPA30-AW.pdf</t>
  </si>
  <si>
    <t>Most efficient curve with 24V input</t>
  </si>
  <si>
    <t>Recommened 1uH choke and 47uF, 50V cap</t>
  </si>
  <si>
    <t>Inductor for Filter</t>
  </si>
  <si>
    <t>RL622-1R0K-RC</t>
  </si>
  <si>
    <t>Datasheet:https://www.bourns.com/docs/Product-Datasheets/rl622_series.pdf</t>
  </si>
  <si>
    <t>Price</t>
  </si>
  <si>
    <t>1uH Inductor w/ 10% tolerance</t>
  </si>
  <si>
    <t>10A rated</t>
  </si>
  <si>
    <t>Capacitor for Filter</t>
  </si>
  <si>
    <t>47uF Electrolytic Cap w/ 20% tolerance</t>
  </si>
  <si>
    <t>UCY2D470MHD3</t>
  </si>
  <si>
    <t>200V Rated</t>
  </si>
  <si>
    <t>12k Hrs @ 105c (about 500 years at 20c)</t>
  </si>
  <si>
    <t>Datasheet:nichicon-us.com/english/products/pdfs/e-ucy.pdf</t>
  </si>
  <si>
    <t>Total Intermediate to 5V cost</t>
  </si>
  <si>
    <t>Parts List:</t>
  </si>
  <si>
    <t>Transformer</t>
  </si>
  <si>
    <t>BF2G</t>
  </si>
  <si>
    <t>120V Input</t>
  </si>
  <si>
    <t>24V Output</t>
  </si>
  <si>
    <t>3A Output</t>
  </si>
  <si>
    <t>About 75W Output</t>
  </si>
  <si>
    <t>Datasheet: https://www.hammfg.com/electronics/transformers/class-2/bf.pdf</t>
  </si>
  <si>
    <t>AC to DC Conversion</t>
  </si>
  <si>
    <t>Rectifier</t>
  </si>
  <si>
    <t>DFB2580</t>
  </si>
  <si>
    <t>Overrated for the task but fuck it</t>
  </si>
  <si>
    <t>Datasheet: https://www.onsemi.cn/PowerSolutions/document/DFB2505-D.PDF</t>
  </si>
  <si>
    <t>Capacitor(s)</t>
  </si>
  <si>
    <t>1mF seems sufficient, see Skye if there are any more</t>
  </si>
  <si>
    <t>In case not:</t>
  </si>
  <si>
    <t>UHW1H122MHD</t>
  </si>
  <si>
    <t>1200uF</t>
  </si>
  <si>
    <t>20% Tol</t>
  </si>
  <si>
    <t>50v Rated</t>
  </si>
  <si>
    <t>10k Hrs @ 105c</t>
  </si>
  <si>
    <t>Datasheet: https://www.nichicon.co.jp/english/products/pdfs/e-uhw.pdf</t>
  </si>
  <si>
    <t>Total</t>
  </si>
  <si>
    <t>Total Cost</t>
  </si>
  <si>
    <t>Parts List</t>
  </si>
  <si>
    <t>R24-150B</t>
  </si>
  <si>
    <t>92-200V Output Converter</t>
  </si>
  <si>
    <t>21-27V Input</t>
  </si>
  <si>
    <t>50mA</t>
  </si>
  <si>
    <t>Datasheet: https://recom-power.com/pdf/Innoline/Rxx-B.pdf</t>
  </si>
  <si>
    <t>Input Filter Cap</t>
  </si>
  <si>
    <t>Output Filter Cap</t>
  </si>
  <si>
    <t>MAL210213472E3</t>
  </si>
  <si>
    <t xml:space="preserve">4700uF </t>
  </si>
  <si>
    <t>250V Rated</t>
  </si>
  <si>
    <t>10k Hrs @85c</t>
  </si>
  <si>
    <t>Datasheet: https://www.vishay.com/docs/28371/101102phrst.pdf</t>
  </si>
  <si>
    <t>Parts Picked</t>
  </si>
  <si>
    <t>Schematic Layout</t>
  </si>
  <si>
    <t>Board Layout</t>
  </si>
  <si>
    <t>Assembly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</si>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</sst>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F12" sqref="F12"/>
    </sheetView>
  </sheetViews>
  <sheetFormatPr defaultRowHeight="15" x14ac:dyDescent="0.25"/>
  <cols>
    <col min="1" max="1" width="32.140625" customWidth="1"/>
    <col min="2" max="2" width="18.7109375" customWidth="1"/>
    <col min="3" max="3" width="18.85546875" customWidth="1"/>
    <col min="4" max="4" width="21.7109375" customWidth="1"/>
    <col min="5" max="5" width="18.28515625" customWidth="1"/>
  </cols>
  <sheetData>
    <row r="1" spans="1:13" x14ac:dyDescent="0.25">
      <c r="A1" t="s">
        <v>0</v>
      </c>
      <c r="B1" t="s">
        <v>71</v>
      </c>
      <c r="C1" t="s">
        <v>72</v>
      </c>
      <c r="D1" t="s">
        <v>73</v>
      </c>
      <c r="E1" t="s">
        <v>74</v>
      </c>
    </row>
    <row r="2" spans="1:13" x14ac:dyDescent="0.25">
      <c r="A2" s="1" t="s">
        <v>1</v>
      </c>
      <c r="L2" s="7" t="s">
        <v>57</v>
      </c>
      <c r="M2">
        <f>SUM('AC to DC IntermediateV'!B30, 'IntermediateV DC to DC 5v'!B30, 'DC to DC 170V'!B30)</f>
        <v>196.94</v>
      </c>
    </row>
    <row r="3" spans="1:13" x14ac:dyDescent="0.25">
      <c r="A3" s="2" t="s">
        <v>2</v>
      </c>
    </row>
    <row r="4" spans="1:13" x14ac:dyDescent="0.25">
      <c r="A4" s="3" t="s">
        <v>6</v>
      </c>
    </row>
    <row r="5" spans="1:13" x14ac:dyDescent="0.25">
      <c r="A5" s="4" t="s">
        <v>3</v>
      </c>
      <c r="B5" s="4" t="s">
        <v>75</v>
      </c>
      <c r="C5" s="4" t="s">
        <v>75</v>
      </c>
      <c r="D5" s="4" t="s">
        <v>75</v>
      </c>
      <c r="E5" s="4" t="s">
        <v>75</v>
      </c>
    </row>
    <row r="6" spans="1:13" x14ac:dyDescent="0.25">
      <c r="A6" s="4" t="s">
        <v>4</v>
      </c>
      <c r="B6" s="4" t="s">
        <v>75</v>
      </c>
      <c r="C6" s="4" t="s">
        <v>75</v>
      </c>
      <c r="D6" s="4" t="s">
        <v>75</v>
      </c>
      <c r="E6" s="4" t="s">
        <v>75</v>
      </c>
    </row>
    <row r="7" spans="1:13" x14ac:dyDescent="0.25">
      <c r="A7" s="4" t="s">
        <v>5</v>
      </c>
      <c r="B7" s="4" t="s">
        <v>75</v>
      </c>
      <c r="C7" s="4" t="s">
        <v>75</v>
      </c>
      <c r="D7" s="4" t="s">
        <v>75</v>
      </c>
      <c r="E7" s="4" t="s">
        <v>75</v>
      </c>
    </row>
    <row r="8" spans="1:13" x14ac:dyDescent="0.25">
      <c r="A8" s="2" t="s">
        <v>7</v>
      </c>
    </row>
    <row r="9" spans="1:13" x14ac:dyDescent="0.25">
      <c r="A9" s="3" t="s">
        <v>8</v>
      </c>
    </row>
    <row r="10" spans="1:13" x14ac:dyDescent="0.25">
      <c r="A10" s="4" t="s">
        <v>9</v>
      </c>
      <c r="B10" s="4" t="s">
        <v>75</v>
      </c>
      <c r="C10" s="4" t="s">
        <v>75</v>
      </c>
      <c r="D10" s="4" t="s">
        <v>75</v>
      </c>
      <c r="E10" s="4" t="s">
        <v>75</v>
      </c>
    </row>
    <row r="11" spans="1:13" x14ac:dyDescent="0.25">
      <c r="A11" s="4" t="s">
        <v>10</v>
      </c>
      <c r="B11" s="4" t="s">
        <v>75</v>
      </c>
      <c r="C11" s="4" t="s">
        <v>75</v>
      </c>
      <c r="D11" s="4" t="s">
        <v>75</v>
      </c>
      <c r="E11" s="4" t="s">
        <v>75</v>
      </c>
    </row>
    <row r="12" spans="1:13" x14ac:dyDescent="0.25">
      <c r="A12" s="4" t="s">
        <v>11</v>
      </c>
      <c r="B12" s="4" t="s">
        <v>75</v>
      </c>
      <c r="C12" s="4" t="s">
        <v>75</v>
      </c>
      <c r="D12" s="4" t="s">
        <v>75</v>
      </c>
      <c r="E12" s="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A224-6DF8-4CCC-B042-AFDC5B1BB77F}">
  <dimension ref="A1:M30"/>
  <sheetViews>
    <sheetView workbookViewId="0">
      <selection activeCell="F27" sqref="F27"/>
    </sheetView>
  </sheetViews>
  <sheetFormatPr defaultRowHeight="15" x14ac:dyDescent="0.25"/>
  <cols>
    <col min="1" max="1" width="18.85546875" customWidth="1"/>
  </cols>
  <sheetData>
    <row r="1" spans="1:13" x14ac:dyDescent="0.25">
      <c r="A1" t="s">
        <v>34</v>
      </c>
      <c r="L1" t="s">
        <v>24</v>
      </c>
    </row>
    <row r="2" spans="1:13" ht="31.5" x14ac:dyDescent="0.25">
      <c r="A2" t="s">
        <v>35</v>
      </c>
      <c r="B2" s="5" t="s">
        <v>36</v>
      </c>
      <c r="D2" t="s">
        <v>37</v>
      </c>
      <c r="F2" t="s">
        <v>38</v>
      </c>
      <c r="H2" t="s">
        <v>39</v>
      </c>
      <c r="J2" t="s">
        <v>40</v>
      </c>
      <c r="L2">
        <v>56.94</v>
      </c>
      <c r="M2" t="s">
        <v>41</v>
      </c>
    </row>
    <row r="4" spans="1:13" x14ac:dyDescent="0.25">
      <c r="A4" t="s">
        <v>42</v>
      </c>
    </row>
    <row r="5" spans="1:13" ht="31.5" x14ac:dyDescent="0.25">
      <c r="A5" t="s">
        <v>43</v>
      </c>
      <c r="B5" s="5" t="s">
        <v>44</v>
      </c>
      <c r="D5" t="s">
        <v>45</v>
      </c>
      <c r="L5">
        <v>2.58</v>
      </c>
      <c r="M5" t="s">
        <v>46</v>
      </c>
    </row>
    <row r="6" spans="1:13" x14ac:dyDescent="0.25">
      <c r="A6" t="s">
        <v>47</v>
      </c>
      <c r="D6" t="s">
        <v>48</v>
      </c>
    </row>
    <row r="7" spans="1:13" x14ac:dyDescent="0.25">
      <c r="B7" t="s">
        <v>49</v>
      </c>
      <c r="D7" s="6" t="s">
        <v>50</v>
      </c>
      <c r="F7" t="s">
        <v>51</v>
      </c>
      <c r="G7" t="s">
        <v>52</v>
      </c>
      <c r="H7" t="s">
        <v>53</v>
      </c>
      <c r="I7" t="s">
        <v>54</v>
      </c>
      <c r="L7">
        <v>2.39</v>
      </c>
      <c r="M7" t="s">
        <v>55</v>
      </c>
    </row>
    <row r="30" spans="1:2" x14ac:dyDescent="0.25">
      <c r="A30" t="s">
        <v>56</v>
      </c>
      <c r="B30">
        <f>SUM(L2,L5,L7)</f>
        <v>61.91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1DE7-419D-49E4-80C3-C05E1D8F8F43}">
  <dimension ref="A1:L30"/>
  <sheetViews>
    <sheetView workbookViewId="0">
      <selection activeCell="B31" sqref="B31"/>
    </sheetView>
  </sheetViews>
  <sheetFormatPr defaultRowHeight="15" x14ac:dyDescent="0.25"/>
  <cols>
    <col min="1" max="1" width="18.42578125" customWidth="1"/>
    <col min="7" max="7" width="28.140625" customWidth="1"/>
    <col min="8" max="8" width="19" customWidth="1"/>
    <col min="10" max="10" width="22.42578125" customWidth="1"/>
  </cols>
  <sheetData>
    <row r="1" spans="1:12" x14ac:dyDescent="0.25">
      <c r="A1" t="s">
        <v>58</v>
      </c>
      <c r="K1" t="s">
        <v>24</v>
      </c>
    </row>
    <row r="2" spans="1:12" ht="31.5" x14ac:dyDescent="0.25">
      <c r="A2" t="s">
        <v>13</v>
      </c>
      <c r="B2" s="5" t="s">
        <v>59</v>
      </c>
      <c r="E2" t="s">
        <v>60</v>
      </c>
      <c r="H2" t="s">
        <v>61</v>
      </c>
      <c r="J2" t="s">
        <v>62</v>
      </c>
      <c r="K2">
        <v>44.2</v>
      </c>
      <c r="L2" t="s">
        <v>63</v>
      </c>
    </row>
    <row r="3" spans="1:12" ht="31.5" x14ac:dyDescent="0.25">
      <c r="A3" t="s">
        <v>64</v>
      </c>
      <c r="B3" s="5" t="s">
        <v>29</v>
      </c>
      <c r="G3" t="s">
        <v>28</v>
      </c>
      <c r="H3" t="s">
        <v>30</v>
      </c>
      <c r="I3" t="s">
        <v>31</v>
      </c>
      <c r="K3">
        <v>1.21</v>
      </c>
      <c r="L3" t="s">
        <v>32</v>
      </c>
    </row>
    <row r="4" spans="1:12" ht="31.5" x14ac:dyDescent="0.25">
      <c r="A4" t="s">
        <v>65</v>
      </c>
      <c r="B4" s="5" t="s">
        <v>66</v>
      </c>
      <c r="G4" t="s">
        <v>67</v>
      </c>
      <c r="H4" t="s">
        <v>68</v>
      </c>
      <c r="I4" t="s">
        <v>69</v>
      </c>
      <c r="K4">
        <v>41.58</v>
      </c>
      <c r="L4" t="s">
        <v>70</v>
      </c>
    </row>
    <row r="30" spans="1:2" x14ac:dyDescent="0.25">
      <c r="A30" t="s">
        <v>57</v>
      </c>
      <c r="B30">
        <f>SUM(K2,K3,K4)</f>
        <v>86.990000000000009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0E19-AB0F-4185-8827-F04F8A302B63}">
  <dimension ref="A1:K30"/>
  <sheetViews>
    <sheetView workbookViewId="0">
      <selection activeCell="B5" sqref="B5:P5"/>
    </sheetView>
  </sheetViews>
  <sheetFormatPr defaultRowHeight="15" x14ac:dyDescent="0.25"/>
  <cols>
    <col min="1" max="1" width="23.28515625" customWidth="1"/>
    <col min="7" max="9" width="40" customWidth="1"/>
  </cols>
  <sheetData>
    <row r="1" spans="1:11" x14ac:dyDescent="0.25">
      <c r="A1" t="s">
        <v>12</v>
      </c>
      <c r="J1" t="s">
        <v>24</v>
      </c>
    </row>
    <row r="2" spans="1:11" ht="31.5" x14ac:dyDescent="0.25">
      <c r="A2" t="s">
        <v>13</v>
      </c>
      <c r="B2" s="5" t="s">
        <v>14</v>
      </c>
      <c r="G2" t="s">
        <v>15</v>
      </c>
      <c r="H2" t="s">
        <v>16</v>
      </c>
      <c r="I2" t="s">
        <v>17</v>
      </c>
      <c r="J2">
        <v>45.84</v>
      </c>
      <c r="K2" t="s">
        <v>18</v>
      </c>
    </row>
    <row r="3" spans="1:11" x14ac:dyDescent="0.25">
      <c r="B3" t="s">
        <v>19</v>
      </c>
      <c r="G3" t="s">
        <v>20</v>
      </c>
    </row>
    <row r="4" spans="1:11" ht="31.5" x14ac:dyDescent="0.25">
      <c r="A4" t="s">
        <v>21</v>
      </c>
      <c r="B4" s="5" t="s">
        <v>22</v>
      </c>
      <c r="G4" t="s">
        <v>25</v>
      </c>
      <c r="H4" t="s">
        <v>26</v>
      </c>
      <c r="J4">
        <v>0.99</v>
      </c>
      <c r="K4" t="s">
        <v>23</v>
      </c>
    </row>
    <row r="5" spans="1:11" ht="31.5" x14ac:dyDescent="0.25">
      <c r="A5" t="s">
        <v>27</v>
      </c>
      <c r="B5" s="5" t="s">
        <v>29</v>
      </c>
      <c r="G5" t="s">
        <v>28</v>
      </c>
      <c r="H5" t="s">
        <v>30</v>
      </c>
      <c r="I5" t="s">
        <v>31</v>
      </c>
      <c r="J5">
        <v>1.21</v>
      </c>
      <c r="K5" t="s">
        <v>32</v>
      </c>
    </row>
    <row r="30" spans="1:2" x14ac:dyDescent="0.25">
      <c r="A30" t="s">
        <v>33</v>
      </c>
      <c r="B30">
        <f>SUM(J2,J4,J5)</f>
        <v>48.040000000000006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0724-48B6-4D57-B5B7-2B71EF9E4A14}">
  <dimension ref="A1"/>
  <sheetViews>
    <sheetView tabSelected="1" workbookViewId="0">
      <selection activeCell="B3" sqref="B3"/>
    </sheetView>
  </sheetViews>
  <sheetFormatPr defaultRowHeight="15" x14ac:dyDescent="0.25"/>
  <cols>
    <col min="1" max="1" width="18.140625" customWidth="1"/>
  </cols>
  <sheetData>
    <row r="1" spans="1:1" x14ac:dyDescent="0.25">
      <c r="A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1D5E-64EA-428D-884E-5D77DA2152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051E-BC0B-4B4D-A14F-32FFCCD07D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Steps in Process</vt:lpstr>
      <vt:lpstr>AC to DC IntermediateV</vt:lpstr>
      <vt:lpstr>DC to DC 170V</vt:lpstr>
      <vt:lpstr>IntermediateV DC to DC 5v</vt:lpstr>
      <vt:lpstr>Oscillator to 1Hz</vt:lpstr>
      <vt:lpstr>Drivers</vt:lpstr>
      <vt:lpstr>1Hz to Hours and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Birb</dc:creator>
  <cp:lastModifiedBy>BigD</cp:lastModifiedBy>
  <dcterms:created xsi:type="dcterms:W3CDTF">2015-06-05T18:17:20Z</dcterms:created>
  <dcterms:modified xsi:type="dcterms:W3CDTF">2021-01-26T18:28:32Z</dcterms:modified>
</cp:coreProperties>
</file>