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kyler Malinowski\Documents\GitHub\RISCV-IDE-SIM\"/>
    </mc:Choice>
  </mc:AlternateContent>
  <bookViews>
    <workbookView xWindow="0" yWindow="0" windowWidth="23040" windowHeight="10284" tabRatio="500"/>
  </bookViews>
  <sheets>
    <sheet name="Gantt Chart" sheetId="3" r:id="rId1"/>
    <sheet name="Notes" sheetId="6" r:id="rId2"/>
    <sheet name="DoW" sheetId="4" r:id="rId3"/>
  </sheet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8" i="3" l="1"/>
  <c r="F8" i="3"/>
  <c r="G8" i="3"/>
  <c r="D24" i="3"/>
  <c r="F24" i="3"/>
  <c r="D25" i="3"/>
  <c r="F25" i="3"/>
  <c r="D26" i="3"/>
  <c r="F26" i="3"/>
  <c r="D27" i="3"/>
  <c r="F27" i="3"/>
  <c r="D28" i="3"/>
  <c r="F28" i="3"/>
  <c r="D29" i="3"/>
  <c r="F29" i="3"/>
  <c r="D30" i="3"/>
  <c r="F30" i="3"/>
  <c r="D31" i="3"/>
  <c r="F31" i="3"/>
  <c r="D32" i="3"/>
  <c r="F32" i="3"/>
  <c r="D7" i="3"/>
  <c r="F7" i="3"/>
  <c r="D9" i="3"/>
  <c r="F9" i="3"/>
  <c r="D10" i="3"/>
  <c r="F10" i="3"/>
  <c r="D11" i="3"/>
  <c r="F11" i="3"/>
  <c r="D12" i="3"/>
  <c r="F12" i="3"/>
  <c r="D13" i="3"/>
  <c r="F13" i="3"/>
  <c r="D14" i="3"/>
  <c r="F14" i="3"/>
  <c r="D15" i="3"/>
  <c r="F15" i="3"/>
  <c r="D16" i="3"/>
  <c r="F16" i="3"/>
  <c r="D17" i="3"/>
  <c r="F17" i="3"/>
  <c r="D18" i="3"/>
  <c r="F18" i="3"/>
  <c r="D19" i="3"/>
  <c r="F19" i="3"/>
  <c r="D20" i="3"/>
  <c r="F20" i="3"/>
  <c r="D21" i="3"/>
  <c r="F21" i="3"/>
  <c r="G29" i="3"/>
  <c r="G30" i="3"/>
  <c r="G31" i="3"/>
  <c r="D22" i="3"/>
  <c r="F22" i="3"/>
  <c r="D23" i="3"/>
  <c r="F23" i="3"/>
  <c r="D33" i="3"/>
  <c r="F33" i="3"/>
  <c r="G25" i="3"/>
  <c r="G26" i="3"/>
  <c r="G27" i="3"/>
  <c r="G28" i="3"/>
  <c r="D6" i="3"/>
  <c r="F6" i="3"/>
  <c r="D5" i="3"/>
  <c r="F5" i="3"/>
  <c r="J4" i="3"/>
  <c r="G5" i="3"/>
  <c r="G7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32" i="3"/>
  <c r="G33" i="3"/>
  <c r="G6" i="3"/>
</calcChain>
</file>

<file path=xl/sharedStrings.xml><?xml version="1.0" encoding="utf-8"?>
<sst xmlns="http://schemas.openxmlformats.org/spreadsheetml/2006/main" count="139" uniqueCount="129">
  <si>
    <t>Start Date</t>
  </si>
  <si>
    <t>Days Complete</t>
  </si>
  <si>
    <t>End Date</t>
  </si>
  <si>
    <t>Duration (Days)</t>
  </si>
  <si>
    <t>Days Remaining</t>
  </si>
  <si>
    <t>Task Name</t>
  </si>
  <si>
    <t>Start Date in Number Form</t>
  </si>
  <si>
    <t>Use this number for the Minimum Bound of the Horizontal Axis to set the beginning of the chart.</t>
  </si>
  <si>
    <t>Capstone Project</t>
  </si>
  <si>
    <t>Project Presentation 1</t>
  </si>
  <si>
    <t>Project Presentation 2</t>
  </si>
  <si>
    <t>Project Poster Draft</t>
  </si>
  <si>
    <t>Project Interim Report</t>
  </si>
  <si>
    <t>Project Final Report</t>
  </si>
  <si>
    <t>Project Final Poster</t>
  </si>
  <si>
    <t>Poster Day</t>
  </si>
  <si>
    <t>1 Minute Video</t>
  </si>
  <si>
    <t>Exit Survey</t>
  </si>
  <si>
    <t>Phase I</t>
  </si>
  <si>
    <t>Phase II</t>
  </si>
  <si>
    <t>Phase III</t>
  </si>
  <si>
    <t>Final Integration &amp; Debugging</t>
  </si>
  <si>
    <t>Skyler</t>
  </si>
  <si>
    <t>Arjun</t>
  </si>
  <si>
    <t>Alejandro</t>
  </si>
  <si>
    <t>Raj</t>
  </si>
  <si>
    <t>File Editor</t>
  </si>
  <si>
    <t>PoC</t>
  </si>
  <si>
    <t>Tasks</t>
  </si>
  <si>
    <t>Administration</t>
  </si>
  <si>
    <t>Distribution of Work</t>
  </si>
  <si>
    <t>Registers</t>
  </si>
  <si>
    <t>Memory</t>
  </si>
  <si>
    <t>Terminal</t>
  </si>
  <si>
    <t>Base Selection</t>
  </si>
  <si>
    <t>Auto-fill text based on valid instructions and previousely used user defined variables</t>
  </si>
  <si>
    <t>Save, open, close, temporary file(s)</t>
  </si>
  <si>
    <t>Hanlding muliple open files</t>
  </si>
  <si>
    <t>Features of Project</t>
  </si>
  <si>
    <t>User I/O</t>
  </si>
  <si>
    <t>Display messages (error, program)</t>
  </si>
  <si>
    <t>RV32I</t>
  </si>
  <si>
    <t>RV32E</t>
  </si>
  <si>
    <t>RV64I</t>
  </si>
  <si>
    <t>RV64E</t>
  </si>
  <si>
    <t>Quantity changes with Base</t>
  </si>
  <si>
    <t>Values altered by command strings</t>
  </si>
  <si>
    <t>Text section</t>
  </si>
  <si>
    <t>Data section</t>
  </si>
  <si>
    <t>Deci display</t>
  </si>
  <si>
    <t>Hex display</t>
  </si>
  <si>
    <t>Endianness Toggle</t>
  </si>
  <si>
    <t>Little to Big</t>
  </si>
  <si>
    <t>Big to Little</t>
  </si>
  <si>
    <t>Coprocessors</t>
  </si>
  <si>
    <t>Parse and handle command chunks</t>
  </si>
  <si>
    <t>Error handling invalid command chunks</t>
  </si>
  <si>
    <t>Line-by-line interpretation speed is altered by user setting</t>
  </si>
  <si>
    <t>User Command Bar</t>
  </si>
  <si>
    <t>Abide by base and extensions selected</t>
  </si>
  <si>
    <t>Extensions</t>
  </si>
  <si>
    <t>M :: Integer Multiplication &amp; Division</t>
  </si>
  <si>
    <t>A :: Atomic Instructions</t>
  </si>
  <si>
    <t>D :: Double Precision Floating-Point</t>
  </si>
  <si>
    <t>F :: Single Precision Floating-Point</t>
  </si>
  <si>
    <t>Toolset &amp; Material Familiarization</t>
  </si>
  <si>
    <t>File</t>
  </si>
  <si>
    <t>Edit</t>
  </si>
  <si>
    <t>Run</t>
  </si>
  <si>
    <t>Settings</t>
  </si>
  <si>
    <t>Tools</t>
  </si>
  <si>
    <t>Help</t>
  </si>
  <si>
    <t>Open, Close</t>
  </si>
  <si>
    <t>Undo, Redo</t>
  </si>
  <si>
    <t>New</t>
  </si>
  <si>
    <t>Save, Save As</t>
  </si>
  <si>
    <t>Copy, Cut, Paste</t>
  </si>
  <si>
    <t>Compile</t>
  </si>
  <si>
    <t>Assembler</t>
  </si>
  <si>
    <t>Debugger</t>
  </si>
  <si>
    <t>Assembly File Dump</t>
  </si>
  <si>
    <t>ASCII display</t>
  </si>
  <si>
    <t>Liscense</t>
  </si>
  <si>
    <t>About program</t>
  </si>
  <si>
    <t>Acknowledgements</t>
  </si>
  <si>
    <t>Real</t>
  </si>
  <si>
    <t>Pseudo</t>
  </si>
  <si>
    <t>Programmers</t>
  </si>
  <si>
    <t>University</t>
  </si>
  <si>
    <t>Glossary</t>
  </si>
  <si>
    <t>Print/Export</t>
  </si>
  <si>
    <t>Base Selector</t>
  </si>
  <si>
    <t>Extension Selector</t>
  </si>
  <si>
    <t>Instruction Statistics</t>
  </si>
  <si>
    <t>IEEE 754 Converter</t>
  </si>
  <si>
    <t>Points of Interest</t>
  </si>
  <si>
    <t>File Chooser</t>
  </si>
  <si>
    <t>https://docs.oracle.com/javafx/2/ui_controls/file-chooser.htm</t>
  </si>
  <si>
    <t>List of Instructions by Extension</t>
  </si>
  <si>
    <t>Random Point</t>
  </si>
  <si>
    <t>Display current bese and extensions on status bar</t>
  </si>
  <si>
    <t>Memory &amp; Registers</t>
  </si>
  <si>
    <t>Integration &amp; Debugging</t>
  </si>
  <si>
    <t>Project Presentation 2 Deliverables</t>
  </si>
  <si>
    <t>Project Presentation 1 Deliverables</t>
  </si>
  <si>
    <t>Splash</t>
  </si>
  <si>
    <t>Contain License information and program name</t>
  </si>
  <si>
    <t>Clear history button/option</t>
  </si>
  <si>
    <t>Technical</t>
  </si>
  <si>
    <t>Poster format is allowed to be altered (but keep the title bar the same)</t>
  </si>
  <si>
    <t>60 second video can be a pitch or a demo of the project</t>
  </si>
  <si>
    <t>Project Propsal</t>
  </si>
  <si>
    <t>Control Bar</t>
  </si>
  <si>
    <t>Have instruction step forward, step back</t>
  </si>
  <si>
    <t>Compile and run</t>
  </si>
  <si>
    <t>Instruction interpretation speed</t>
  </si>
  <si>
    <t>Show first, then launched program GUI</t>
  </si>
  <si>
    <t>Have status bar of loading or launch count down</t>
  </si>
  <si>
    <t>Splash and GUI</t>
  </si>
  <si>
    <t>Sub-Menu</t>
  </si>
  <si>
    <t>Octal display</t>
  </si>
  <si>
    <t>Vector</t>
  </si>
  <si>
    <t>Open source icon</t>
  </si>
  <si>
    <t>Vectorized icons if possible</t>
  </si>
  <si>
    <t>Record where icon are taken from to proper citation</t>
  </si>
  <si>
    <t>System Bar</t>
  </si>
  <si>
    <t>Project Abstract</t>
  </si>
  <si>
    <t>Extension: Simulator</t>
  </si>
  <si>
    <t>Base: RV32I, RV64I; Extension: M, A, F, 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</si>
</sst>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A7D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u/>
      <sz val="12"/>
      <color theme="1"/>
      <name val="Calibri"/>
      <scheme val="minor"/>
    </font>
    <font>
      <u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0">
    <xf numFmtId="0" fontId="0" fillId="0" borderId="0"/>
    <xf numFmtId="0" fontId="2" fillId="2" borderId="1" applyNumberFormat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3">
    <xf numFmtId="0" fontId="0" fillId="0" borderId="0" xfId="0"/>
    <xf numFmtId="2" fontId="0" fillId="0" borderId="0" xfId="0" applyNumberFormat="1"/>
    <xf numFmtId="0" fontId="0" fillId="0" borderId="0" xfId="0" applyBorder="1"/>
    <xf numFmtId="14" fontId="0" fillId="0" borderId="2" xfId="0" applyNumberFormat="1" applyBorder="1"/>
    <xf numFmtId="2" fontId="0" fillId="0" borderId="0" xfId="0" applyNumberFormat="1" applyBorder="1"/>
    <xf numFmtId="0" fontId="0" fillId="0" borderId="0" xfId="0" applyFill="1"/>
    <xf numFmtId="1" fontId="0" fillId="0" borderId="2" xfId="0" applyNumberFormat="1" applyBorder="1"/>
    <xf numFmtId="1" fontId="0" fillId="0" borderId="4" xfId="0" applyNumberFormat="1" applyBorder="1"/>
    <xf numFmtId="1" fontId="0" fillId="0" borderId="3" xfId="0" applyNumberFormat="1" applyBorder="1"/>
    <xf numFmtId="2" fontId="2" fillId="2" borderId="2" xfId="1" applyNumberFormat="1" applyBorder="1" applyAlignment="1">
      <alignment horizontal="center" vertical="center"/>
    </xf>
    <xf numFmtId="0" fontId="1" fillId="0" borderId="2" xfId="0" applyFont="1" applyBorder="1" applyAlignment="1">
      <alignment vertical="center" wrapText="1"/>
    </xf>
    <xf numFmtId="0" fontId="1" fillId="0" borderId="2" xfId="0" applyFont="1" applyFill="1" applyBorder="1" applyAlignment="1">
      <alignment horizontal="center" vertical="center"/>
    </xf>
    <xf numFmtId="14" fontId="2" fillId="2" borderId="2" xfId="1" applyNumberFormat="1" applyBorder="1" applyAlignment="1">
      <alignment wrapText="1"/>
    </xf>
    <xf numFmtId="2" fontId="2" fillId="2" borderId="2" xfId="1" applyNumberFormat="1" applyBorder="1" applyAlignment="1">
      <alignment wrapText="1"/>
    </xf>
    <xf numFmtId="49" fontId="0" fillId="0" borderId="2" xfId="0" applyNumberFormat="1" applyBorder="1" applyAlignment="1">
      <alignment horizontal="left"/>
    </xf>
    <xf numFmtId="22" fontId="0" fillId="0" borderId="0" xfId="0" applyNumberFormat="1" applyBorder="1"/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/>
    <xf numFmtId="49" fontId="0" fillId="0" borderId="0" xfId="0" applyNumberFormat="1" applyBorder="1" applyAlignment="1">
      <alignment horizontal="left"/>
    </xf>
    <xf numFmtId="49" fontId="0" fillId="4" borderId="2" xfId="0" applyNumberFormat="1" applyFill="1" applyBorder="1" applyAlignment="1">
      <alignment horizontal="left"/>
    </xf>
    <xf numFmtId="0" fontId="0" fillId="3" borderId="0" xfId="0" applyFill="1" applyAlignment="1">
      <alignment horizontal="center"/>
    </xf>
    <xf numFmtId="0" fontId="5" fillId="0" borderId="0" xfId="0" applyFont="1" applyAlignment="1">
      <alignment horizontal="left" vertical="center"/>
    </xf>
  </cellXfs>
  <cellStyles count="10">
    <cellStyle name="Calculation" xfId="1" builtinId="22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Normal" xfId="0" builtinId="0"/>
  </cellStyles>
  <dxfs count="0"/>
  <tableStyles count="0" defaultTableStyle="TableStyleMedium9" defaultPivotStyle="PivotStyleMedium7"/>
  <colors>
    <mruColors>
      <color rgb="FF62BED6"/>
      <color rgb="FFC24B39"/>
      <color rgb="FFB86FD7"/>
      <color rgb="FF528E78"/>
      <color rgb="FF528E77"/>
      <color rgb="FF72C9DE"/>
      <color rgb="FFAFD3C5"/>
      <color rgb="FFC14B3A"/>
      <color rgb="FFBBE6EF"/>
      <color rgb="FFD5A8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v>Start Date</c:v>
          </c:tx>
          <c:spPr>
            <a:noFill/>
            <a:ln>
              <a:noFill/>
            </a:ln>
            <a:effectLst/>
          </c:spPr>
          <c:invertIfNegative val="0"/>
          <c:cat>
            <c:strRef>
              <c:f>'Gantt Chart'!$B$5:$B$33</c:f>
              <c:strCache>
                <c:ptCount val="29"/>
                <c:pt idx="0">
                  <c:v>Capstone Project</c:v>
                </c:pt>
                <c:pt idx="1">
                  <c:v>Phase I</c:v>
                </c:pt>
                <c:pt idx="2">
                  <c:v>Project Propsal</c:v>
                </c:pt>
                <c:pt idx="3">
                  <c:v>Project Abstract</c:v>
                </c:pt>
                <c:pt idx="4">
                  <c:v>Project Presentation 1 Deliverables</c:v>
                </c:pt>
                <c:pt idx="5">
                  <c:v>Project Presentation 1</c:v>
                </c:pt>
                <c:pt idx="6">
                  <c:v>Phase II</c:v>
                </c:pt>
                <c:pt idx="7">
                  <c:v>Project Interim Report</c:v>
                </c:pt>
                <c:pt idx="8">
                  <c:v>Project Presentation 2 Deliverables</c:v>
                </c:pt>
                <c:pt idx="9">
                  <c:v>Project Presentation 2</c:v>
                </c:pt>
                <c:pt idx="10">
                  <c:v>Phase III</c:v>
                </c:pt>
                <c:pt idx="11">
                  <c:v>Project Final Report</c:v>
                </c:pt>
                <c:pt idx="12">
                  <c:v>Project Poster Draft</c:v>
                </c:pt>
                <c:pt idx="13">
                  <c:v>Project Final Poster</c:v>
                </c:pt>
                <c:pt idx="14">
                  <c:v>Poster Day</c:v>
                </c:pt>
                <c:pt idx="15">
                  <c:v>1 Minute Video</c:v>
                </c:pt>
                <c:pt idx="16">
                  <c:v>Exit Survey</c:v>
                </c:pt>
                <c:pt idx="17">
                  <c:v>Capstone Project</c:v>
                </c:pt>
                <c:pt idx="18">
                  <c:v>Toolset &amp; Material Familiarization</c:v>
                </c:pt>
                <c:pt idx="19">
                  <c:v>Distribution of Work</c:v>
                </c:pt>
                <c:pt idx="20">
                  <c:v>Assembler</c:v>
                </c:pt>
                <c:pt idx="21">
                  <c:v>Memory &amp; Registers</c:v>
                </c:pt>
                <c:pt idx="22">
                  <c:v>File Editor</c:v>
                </c:pt>
                <c:pt idx="23">
                  <c:v>Splash and GUI</c:v>
                </c:pt>
                <c:pt idx="24">
                  <c:v>Integration &amp; Debugging</c:v>
                </c:pt>
                <c:pt idx="25">
                  <c:v>Extension: Simulator</c:v>
                </c:pt>
                <c:pt idx="26">
                  <c:v>Base: RV32I, RV64I; Extension: M, A, F, D</c:v>
                </c:pt>
                <c:pt idx="27">
                  <c:v>Final Integration &amp; Debugging</c:v>
                </c:pt>
                <c:pt idx="28">
                  <c:v>Capstone Project</c:v>
                </c:pt>
              </c:strCache>
            </c:strRef>
          </c:cat>
          <c:val>
            <c:numRef>
              <c:f>'Gantt Chart'!$C$5:$C$33</c:f>
              <c:numCache>
                <c:formatCode>m/d/yyyy</c:formatCode>
                <c:ptCount val="29"/>
                <c:pt idx="0">
                  <c:v>43116</c:v>
                </c:pt>
                <c:pt idx="1">
                  <c:v>43116</c:v>
                </c:pt>
                <c:pt idx="2">
                  <c:v>43125</c:v>
                </c:pt>
                <c:pt idx="3">
                  <c:v>43140</c:v>
                </c:pt>
                <c:pt idx="4">
                  <c:v>43136</c:v>
                </c:pt>
                <c:pt idx="5">
                  <c:v>43143</c:v>
                </c:pt>
                <c:pt idx="6">
                  <c:v>43148</c:v>
                </c:pt>
                <c:pt idx="7">
                  <c:v>43154</c:v>
                </c:pt>
                <c:pt idx="8">
                  <c:v>43171</c:v>
                </c:pt>
                <c:pt idx="9">
                  <c:v>43178</c:v>
                </c:pt>
                <c:pt idx="10">
                  <c:v>43183</c:v>
                </c:pt>
                <c:pt idx="11">
                  <c:v>43192</c:v>
                </c:pt>
                <c:pt idx="12">
                  <c:v>43199</c:v>
                </c:pt>
                <c:pt idx="13">
                  <c:v>43203</c:v>
                </c:pt>
                <c:pt idx="14">
                  <c:v>43208</c:v>
                </c:pt>
                <c:pt idx="15">
                  <c:v>43214</c:v>
                </c:pt>
                <c:pt idx="16">
                  <c:v>43214</c:v>
                </c:pt>
                <c:pt idx="17">
                  <c:v>43116</c:v>
                </c:pt>
                <c:pt idx="18">
                  <c:v>43121</c:v>
                </c:pt>
                <c:pt idx="19">
                  <c:v>43128</c:v>
                </c:pt>
                <c:pt idx="20">
                  <c:v>43135</c:v>
                </c:pt>
                <c:pt idx="21">
                  <c:v>43135</c:v>
                </c:pt>
                <c:pt idx="22">
                  <c:v>43135</c:v>
                </c:pt>
                <c:pt idx="23">
                  <c:v>43135</c:v>
                </c:pt>
                <c:pt idx="24">
                  <c:v>43156</c:v>
                </c:pt>
                <c:pt idx="25">
                  <c:v>43177</c:v>
                </c:pt>
                <c:pt idx="26">
                  <c:v>43177</c:v>
                </c:pt>
                <c:pt idx="27">
                  <c:v>43191</c:v>
                </c:pt>
                <c:pt idx="28">
                  <c:v>43116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A5-4213-8B7A-5EBC002A1759}"/>
            </c:ext>
          </c:extLst>
        </c:ser>
        <c:ser>
          <c:idx val="1"/>
          <c:order val="1"/>
          <c:tx>
            <c:v>Days Complete</c:v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8CA5-4213-8B7A-5EBC002A1759}"/>
              </c:ext>
            </c:extLst>
          </c:dPt>
          <c:dPt>
            <c:idx val="1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8CA5-4213-8B7A-5EBC002A1759}"/>
              </c:ext>
            </c:extLst>
          </c:dPt>
          <c:dPt>
            <c:idx val="2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8CA5-4213-8B7A-5EBC002A1759}"/>
              </c:ext>
            </c:extLst>
          </c:dPt>
          <c:dPt>
            <c:idx val="3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8CA5-4213-8B7A-5EBC002A1759}"/>
              </c:ext>
            </c:extLst>
          </c:dPt>
          <c:dPt>
            <c:idx val="4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8CA5-4213-8B7A-5EBC002A1759}"/>
              </c:ext>
            </c:extLst>
          </c:dPt>
          <c:dPt>
            <c:idx val="5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8CA5-4213-8B7A-5EBC002A1759}"/>
              </c:ext>
            </c:extLst>
          </c:dPt>
          <c:dPt>
            <c:idx val="6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8CA5-4213-8B7A-5EBC002A1759}"/>
              </c:ext>
            </c:extLst>
          </c:dPt>
          <c:dPt>
            <c:idx val="7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8CA5-4213-8B7A-5EBC002A1759}"/>
              </c:ext>
            </c:extLst>
          </c:dPt>
          <c:dPt>
            <c:idx val="8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8CA5-4213-8B7A-5EBC002A1759}"/>
              </c:ext>
            </c:extLst>
          </c:dPt>
          <c:dPt>
            <c:idx val="9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8CA5-4213-8B7A-5EBC002A1759}"/>
              </c:ext>
            </c:extLst>
          </c:dPt>
          <c:dPt>
            <c:idx val="10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8CA5-4213-8B7A-5EBC002A1759}"/>
              </c:ext>
            </c:extLst>
          </c:dPt>
          <c:dPt>
            <c:idx val="11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8CA5-4213-8B7A-5EBC002A1759}"/>
              </c:ext>
            </c:extLst>
          </c:dPt>
          <c:dPt>
            <c:idx val="12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8CA5-4213-8B7A-5EBC002A1759}"/>
              </c:ext>
            </c:extLst>
          </c:dPt>
          <c:dPt>
            <c:idx val="13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C-8CA5-4213-8B7A-5EBC002A1759}"/>
              </c:ext>
            </c:extLst>
          </c:dPt>
          <c:dPt>
            <c:idx val="14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8CA5-4213-8B7A-5EBC002A1759}"/>
              </c:ext>
            </c:extLst>
          </c:dPt>
          <c:dPt>
            <c:idx val="15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0-8CA5-4213-8B7A-5EBC002A1759}"/>
              </c:ext>
            </c:extLst>
          </c:dPt>
          <c:dPt>
            <c:idx val="16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2-8CA5-4213-8B7A-5EBC002A1759}"/>
              </c:ext>
            </c:extLst>
          </c:dPt>
          <c:cat>
            <c:strRef>
              <c:f>'Gantt Chart'!$B$5:$B$33</c:f>
              <c:strCache>
                <c:ptCount val="29"/>
                <c:pt idx="0">
                  <c:v>Capstone Project</c:v>
                </c:pt>
                <c:pt idx="1">
                  <c:v>Phase I</c:v>
                </c:pt>
                <c:pt idx="2">
                  <c:v>Project Propsal</c:v>
                </c:pt>
                <c:pt idx="3">
                  <c:v>Project Abstract</c:v>
                </c:pt>
                <c:pt idx="4">
                  <c:v>Project Presentation 1 Deliverables</c:v>
                </c:pt>
                <c:pt idx="5">
                  <c:v>Project Presentation 1</c:v>
                </c:pt>
                <c:pt idx="6">
                  <c:v>Phase II</c:v>
                </c:pt>
                <c:pt idx="7">
                  <c:v>Project Interim Report</c:v>
                </c:pt>
                <c:pt idx="8">
                  <c:v>Project Presentation 2 Deliverables</c:v>
                </c:pt>
                <c:pt idx="9">
                  <c:v>Project Presentation 2</c:v>
                </c:pt>
                <c:pt idx="10">
                  <c:v>Phase III</c:v>
                </c:pt>
                <c:pt idx="11">
                  <c:v>Project Final Report</c:v>
                </c:pt>
                <c:pt idx="12">
                  <c:v>Project Poster Draft</c:v>
                </c:pt>
                <c:pt idx="13">
                  <c:v>Project Final Poster</c:v>
                </c:pt>
                <c:pt idx="14">
                  <c:v>Poster Day</c:v>
                </c:pt>
                <c:pt idx="15">
                  <c:v>1 Minute Video</c:v>
                </c:pt>
                <c:pt idx="16">
                  <c:v>Exit Survey</c:v>
                </c:pt>
                <c:pt idx="17">
                  <c:v>Capstone Project</c:v>
                </c:pt>
                <c:pt idx="18">
                  <c:v>Toolset &amp; Material Familiarization</c:v>
                </c:pt>
                <c:pt idx="19">
                  <c:v>Distribution of Work</c:v>
                </c:pt>
                <c:pt idx="20">
                  <c:v>Assembler</c:v>
                </c:pt>
                <c:pt idx="21">
                  <c:v>Memory &amp; Registers</c:v>
                </c:pt>
                <c:pt idx="22">
                  <c:v>File Editor</c:v>
                </c:pt>
                <c:pt idx="23">
                  <c:v>Splash and GUI</c:v>
                </c:pt>
                <c:pt idx="24">
                  <c:v>Integration &amp; Debugging</c:v>
                </c:pt>
                <c:pt idx="25">
                  <c:v>Extension: Simulator</c:v>
                </c:pt>
                <c:pt idx="26">
                  <c:v>Base: RV32I, RV64I; Extension: M, A, F, D</c:v>
                </c:pt>
                <c:pt idx="27">
                  <c:v>Final Integration &amp; Debugging</c:v>
                </c:pt>
                <c:pt idx="28">
                  <c:v>Capstone Project</c:v>
                </c:pt>
              </c:strCache>
            </c:strRef>
          </c:cat>
          <c:val>
            <c:numRef>
              <c:f>'Gantt Chart'!$F$5:$F$33</c:f>
              <c:numCache>
                <c:formatCode>0.00</c:formatCode>
                <c:ptCount val="29"/>
                <c:pt idx="0">
                  <c:v>70</c:v>
                </c:pt>
                <c:pt idx="1">
                  <c:v>27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5</c:v>
                </c:pt>
                <c:pt idx="6">
                  <c:v>30</c:v>
                </c:pt>
                <c:pt idx="7">
                  <c:v>14</c:v>
                </c:pt>
                <c:pt idx="8">
                  <c:v>7</c:v>
                </c:pt>
                <c:pt idx="9">
                  <c:v>5</c:v>
                </c:pt>
                <c:pt idx="10">
                  <c:v>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70</c:v>
                </c:pt>
                <c:pt idx="18">
                  <c:v>14</c:v>
                </c:pt>
                <c:pt idx="19">
                  <c:v>7</c:v>
                </c:pt>
                <c:pt idx="20">
                  <c:v>28</c:v>
                </c:pt>
                <c:pt idx="21">
                  <c:v>28</c:v>
                </c:pt>
                <c:pt idx="22">
                  <c:v>28</c:v>
                </c:pt>
                <c:pt idx="23">
                  <c:v>28</c:v>
                </c:pt>
                <c:pt idx="24">
                  <c:v>28</c:v>
                </c:pt>
                <c:pt idx="25">
                  <c:v>9</c:v>
                </c:pt>
                <c:pt idx="26">
                  <c:v>9</c:v>
                </c:pt>
                <c:pt idx="27">
                  <c:v>0</c:v>
                </c:pt>
                <c:pt idx="28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8CA5-4213-8B7A-5EBC002A1759}"/>
            </c:ext>
          </c:extLst>
        </c:ser>
        <c:ser>
          <c:idx val="2"/>
          <c:order val="2"/>
          <c:tx>
            <c:v>Days Remain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8CA5-4213-8B7A-5EBC002A1759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8CA5-4213-8B7A-5EBC002A1759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9-8CA5-4213-8B7A-5EBC002A1759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B-8CA5-4213-8B7A-5EBC002A1759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D-8CA5-4213-8B7A-5EBC002A1759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F-8CA5-4213-8B7A-5EBC002A1759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1-8CA5-4213-8B7A-5EBC002A1759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3-8CA5-4213-8B7A-5EBC002A1759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5-8CA5-4213-8B7A-5EBC002A1759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7-8CA5-4213-8B7A-5EBC002A1759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9-8CA5-4213-8B7A-5EBC002A1759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B-8CA5-4213-8B7A-5EBC002A1759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D-8CA5-4213-8B7A-5EBC002A1759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F-8CA5-4213-8B7A-5EBC002A1759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1-8CA5-4213-8B7A-5EBC002A1759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3-8CA5-4213-8B7A-5EBC002A1759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5-8CA5-4213-8B7A-5EBC002A1759}"/>
              </c:ext>
            </c:extLst>
          </c:dPt>
          <c:cat>
            <c:strRef>
              <c:f>'Gantt Chart'!$B$5:$B$33</c:f>
              <c:strCache>
                <c:ptCount val="29"/>
                <c:pt idx="0">
                  <c:v>Capstone Project</c:v>
                </c:pt>
                <c:pt idx="1">
                  <c:v>Phase I</c:v>
                </c:pt>
                <c:pt idx="2">
                  <c:v>Project Propsal</c:v>
                </c:pt>
                <c:pt idx="3">
                  <c:v>Project Abstract</c:v>
                </c:pt>
                <c:pt idx="4">
                  <c:v>Project Presentation 1 Deliverables</c:v>
                </c:pt>
                <c:pt idx="5">
                  <c:v>Project Presentation 1</c:v>
                </c:pt>
                <c:pt idx="6">
                  <c:v>Phase II</c:v>
                </c:pt>
                <c:pt idx="7">
                  <c:v>Project Interim Report</c:v>
                </c:pt>
                <c:pt idx="8">
                  <c:v>Project Presentation 2 Deliverables</c:v>
                </c:pt>
                <c:pt idx="9">
                  <c:v>Project Presentation 2</c:v>
                </c:pt>
                <c:pt idx="10">
                  <c:v>Phase III</c:v>
                </c:pt>
                <c:pt idx="11">
                  <c:v>Project Final Report</c:v>
                </c:pt>
                <c:pt idx="12">
                  <c:v>Project Poster Draft</c:v>
                </c:pt>
                <c:pt idx="13">
                  <c:v>Project Final Poster</c:v>
                </c:pt>
                <c:pt idx="14">
                  <c:v>Poster Day</c:v>
                </c:pt>
                <c:pt idx="15">
                  <c:v>1 Minute Video</c:v>
                </c:pt>
                <c:pt idx="16">
                  <c:v>Exit Survey</c:v>
                </c:pt>
                <c:pt idx="17">
                  <c:v>Capstone Project</c:v>
                </c:pt>
                <c:pt idx="18">
                  <c:v>Toolset &amp; Material Familiarization</c:v>
                </c:pt>
                <c:pt idx="19">
                  <c:v>Distribution of Work</c:v>
                </c:pt>
                <c:pt idx="20">
                  <c:v>Assembler</c:v>
                </c:pt>
                <c:pt idx="21">
                  <c:v>Memory &amp; Registers</c:v>
                </c:pt>
                <c:pt idx="22">
                  <c:v>File Editor</c:v>
                </c:pt>
                <c:pt idx="23">
                  <c:v>Splash and GUI</c:v>
                </c:pt>
                <c:pt idx="24">
                  <c:v>Integration &amp; Debugging</c:v>
                </c:pt>
                <c:pt idx="25">
                  <c:v>Extension: Simulator</c:v>
                </c:pt>
                <c:pt idx="26">
                  <c:v>Base: RV32I, RV64I; Extension: M, A, F, D</c:v>
                </c:pt>
                <c:pt idx="27">
                  <c:v>Final Integration &amp; Debugging</c:v>
                </c:pt>
                <c:pt idx="28">
                  <c:v>Capstone Project</c:v>
                </c:pt>
              </c:strCache>
            </c:strRef>
          </c:cat>
          <c:val>
            <c:numRef>
              <c:f>'Gantt Chart'!$G$5:$G$33</c:f>
              <c:numCache>
                <c:formatCode>0.00</c:formatCode>
                <c:ptCount val="29"/>
                <c:pt idx="0">
                  <c:v>37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37</c:v>
                </c:pt>
                <c:pt idx="11">
                  <c:v>14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37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19</c:v>
                </c:pt>
                <c:pt idx="26">
                  <c:v>19</c:v>
                </c:pt>
                <c:pt idx="27">
                  <c:v>14</c:v>
                </c:pt>
                <c:pt idx="28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8CA5-4213-8B7A-5EBC002A17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95074752"/>
        <c:axId val="-2095144704"/>
      </c:barChart>
      <c:catAx>
        <c:axId val="-209507475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5144704"/>
        <c:crosses val="autoZero"/>
        <c:auto val="1"/>
        <c:lblAlgn val="ctr"/>
        <c:lblOffset val="100"/>
        <c:noMultiLvlLbl val="0"/>
      </c:catAx>
      <c:valAx>
        <c:axId val="-2095144704"/>
        <c:scaling>
          <c:orientation val="minMax"/>
          <c:max val="43226"/>
          <c:min val="43114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0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5074752"/>
        <c:crosses val="autoZero"/>
        <c:crossBetween val="between"/>
        <c:majorUnit val="7"/>
        <c:minorUnit val="1"/>
      </c:valAx>
      <c:spPr>
        <a:noFill/>
        <a:ln>
          <a:noFill/>
        </a:ln>
        <a:effectLst>
          <a:softEdge rad="0"/>
        </a:effectLst>
      </c:spPr>
    </c:plotArea>
    <c:plotVisOnly val="0"/>
    <c:dispBlanksAs val="gap"/>
    <c:showDLblsOverMax val="0"/>
  </c:chart>
  <c:spPr>
    <a:solidFill>
      <a:schemeClr val="bg1"/>
    </a:solidFill>
    <a:ln w="38100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254000</xdr:colOff>
      <xdr:row>4</xdr:row>
      <xdr:rowOff>152400</xdr:rowOff>
    </xdr:from>
    <xdr:to>
      <xdr:col>20</xdr:col>
      <xdr:colOff>64770</xdr:colOff>
      <xdr:row>33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2:U33"/>
  <sheetViews>
    <sheetView showGridLines="0" tabSelected="1" topLeftCell="A17" workbookViewId="0">
      <selection activeCell="B31" sqref="B31"/>
    </sheetView>
  </sheetViews>
  <sheetFormatPr defaultColWidth="10.796875" defaultRowHeight="15.6" x14ac:dyDescent="0.6"/>
  <cols>
    <col min="1" max="1" width="2.6484375" customWidth="1"/>
    <col min="2" max="2" width="38.34765625" bestFit="1" customWidth="1"/>
    <col min="3" max="5" width="12.6484375" customWidth="1"/>
    <col min="6" max="7" width="12.6484375" hidden="1" customWidth="1"/>
    <col min="8" max="8" width="3.5" customWidth="1"/>
    <col min="9" max="9" width="25" customWidth="1"/>
    <col min="11" max="11" width="2" customWidth="1"/>
    <col min="12" max="12" width="10.84765625" customWidth="1"/>
    <col min="17" max="17" width="17.6484375" customWidth="1"/>
    <col min="18" max="18" width="15.6484375" customWidth="1"/>
    <col min="19" max="19" width="20.1484375" customWidth="1"/>
    <col min="20" max="20" width="12.5" customWidth="1"/>
    <col min="21" max="21" width="11.34765625" customWidth="1"/>
  </cols>
  <sheetData>
    <row r="2" spans="2:21" x14ac:dyDescent="0.6"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5"/>
      <c r="T2" s="5"/>
      <c r="U2" s="5"/>
    </row>
    <row r="3" spans="2:21" x14ac:dyDescent="0.6">
      <c r="B3" s="2"/>
      <c r="C3" s="2"/>
      <c r="D3" s="2"/>
      <c r="E3" s="15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 spans="2:21" ht="40" customHeight="1" x14ac:dyDescent="0.6">
      <c r="B4" s="10" t="s">
        <v>5</v>
      </c>
      <c r="C4" s="10" t="s">
        <v>0</v>
      </c>
      <c r="D4" s="10" t="s">
        <v>2</v>
      </c>
      <c r="E4" s="10" t="s">
        <v>3</v>
      </c>
      <c r="F4" s="10" t="s">
        <v>1</v>
      </c>
      <c r="G4" s="10" t="s">
        <v>4</v>
      </c>
      <c r="I4" s="11" t="s">
        <v>6</v>
      </c>
      <c r="J4" s="9">
        <f>C5</f>
        <v>43116</v>
      </c>
      <c r="L4" s="22" t="s">
        <v>7</v>
      </c>
      <c r="M4" s="22"/>
      <c r="N4" s="22"/>
      <c r="O4" s="22"/>
      <c r="P4" s="22"/>
      <c r="Q4" s="22"/>
      <c r="R4" s="22"/>
    </row>
    <row r="5" spans="2:21" ht="25" customHeight="1" x14ac:dyDescent="0.6">
      <c r="B5" s="20" t="s">
        <v>8</v>
      </c>
      <c r="C5" s="3">
        <v>43116</v>
      </c>
      <c r="D5" s="12">
        <f>IF(ISBLANK(E5),"",E5+C5)</f>
        <v>43223</v>
      </c>
      <c r="E5" s="7">
        <v>107</v>
      </c>
      <c r="F5" s="13">
        <f ca="1">IF(((D5)=""),"",TODAY()-C5)</f>
        <v>70</v>
      </c>
      <c r="G5" s="13">
        <f t="shared" ref="G5:G11" ca="1" si="0">IF(F5="","",(D5-C5)-F5)</f>
        <v>37</v>
      </c>
    </row>
    <row r="6" spans="2:21" ht="25" customHeight="1" x14ac:dyDescent="0.6">
      <c r="B6" s="14" t="s">
        <v>18</v>
      </c>
      <c r="C6" s="3">
        <v>43116</v>
      </c>
      <c r="D6" s="12">
        <f t="shared" ref="D6:D9" si="1">IF(ISBLANK(E6),"",E6+C6)</f>
        <v>43143</v>
      </c>
      <c r="E6" s="6">
        <v>27</v>
      </c>
      <c r="F6" s="13">
        <f t="shared" ref="F6:F21" ca="1" si="2">IF(((D6)=""),"",IF(TODAY()&lt;C6,0,IF(TODAY()&lt;D6,TODAY()-C6,E6)))</f>
        <v>27</v>
      </c>
      <c r="G6" s="13">
        <f t="shared" ca="1" si="0"/>
        <v>0</v>
      </c>
      <c r="I6" s="4"/>
    </row>
    <row r="7" spans="2:21" ht="25" customHeight="1" x14ac:dyDescent="0.6">
      <c r="B7" s="14" t="s">
        <v>111</v>
      </c>
      <c r="C7" s="3">
        <v>43125</v>
      </c>
      <c r="D7" s="12">
        <f t="shared" si="1"/>
        <v>43132</v>
      </c>
      <c r="E7" s="6">
        <v>7</v>
      </c>
      <c r="F7" s="13">
        <f t="shared" ca="1" si="2"/>
        <v>7</v>
      </c>
      <c r="G7" s="13">
        <f t="shared" ca="1" si="0"/>
        <v>0</v>
      </c>
    </row>
    <row r="8" spans="2:21" ht="25" customHeight="1" x14ac:dyDescent="0.6">
      <c r="B8" s="14" t="s">
        <v>126</v>
      </c>
      <c r="C8" s="3">
        <v>43140</v>
      </c>
      <c r="D8" s="12">
        <f t="shared" si="1"/>
        <v>43147</v>
      </c>
      <c r="E8" s="6">
        <v>7</v>
      </c>
      <c r="F8" s="13">
        <f t="shared" ref="F8" ca="1" si="3">IF(((D8)=""),"",IF(TODAY()&lt;C8,0,IF(TODAY()&lt;D8,TODAY()-C8,E8)))</f>
        <v>7</v>
      </c>
      <c r="G8" s="13">
        <f t="shared" ref="G8" ca="1" si="4">IF(F8="","",(D8-C8)-F8)</f>
        <v>0</v>
      </c>
    </row>
    <row r="9" spans="2:21" ht="25" customHeight="1" x14ac:dyDescent="0.6">
      <c r="B9" s="14" t="s">
        <v>104</v>
      </c>
      <c r="C9" s="3">
        <v>43136</v>
      </c>
      <c r="D9" s="12">
        <f t="shared" si="1"/>
        <v>43143</v>
      </c>
      <c r="E9" s="6">
        <v>7</v>
      </c>
      <c r="F9" s="13">
        <f t="shared" ca="1" si="2"/>
        <v>7</v>
      </c>
      <c r="G9" s="13">
        <f t="shared" ca="1" si="0"/>
        <v>0</v>
      </c>
    </row>
    <row r="10" spans="2:21" ht="25" customHeight="1" x14ac:dyDescent="0.6">
      <c r="B10" s="14" t="s">
        <v>9</v>
      </c>
      <c r="C10" s="3">
        <v>43143</v>
      </c>
      <c r="D10" s="12">
        <f t="shared" ref="D10:D13" si="5">IF(ISBLANK(E10),"",E10+C10)</f>
        <v>43148</v>
      </c>
      <c r="E10" s="6">
        <v>5</v>
      </c>
      <c r="F10" s="13">
        <f t="shared" ca="1" si="2"/>
        <v>5</v>
      </c>
      <c r="G10" s="13">
        <f t="shared" ca="1" si="0"/>
        <v>0</v>
      </c>
    </row>
    <row r="11" spans="2:21" ht="25" customHeight="1" x14ac:dyDescent="0.6">
      <c r="B11" s="14" t="s">
        <v>19</v>
      </c>
      <c r="C11" s="3">
        <v>43148</v>
      </c>
      <c r="D11" s="12">
        <f t="shared" si="5"/>
        <v>43178</v>
      </c>
      <c r="E11" s="6">
        <v>30</v>
      </c>
      <c r="F11" s="13">
        <f t="shared" ca="1" si="2"/>
        <v>30</v>
      </c>
      <c r="G11" s="13">
        <f t="shared" ca="1" si="0"/>
        <v>0</v>
      </c>
    </row>
    <row r="12" spans="2:21" ht="25" customHeight="1" x14ac:dyDescent="0.6">
      <c r="B12" s="14" t="s">
        <v>12</v>
      </c>
      <c r="C12" s="3">
        <v>43154</v>
      </c>
      <c r="D12" s="12">
        <f t="shared" si="5"/>
        <v>43168</v>
      </c>
      <c r="E12" s="6">
        <v>14</v>
      </c>
      <c r="F12" s="13">
        <f t="shared" ca="1" si="2"/>
        <v>14</v>
      </c>
      <c r="G12" s="13">
        <f t="shared" ref="G12:G24" ca="1" si="6">IF(F12="","",(D12-C12)-F12)</f>
        <v>0</v>
      </c>
    </row>
    <row r="13" spans="2:21" ht="25" customHeight="1" x14ac:dyDescent="0.6">
      <c r="B13" s="14" t="s">
        <v>103</v>
      </c>
      <c r="C13" s="3">
        <v>43171</v>
      </c>
      <c r="D13" s="12">
        <f t="shared" si="5"/>
        <v>43178</v>
      </c>
      <c r="E13" s="6">
        <v>7</v>
      </c>
      <c r="F13" s="13">
        <f t="shared" ca="1" si="2"/>
        <v>7</v>
      </c>
      <c r="G13" s="13">
        <f t="shared" ca="1" si="6"/>
        <v>0</v>
      </c>
    </row>
    <row r="14" spans="2:21" ht="25" customHeight="1" x14ac:dyDescent="0.6">
      <c r="B14" s="14" t="s">
        <v>10</v>
      </c>
      <c r="C14" s="3">
        <v>43178</v>
      </c>
      <c r="D14" s="12">
        <f t="shared" ref="D14:D24" si="7">IF(ISBLANK(E14),"",E14+C14)</f>
        <v>43183</v>
      </c>
      <c r="E14" s="6">
        <v>5</v>
      </c>
      <c r="F14" s="13">
        <f t="shared" ca="1" si="2"/>
        <v>5</v>
      </c>
      <c r="G14" s="13">
        <f t="shared" ca="1" si="6"/>
        <v>0</v>
      </c>
    </row>
    <row r="15" spans="2:21" ht="25" customHeight="1" x14ac:dyDescent="0.6">
      <c r="B15" s="14" t="s">
        <v>20</v>
      </c>
      <c r="C15" s="3">
        <v>43183</v>
      </c>
      <c r="D15" s="12">
        <f t="shared" si="7"/>
        <v>43223</v>
      </c>
      <c r="E15" s="6">
        <v>40</v>
      </c>
      <c r="F15" s="13">
        <f t="shared" ca="1" si="2"/>
        <v>3</v>
      </c>
      <c r="G15" s="13">
        <f t="shared" ca="1" si="6"/>
        <v>37</v>
      </c>
    </row>
    <row r="16" spans="2:21" ht="25" customHeight="1" x14ac:dyDescent="0.6">
      <c r="B16" s="14" t="s">
        <v>13</v>
      </c>
      <c r="C16" s="3">
        <v>43192</v>
      </c>
      <c r="D16" s="12">
        <f t="shared" si="7"/>
        <v>43206</v>
      </c>
      <c r="E16" s="6">
        <v>14</v>
      </c>
      <c r="F16" s="13">
        <f t="shared" ca="1" si="2"/>
        <v>0</v>
      </c>
      <c r="G16" s="13">
        <f t="shared" ca="1" si="6"/>
        <v>14</v>
      </c>
    </row>
    <row r="17" spans="2:9" ht="25" customHeight="1" x14ac:dyDescent="0.6">
      <c r="B17" s="14" t="s">
        <v>11</v>
      </c>
      <c r="C17" s="3">
        <v>43199</v>
      </c>
      <c r="D17" s="12">
        <f t="shared" si="7"/>
        <v>43206</v>
      </c>
      <c r="E17" s="6">
        <v>7</v>
      </c>
      <c r="F17" s="13">
        <f t="shared" ca="1" si="2"/>
        <v>0</v>
      </c>
      <c r="G17" s="13">
        <f t="shared" ca="1" si="6"/>
        <v>7</v>
      </c>
      <c r="I17" s="1"/>
    </row>
    <row r="18" spans="2:9" ht="25" customHeight="1" x14ac:dyDescent="0.6">
      <c r="B18" s="14" t="s">
        <v>14</v>
      </c>
      <c r="C18" s="3">
        <v>43203</v>
      </c>
      <c r="D18" s="12">
        <f t="shared" si="7"/>
        <v>43210</v>
      </c>
      <c r="E18" s="6">
        <v>7</v>
      </c>
      <c r="F18" s="13">
        <f t="shared" ca="1" si="2"/>
        <v>0</v>
      </c>
      <c r="G18" s="13">
        <f t="shared" ca="1" si="6"/>
        <v>7</v>
      </c>
    </row>
    <row r="19" spans="2:9" ht="25" customHeight="1" x14ac:dyDescent="0.6">
      <c r="B19" s="14" t="s">
        <v>15</v>
      </c>
      <c r="C19" s="3">
        <v>43208</v>
      </c>
      <c r="D19" s="12">
        <f t="shared" si="7"/>
        <v>43215</v>
      </c>
      <c r="E19" s="6">
        <v>7</v>
      </c>
      <c r="F19" s="13">
        <f t="shared" ca="1" si="2"/>
        <v>0</v>
      </c>
      <c r="G19" s="13">
        <f t="shared" ca="1" si="6"/>
        <v>7</v>
      </c>
    </row>
    <row r="20" spans="2:9" ht="25" customHeight="1" x14ac:dyDescent="0.6">
      <c r="B20" s="14" t="s">
        <v>16</v>
      </c>
      <c r="C20" s="3">
        <v>43214</v>
      </c>
      <c r="D20" s="12">
        <f t="shared" si="7"/>
        <v>43221</v>
      </c>
      <c r="E20" s="6">
        <v>7</v>
      </c>
      <c r="F20" s="13">
        <f t="shared" ca="1" si="2"/>
        <v>0</v>
      </c>
      <c r="G20" s="13">
        <f t="shared" ca="1" si="6"/>
        <v>7</v>
      </c>
    </row>
    <row r="21" spans="2:9" ht="25" customHeight="1" x14ac:dyDescent="0.6">
      <c r="B21" s="14" t="s">
        <v>17</v>
      </c>
      <c r="C21" s="3">
        <v>43214</v>
      </c>
      <c r="D21" s="12">
        <f t="shared" si="7"/>
        <v>43221</v>
      </c>
      <c r="E21" s="6">
        <v>7</v>
      </c>
      <c r="F21" s="13">
        <f t="shared" ca="1" si="2"/>
        <v>0</v>
      </c>
      <c r="G21" s="13">
        <f t="shared" ca="1" si="6"/>
        <v>7</v>
      </c>
    </row>
    <row r="22" spans="2:9" ht="25" customHeight="1" x14ac:dyDescent="0.6">
      <c r="B22" s="20" t="s">
        <v>8</v>
      </c>
      <c r="C22" s="3">
        <v>43116</v>
      </c>
      <c r="D22" s="12">
        <f t="shared" si="7"/>
        <v>43223</v>
      </c>
      <c r="E22" s="7">
        <v>107</v>
      </c>
      <c r="F22" s="13">
        <f ca="1">IF(((D22)=""),"",TODAY()-C22)</f>
        <v>70</v>
      </c>
      <c r="G22" s="13">
        <f t="shared" ca="1" si="6"/>
        <v>37</v>
      </c>
    </row>
    <row r="23" spans="2:9" ht="25" customHeight="1" x14ac:dyDescent="0.6">
      <c r="B23" s="14" t="s">
        <v>65</v>
      </c>
      <c r="C23" s="3">
        <v>43121</v>
      </c>
      <c r="D23" s="12">
        <f t="shared" si="7"/>
        <v>43135</v>
      </c>
      <c r="E23" s="6">
        <v>14</v>
      </c>
      <c r="F23" s="13">
        <f t="shared" ref="F23:F31" ca="1" si="8">IF(((D23)=""),"",IF(TODAY()&lt;C23,0,IF(TODAY()&lt;D23,TODAY()-C23,E23)))</f>
        <v>14</v>
      </c>
      <c r="G23" s="13">
        <f t="shared" ca="1" si="6"/>
        <v>0</v>
      </c>
    </row>
    <row r="24" spans="2:9" ht="25" customHeight="1" x14ac:dyDescent="0.6">
      <c r="B24" s="14" t="s">
        <v>30</v>
      </c>
      <c r="C24" s="3">
        <v>43128</v>
      </c>
      <c r="D24" s="12">
        <f t="shared" si="7"/>
        <v>43135</v>
      </c>
      <c r="E24" s="6">
        <v>7</v>
      </c>
      <c r="F24" s="13">
        <f t="shared" ca="1" si="8"/>
        <v>7</v>
      </c>
      <c r="G24" s="13">
        <f t="shared" ca="1" si="6"/>
        <v>0</v>
      </c>
    </row>
    <row r="25" spans="2:9" ht="25" customHeight="1" x14ac:dyDescent="0.6">
      <c r="B25" s="14" t="s">
        <v>78</v>
      </c>
      <c r="C25" s="3">
        <v>43135</v>
      </c>
      <c r="D25" s="12">
        <f>IF(ISBLANK(E25),"",E25+C25)</f>
        <v>43163</v>
      </c>
      <c r="E25" s="8">
        <v>28</v>
      </c>
      <c r="F25" s="13">
        <f t="shared" ca="1" si="8"/>
        <v>28</v>
      </c>
      <c r="G25" s="13">
        <f t="shared" ref="G25:G28" ca="1" si="9">IF(F25="","",(D25-C25)-F25)</f>
        <v>0</v>
      </c>
    </row>
    <row r="26" spans="2:9" ht="25" customHeight="1" x14ac:dyDescent="0.6">
      <c r="B26" s="14" t="s">
        <v>101</v>
      </c>
      <c r="C26" s="3">
        <v>43135</v>
      </c>
      <c r="D26" s="12">
        <f>IF(ISBLANK(E26),"",E26+C26)</f>
        <v>43163</v>
      </c>
      <c r="E26" s="6">
        <v>28</v>
      </c>
      <c r="F26" s="13">
        <f t="shared" ca="1" si="8"/>
        <v>28</v>
      </c>
      <c r="G26" s="13">
        <f t="shared" ca="1" si="9"/>
        <v>0</v>
      </c>
    </row>
    <row r="27" spans="2:9" ht="25" customHeight="1" x14ac:dyDescent="0.6">
      <c r="B27" s="14" t="s">
        <v>26</v>
      </c>
      <c r="C27" s="3">
        <v>43135</v>
      </c>
      <c r="D27" s="12">
        <f t="shared" ref="D27:D31" si="10">IF(ISBLANK(E27),"",E27+C27)</f>
        <v>43163</v>
      </c>
      <c r="E27" s="6">
        <v>28</v>
      </c>
      <c r="F27" s="13">
        <f t="shared" ca="1" si="8"/>
        <v>28</v>
      </c>
      <c r="G27" s="13">
        <f t="shared" ca="1" si="9"/>
        <v>0</v>
      </c>
    </row>
    <row r="28" spans="2:9" ht="25" customHeight="1" x14ac:dyDescent="0.6">
      <c r="B28" s="14" t="s">
        <v>118</v>
      </c>
      <c r="C28" s="3">
        <v>43135</v>
      </c>
      <c r="D28" s="12">
        <f t="shared" si="10"/>
        <v>43163</v>
      </c>
      <c r="E28" s="6">
        <v>28</v>
      </c>
      <c r="F28" s="13">
        <f t="shared" ca="1" si="8"/>
        <v>28</v>
      </c>
      <c r="G28" s="13">
        <f t="shared" ca="1" si="9"/>
        <v>0</v>
      </c>
    </row>
    <row r="29" spans="2:9" ht="25" customHeight="1" x14ac:dyDescent="0.6">
      <c r="B29" s="14" t="s">
        <v>102</v>
      </c>
      <c r="C29" s="3">
        <v>43156</v>
      </c>
      <c r="D29" s="12">
        <f t="shared" si="10"/>
        <v>43184</v>
      </c>
      <c r="E29" s="6">
        <v>28</v>
      </c>
      <c r="F29" s="13">
        <f t="shared" ca="1" si="8"/>
        <v>28</v>
      </c>
      <c r="G29" s="13">
        <f t="shared" ref="G29:G31" ca="1" si="11">IF(F29="","",(D29-C29)-F29)</f>
        <v>0</v>
      </c>
    </row>
    <row r="30" spans="2:9" ht="25" customHeight="1" x14ac:dyDescent="0.6">
      <c r="B30" s="14" t="s">
        <v>127</v>
      </c>
      <c r="C30" s="3">
        <v>43177</v>
      </c>
      <c r="D30" s="12">
        <f t="shared" si="10"/>
        <v>43205</v>
      </c>
      <c r="E30" s="6">
        <v>28</v>
      </c>
      <c r="F30" s="13">
        <f t="shared" ca="1" si="8"/>
        <v>9</v>
      </c>
      <c r="G30" s="13">
        <f t="shared" ca="1" si="11"/>
        <v>19</v>
      </c>
    </row>
    <row r="31" spans="2:9" ht="25" customHeight="1" x14ac:dyDescent="0.6">
      <c r="B31" s="14" t="s">
        <v>128</v>
      </c>
      <c r="C31" s="3">
        <v>43177</v>
      </c>
      <c r="D31" s="12">
        <f t="shared" si="10"/>
        <v>43205</v>
      </c>
      <c r="E31" s="6">
        <v>28</v>
      </c>
      <c r="F31" s="13">
        <f t="shared" ca="1" si="8"/>
        <v>9</v>
      </c>
      <c r="G31" s="13">
        <f t="shared" ca="1" si="11"/>
        <v>19</v>
      </c>
    </row>
    <row r="32" spans="2:9" ht="25" customHeight="1" x14ac:dyDescent="0.6">
      <c r="B32" s="14" t="s">
        <v>21</v>
      </c>
      <c r="C32" s="3">
        <v>43191</v>
      </c>
      <c r="D32" s="12">
        <f>IF(ISBLANK(E32),"",E32+C32)</f>
        <v>43205</v>
      </c>
      <c r="E32" s="6">
        <v>14</v>
      </c>
      <c r="F32" s="13">
        <f ca="1">IF(((D32)=""),"",IF(TODAY()&lt;C32,0,IF(TODAY()&lt;D32,TODAY()-C32,E32)))</f>
        <v>0</v>
      </c>
      <c r="G32" s="13">
        <f ca="1">IF(F32="","",(D32-C32)-F32)</f>
        <v>14</v>
      </c>
    </row>
    <row r="33" spans="2:7" ht="25" customHeight="1" x14ac:dyDescent="0.6">
      <c r="B33" s="20" t="s">
        <v>8</v>
      </c>
      <c r="C33" s="3">
        <v>43116</v>
      </c>
      <c r="D33" s="12">
        <f>IF(ISBLANK(E33),"",E33+C33)</f>
        <v>43223</v>
      </c>
      <c r="E33" s="6">
        <v>107</v>
      </c>
      <c r="F33" s="13">
        <f ca="1">IF(((D33)=""),"",TODAY()-C33)</f>
        <v>70</v>
      </c>
      <c r="G33" s="13">
        <f ca="1">IF(F33="","",(D33-C33)-F33)</f>
        <v>37</v>
      </c>
    </row>
  </sheetData>
  <mergeCells count="2">
    <mergeCell ref="B2:R2"/>
    <mergeCell ref="L4:R4"/>
  </mergeCells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"/>
  <sheetViews>
    <sheetView topLeftCell="A33" workbookViewId="0">
      <selection activeCell="A3" sqref="A3"/>
    </sheetView>
  </sheetViews>
  <sheetFormatPr defaultRowHeight="15.6" x14ac:dyDescent="0.6"/>
  <cols>
    <col min="1" max="5" width="2.5" customWidth="1"/>
  </cols>
  <sheetData>
    <row r="1" spans="1:2" x14ac:dyDescent="0.6">
      <c r="A1" s="18" t="s">
        <v>38</v>
      </c>
    </row>
    <row r="3" spans="1:2" x14ac:dyDescent="0.6">
      <c r="A3" t="s">
        <v>78</v>
      </c>
    </row>
    <row r="4" spans="1:2" x14ac:dyDescent="0.6">
      <c r="B4" t="s">
        <v>55</v>
      </c>
    </row>
    <row r="5" spans="1:2" x14ac:dyDescent="0.6">
      <c r="B5" t="s">
        <v>56</v>
      </c>
    </row>
    <row r="6" spans="1:2" x14ac:dyDescent="0.6">
      <c r="B6" t="s">
        <v>57</v>
      </c>
    </row>
    <row r="7" spans="1:2" x14ac:dyDescent="0.6">
      <c r="B7" t="s">
        <v>59</v>
      </c>
    </row>
    <row r="8" spans="1:2" x14ac:dyDescent="0.6">
      <c r="B8" t="s">
        <v>79</v>
      </c>
    </row>
    <row r="9" spans="1:2" x14ac:dyDescent="0.6">
      <c r="B9" t="s">
        <v>78</v>
      </c>
    </row>
    <row r="11" spans="1:2" x14ac:dyDescent="0.6">
      <c r="A11" t="s">
        <v>26</v>
      </c>
    </row>
    <row r="12" spans="1:2" x14ac:dyDescent="0.6">
      <c r="B12" t="s">
        <v>35</v>
      </c>
    </row>
    <row r="13" spans="1:2" x14ac:dyDescent="0.6">
      <c r="B13" t="s">
        <v>36</v>
      </c>
    </row>
    <row r="14" spans="1:2" x14ac:dyDescent="0.6">
      <c r="B14" t="s">
        <v>37</v>
      </c>
    </row>
    <row r="16" spans="1:2" x14ac:dyDescent="0.6">
      <c r="A16" t="s">
        <v>33</v>
      </c>
    </row>
    <row r="17" spans="1:2" x14ac:dyDescent="0.6">
      <c r="B17" t="s">
        <v>40</v>
      </c>
    </row>
    <row r="18" spans="1:2" x14ac:dyDescent="0.6">
      <c r="B18" t="s">
        <v>39</v>
      </c>
    </row>
    <row r="19" spans="1:2" x14ac:dyDescent="0.6">
      <c r="B19" t="s">
        <v>107</v>
      </c>
    </row>
    <row r="21" spans="1:2" x14ac:dyDescent="0.6">
      <c r="A21" t="s">
        <v>34</v>
      </c>
    </row>
    <row r="22" spans="1:2" x14ac:dyDescent="0.6">
      <c r="B22" t="s">
        <v>41</v>
      </c>
    </row>
    <row r="23" spans="1:2" x14ac:dyDescent="0.6">
      <c r="B23" t="s">
        <v>43</v>
      </c>
    </row>
    <row r="24" spans="1:2" x14ac:dyDescent="0.6">
      <c r="B24" t="s">
        <v>42</v>
      </c>
    </row>
    <row r="25" spans="1:2" x14ac:dyDescent="0.6">
      <c r="B25" t="s">
        <v>44</v>
      </c>
    </row>
    <row r="27" spans="1:2" x14ac:dyDescent="0.6">
      <c r="A27" t="s">
        <v>60</v>
      </c>
    </row>
    <row r="28" spans="1:2" x14ac:dyDescent="0.6">
      <c r="B28" t="s">
        <v>61</v>
      </c>
    </row>
    <row r="29" spans="1:2" x14ac:dyDescent="0.6">
      <c r="B29" t="s">
        <v>62</v>
      </c>
    </row>
    <row r="30" spans="1:2" x14ac:dyDescent="0.6">
      <c r="B30" t="s">
        <v>64</v>
      </c>
    </row>
    <row r="31" spans="1:2" x14ac:dyDescent="0.6">
      <c r="B31" t="s">
        <v>63</v>
      </c>
    </row>
    <row r="33" spans="1:3" x14ac:dyDescent="0.6">
      <c r="A33" t="s">
        <v>31</v>
      </c>
    </row>
    <row r="34" spans="1:3" x14ac:dyDescent="0.6">
      <c r="B34" t="s">
        <v>45</v>
      </c>
    </row>
    <row r="35" spans="1:3" x14ac:dyDescent="0.6">
      <c r="B35" t="s">
        <v>46</v>
      </c>
    </row>
    <row r="36" spans="1:3" x14ac:dyDescent="0.6">
      <c r="B36" t="s">
        <v>54</v>
      </c>
    </row>
    <row r="37" spans="1:3" x14ac:dyDescent="0.6">
      <c r="B37" t="s">
        <v>121</v>
      </c>
    </row>
    <row r="39" spans="1:3" x14ac:dyDescent="0.6">
      <c r="A39" t="s">
        <v>32</v>
      </c>
    </row>
    <row r="40" spans="1:3" x14ac:dyDescent="0.6">
      <c r="B40" t="s">
        <v>47</v>
      </c>
    </row>
    <row r="41" spans="1:3" x14ac:dyDescent="0.6">
      <c r="B41" t="s">
        <v>48</v>
      </c>
    </row>
    <row r="42" spans="1:3" x14ac:dyDescent="0.6">
      <c r="C42" t="s">
        <v>50</v>
      </c>
    </row>
    <row r="43" spans="1:3" x14ac:dyDescent="0.6">
      <c r="C43" t="s">
        <v>120</v>
      </c>
    </row>
    <row r="44" spans="1:3" x14ac:dyDescent="0.6">
      <c r="C44" t="s">
        <v>49</v>
      </c>
    </row>
    <row r="45" spans="1:3" x14ac:dyDescent="0.6">
      <c r="C45" t="s">
        <v>81</v>
      </c>
    </row>
    <row r="46" spans="1:3" x14ac:dyDescent="0.6">
      <c r="B46" t="s">
        <v>51</v>
      </c>
    </row>
    <row r="47" spans="1:3" x14ac:dyDescent="0.6">
      <c r="C47" t="s">
        <v>52</v>
      </c>
    </row>
    <row r="48" spans="1:3" x14ac:dyDescent="0.6">
      <c r="C48" t="s">
        <v>53</v>
      </c>
    </row>
    <row r="50" spans="1:3" x14ac:dyDescent="0.6">
      <c r="A50" t="s">
        <v>58</v>
      </c>
    </row>
    <row r="51" spans="1:3" x14ac:dyDescent="0.6">
      <c r="B51" t="s">
        <v>66</v>
      </c>
    </row>
    <row r="52" spans="1:3" x14ac:dyDescent="0.6">
      <c r="C52" t="s">
        <v>74</v>
      </c>
    </row>
    <row r="53" spans="1:3" x14ac:dyDescent="0.6">
      <c r="C53" t="s">
        <v>72</v>
      </c>
    </row>
    <row r="54" spans="1:3" x14ac:dyDescent="0.6">
      <c r="C54" t="s">
        <v>75</v>
      </c>
    </row>
    <row r="55" spans="1:3" x14ac:dyDescent="0.6">
      <c r="C55" t="s">
        <v>90</v>
      </c>
    </row>
    <row r="56" spans="1:3" x14ac:dyDescent="0.6">
      <c r="B56" t="s">
        <v>67</v>
      </c>
    </row>
    <row r="57" spans="1:3" x14ac:dyDescent="0.6">
      <c r="C57" t="s">
        <v>73</v>
      </c>
    </row>
    <row r="58" spans="1:3" x14ac:dyDescent="0.6">
      <c r="C58" t="s">
        <v>76</v>
      </c>
    </row>
    <row r="59" spans="1:3" x14ac:dyDescent="0.6">
      <c r="B59" t="s">
        <v>68</v>
      </c>
    </row>
    <row r="60" spans="1:3" x14ac:dyDescent="0.6">
      <c r="C60" t="s">
        <v>77</v>
      </c>
    </row>
    <row r="61" spans="1:3" x14ac:dyDescent="0.6">
      <c r="C61" t="s">
        <v>80</v>
      </c>
    </row>
    <row r="62" spans="1:3" x14ac:dyDescent="0.6">
      <c r="B62" t="s">
        <v>69</v>
      </c>
    </row>
    <row r="63" spans="1:3" x14ac:dyDescent="0.6">
      <c r="C63" t="s">
        <v>91</v>
      </c>
    </row>
    <row r="64" spans="1:3" x14ac:dyDescent="0.6">
      <c r="C64" t="s">
        <v>92</v>
      </c>
    </row>
    <row r="65" spans="1:5" x14ac:dyDescent="0.6">
      <c r="B65" t="s">
        <v>70</v>
      </c>
    </row>
    <row r="66" spans="1:5" x14ac:dyDescent="0.6">
      <c r="C66" t="s">
        <v>93</v>
      </c>
    </row>
    <row r="67" spans="1:5" x14ac:dyDescent="0.6">
      <c r="C67" t="s">
        <v>94</v>
      </c>
    </row>
    <row r="68" spans="1:5" x14ac:dyDescent="0.6">
      <c r="B68" t="s">
        <v>71</v>
      </c>
    </row>
    <row r="69" spans="1:5" x14ac:dyDescent="0.6">
      <c r="C69" t="s">
        <v>89</v>
      </c>
    </row>
    <row r="70" spans="1:5" x14ac:dyDescent="0.6">
      <c r="D70" t="s">
        <v>98</v>
      </c>
    </row>
    <row r="71" spans="1:5" x14ac:dyDescent="0.6">
      <c r="E71" t="s">
        <v>85</v>
      </c>
    </row>
    <row r="72" spans="1:5" x14ac:dyDescent="0.6">
      <c r="E72" t="s">
        <v>86</v>
      </c>
    </row>
    <row r="73" spans="1:5" x14ac:dyDescent="0.6">
      <c r="C73" t="s">
        <v>83</v>
      </c>
    </row>
    <row r="74" spans="1:5" x14ac:dyDescent="0.6">
      <c r="D74" t="s">
        <v>82</v>
      </c>
    </row>
    <row r="75" spans="1:5" x14ac:dyDescent="0.6">
      <c r="D75" t="s">
        <v>84</v>
      </c>
    </row>
    <row r="76" spans="1:5" x14ac:dyDescent="0.6">
      <c r="D76" t="s">
        <v>87</v>
      </c>
    </row>
    <row r="77" spans="1:5" x14ac:dyDescent="0.6">
      <c r="D77" t="s">
        <v>88</v>
      </c>
    </row>
    <row r="79" spans="1:5" x14ac:dyDescent="0.6">
      <c r="A79" t="s">
        <v>105</v>
      </c>
    </row>
    <row r="80" spans="1:5" x14ac:dyDescent="0.6">
      <c r="B80" t="s">
        <v>116</v>
      </c>
    </row>
    <row r="81" spans="1:3" x14ac:dyDescent="0.6">
      <c r="B81" t="s">
        <v>106</v>
      </c>
    </row>
    <row r="82" spans="1:3" x14ac:dyDescent="0.6">
      <c r="B82" t="s">
        <v>117</v>
      </c>
    </row>
    <row r="84" spans="1:3" x14ac:dyDescent="0.6">
      <c r="A84" t="s">
        <v>112</v>
      </c>
    </row>
    <row r="85" spans="1:3" x14ac:dyDescent="0.6">
      <c r="B85" t="s">
        <v>113</v>
      </c>
    </row>
    <row r="86" spans="1:3" x14ac:dyDescent="0.6">
      <c r="B86" t="s">
        <v>114</v>
      </c>
    </row>
    <row r="87" spans="1:3" x14ac:dyDescent="0.6">
      <c r="B87" t="s">
        <v>115</v>
      </c>
    </row>
    <row r="88" spans="1:3" x14ac:dyDescent="0.6">
      <c r="B88" t="s">
        <v>122</v>
      </c>
    </row>
    <row r="89" spans="1:3" x14ac:dyDescent="0.6">
      <c r="C89" t="s">
        <v>123</v>
      </c>
    </row>
    <row r="90" spans="1:3" x14ac:dyDescent="0.6">
      <c r="C90" t="s">
        <v>124</v>
      </c>
    </row>
    <row r="92" spans="1:3" x14ac:dyDescent="0.6">
      <c r="A92" t="s">
        <v>95</v>
      </c>
    </row>
    <row r="93" spans="1:3" x14ac:dyDescent="0.6">
      <c r="B93" t="s">
        <v>96</v>
      </c>
    </row>
    <row r="94" spans="1:3" x14ac:dyDescent="0.6">
      <c r="C94" t="s">
        <v>97</v>
      </c>
    </row>
    <row r="96" spans="1:3" x14ac:dyDescent="0.6">
      <c r="A96" t="s">
        <v>99</v>
      </c>
    </row>
    <row r="97" spans="2:2" x14ac:dyDescent="0.6">
      <c r="B97" t="s">
        <v>100</v>
      </c>
    </row>
    <row r="98" spans="2:2" x14ac:dyDescent="0.6">
      <c r="B98" t="s">
        <v>109</v>
      </c>
    </row>
    <row r="99" spans="2:2" x14ac:dyDescent="0.6">
      <c r="B99" t="s">
        <v>110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selection activeCell="A7" sqref="A7"/>
    </sheetView>
  </sheetViews>
  <sheetFormatPr defaultRowHeight="15.6" x14ac:dyDescent="0.6"/>
  <cols>
    <col min="1" max="1" width="17.5" customWidth="1"/>
    <col min="2" max="2" width="2.5" customWidth="1"/>
    <col min="3" max="3" width="17.5" customWidth="1"/>
    <col min="4" max="4" width="2.5" customWidth="1"/>
    <col min="5" max="5" width="17.5" customWidth="1"/>
    <col min="6" max="6" width="2.5" customWidth="1"/>
    <col min="7" max="7" width="17.5" customWidth="1"/>
    <col min="8" max="8" width="2.5" customWidth="1"/>
    <col min="9" max="9" width="17.5" customWidth="1"/>
    <col min="10" max="10" width="2.5" customWidth="1"/>
  </cols>
  <sheetData>
    <row r="1" spans="1:9" s="16" customFormat="1" x14ac:dyDescent="0.6">
      <c r="A1" s="17" t="s">
        <v>28</v>
      </c>
      <c r="C1" s="16" t="s">
        <v>22</v>
      </c>
      <c r="E1" s="16" t="s">
        <v>23</v>
      </c>
      <c r="G1" s="16" t="s">
        <v>24</v>
      </c>
      <c r="I1" s="16" t="s">
        <v>25</v>
      </c>
    </row>
    <row r="3" spans="1:9" x14ac:dyDescent="0.6">
      <c r="A3" t="s">
        <v>29</v>
      </c>
      <c r="C3" t="s">
        <v>27</v>
      </c>
    </row>
    <row r="5" spans="1:9" x14ac:dyDescent="0.6">
      <c r="A5" t="s">
        <v>108</v>
      </c>
      <c r="C5" t="s">
        <v>78</v>
      </c>
      <c r="E5" t="s">
        <v>26</v>
      </c>
      <c r="G5" s="19" t="s">
        <v>118</v>
      </c>
      <c r="H5" s="2"/>
      <c r="I5" s="19" t="s">
        <v>101</v>
      </c>
    </row>
    <row r="7" spans="1:9" x14ac:dyDescent="0.6">
      <c r="G7" t="s">
        <v>125</v>
      </c>
    </row>
    <row r="8" spans="1:9" x14ac:dyDescent="0.6">
      <c r="G8" t="s">
        <v>112</v>
      </c>
    </row>
    <row r="9" spans="1:9" x14ac:dyDescent="0.6">
      <c r="G9" t="s">
        <v>119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Gantt Chart</vt:lpstr>
      <vt:lpstr>Notes</vt:lpstr>
      <vt:lpstr>DoW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Skyler Malinowski</cp:lastModifiedBy>
  <dcterms:created xsi:type="dcterms:W3CDTF">2016-07-21T15:14:49Z</dcterms:created>
  <dcterms:modified xsi:type="dcterms:W3CDTF">2018-03-28T03:09:10Z</dcterms:modified>
</cp:coreProperties>
</file>