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FC7EF0EC-CCE3-44A8-94F7-1042CCFA8020}" xr6:coauthVersionLast="47" xr6:coauthVersionMax="47" xr10:uidLastSave="{00000000-0000-0000-0000-000000000000}"/>
  <bookViews>
    <workbookView xWindow="29100" yWindow="690" windowWidth="28440" windowHeight="144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7" i="1" l="1"/>
  <c r="I207" i="1"/>
  <c r="J192" i="1"/>
  <c r="I192" i="1"/>
  <c r="J177" i="1"/>
  <c r="I177" i="1"/>
  <c r="J162" i="1"/>
  <c r="I162" i="1"/>
  <c r="J147" i="1"/>
  <c r="I147" i="1"/>
  <c r="J132" i="1"/>
  <c r="I132" i="1"/>
  <c r="J117" i="1"/>
  <c r="I117" i="1"/>
  <c r="J102" i="1"/>
  <c r="I102" i="1"/>
  <c r="J87" i="1"/>
  <c r="I87" i="1"/>
  <c r="J72" i="1"/>
  <c r="I72" i="1"/>
  <c r="J57" i="1"/>
  <c r="I57" i="1"/>
  <c r="J27" i="1"/>
  <c r="I27" i="1"/>
  <c r="J42" i="1"/>
  <c r="I42" i="1"/>
  <c r="I206" i="1"/>
  <c r="J206" i="1"/>
  <c r="I208" i="1"/>
  <c r="J208" i="1"/>
  <c r="H206" i="1"/>
  <c r="H207" i="1"/>
  <c r="H20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H194" i="1"/>
  <c r="H195" i="1"/>
  <c r="H198" i="1" s="1"/>
  <c r="H201" i="1" s="1"/>
  <c r="H204" i="1" s="1"/>
  <c r="H196" i="1"/>
  <c r="H199" i="1" s="1"/>
  <c r="H202" i="1" s="1"/>
  <c r="H205" i="1" s="1"/>
  <c r="H197" i="1"/>
  <c r="H200" i="1"/>
  <c r="H203" i="1"/>
  <c r="H181" i="1"/>
  <c r="H184" i="1" s="1"/>
  <c r="H187" i="1" s="1"/>
  <c r="H190" i="1" s="1"/>
  <c r="H193" i="1" s="1"/>
  <c r="H182" i="1"/>
  <c r="H185" i="1" s="1"/>
  <c r="H188" i="1" s="1"/>
  <c r="H191" i="1" s="1"/>
  <c r="H183" i="1"/>
  <c r="H186" i="1" s="1"/>
  <c r="H189" i="1" s="1"/>
  <c r="H192" i="1" s="1"/>
  <c r="H168" i="1"/>
  <c r="H171" i="1" s="1"/>
  <c r="H174" i="1" s="1"/>
  <c r="H177" i="1" s="1"/>
  <c r="H180" i="1" s="1"/>
  <c r="H169" i="1"/>
  <c r="H170" i="1"/>
  <c r="H173" i="1" s="1"/>
  <c r="H176" i="1" s="1"/>
  <c r="H179" i="1" s="1"/>
  <c r="H172" i="1"/>
  <c r="H175" i="1"/>
  <c r="H178" i="1"/>
  <c r="H149" i="1"/>
  <c r="H150" i="1"/>
  <c r="H151" i="1"/>
  <c r="H154" i="1" s="1"/>
  <c r="H157" i="1" s="1"/>
  <c r="H160" i="1" s="1"/>
  <c r="H163" i="1" s="1"/>
  <c r="H166" i="1" s="1"/>
  <c r="H152" i="1"/>
  <c r="H155" i="1" s="1"/>
  <c r="H158" i="1" s="1"/>
  <c r="H161" i="1" s="1"/>
  <c r="H164" i="1" s="1"/>
  <c r="H167" i="1" s="1"/>
  <c r="H153" i="1"/>
  <c r="H156" i="1"/>
  <c r="H159" i="1"/>
  <c r="H162" i="1" s="1"/>
  <c r="H165" i="1" s="1"/>
  <c r="H32" i="1"/>
  <c r="H33" i="1"/>
  <c r="H36" i="1" s="1"/>
  <c r="H39" i="1" s="1"/>
  <c r="H42" i="1" s="1"/>
  <c r="H45" i="1" s="1"/>
  <c r="H48" i="1" s="1"/>
  <c r="H51" i="1" s="1"/>
  <c r="H54" i="1" s="1"/>
  <c r="H57" i="1" s="1"/>
  <c r="H60" i="1" s="1"/>
  <c r="H63" i="1" s="1"/>
  <c r="H66" i="1" s="1"/>
  <c r="H69" i="1" s="1"/>
  <c r="H72" i="1" s="1"/>
  <c r="H75" i="1" s="1"/>
  <c r="H78" i="1" s="1"/>
  <c r="H81" i="1" s="1"/>
  <c r="H84" i="1" s="1"/>
  <c r="H87" i="1" s="1"/>
  <c r="H90" i="1" s="1"/>
  <c r="H93" i="1" s="1"/>
  <c r="H96" i="1" s="1"/>
  <c r="H99" i="1" s="1"/>
  <c r="H102" i="1" s="1"/>
  <c r="H105" i="1" s="1"/>
  <c r="H108" i="1" s="1"/>
  <c r="H111" i="1" s="1"/>
  <c r="H114" i="1" s="1"/>
  <c r="H117" i="1" s="1"/>
  <c r="H120" i="1" s="1"/>
  <c r="H123" i="1" s="1"/>
  <c r="H126" i="1" s="1"/>
  <c r="H129" i="1" s="1"/>
  <c r="H132" i="1" s="1"/>
  <c r="H135" i="1" s="1"/>
  <c r="H138" i="1" s="1"/>
  <c r="H141" i="1" s="1"/>
  <c r="H144" i="1" s="1"/>
  <c r="H147" i="1" s="1"/>
  <c r="H34" i="1"/>
  <c r="H37" i="1" s="1"/>
  <c r="H40" i="1" s="1"/>
  <c r="H43" i="1" s="1"/>
  <c r="H46" i="1" s="1"/>
  <c r="H49" i="1" s="1"/>
  <c r="H52" i="1" s="1"/>
  <c r="H55" i="1" s="1"/>
  <c r="H58" i="1" s="1"/>
  <c r="H61" i="1" s="1"/>
  <c r="H64" i="1" s="1"/>
  <c r="H67" i="1" s="1"/>
  <c r="H70" i="1" s="1"/>
  <c r="H73" i="1" s="1"/>
  <c r="H76" i="1" s="1"/>
  <c r="H79" i="1" s="1"/>
  <c r="H82" i="1" s="1"/>
  <c r="H85" i="1" s="1"/>
  <c r="H88" i="1" s="1"/>
  <c r="H91" i="1" s="1"/>
  <c r="H94" i="1" s="1"/>
  <c r="H97" i="1" s="1"/>
  <c r="H100" i="1" s="1"/>
  <c r="H103" i="1" s="1"/>
  <c r="H106" i="1" s="1"/>
  <c r="H109" i="1" s="1"/>
  <c r="H112" i="1" s="1"/>
  <c r="H115" i="1" s="1"/>
  <c r="H118" i="1" s="1"/>
  <c r="H121" i="1" s="1"/>
  <c r="H124" i="1" s="1"/>
  <c r="H127" i="1" s="1"/>
  <c r="H130" i="1" s="1"/>
  <c r="H133" i="1" s="1"/>
  <c r="H136" i="1" s="1"/>
  <c r="H139" i="1" s="1"/>
  <c r="H142" i="1" s="1"/>
  <c r="H145" i="1" s="1"/>
  <c r="H148" i="1" s="1"/>
  <c r="H35" i="1"/>
  <c r="H38" i="1" s="1"/>
  <c r="H41" i="1" s="1"/>
  <c r="H44" i="1" s="1"/>
  <c r="H47" i="1" s="1"/>
  <c r="H50" i="1" s="1"/>
  <c r="H53" i="1" s="1"/>
  <c r="H56" i="1" s="1"/>
  <c r="H59" i="1" s="1"/>
  <c r="H62" i="1" s="1"/>
  <c r="H65" i="1" s="1"/>
  <c r="H68" i="1" s="1"/>
  <c r="H71" i="1" s="1"/>
  <c r="H74" i="1" s="1"/>
  <c r="H77" i="1" s="1"/>
  <c r="H80" i="1" s="1"/>
  <c r="H83" i="1" s="1"/>
  <c r="H86" i="1" s="1"/>
  <c r="H89" i="1" s="1"/>
  <c r="H92" i="1" s="1"/>
  <c r="H95" i="1" s="1"/>
  <c r="H98" i="1" s="1"/>
  <c r="H101" i="1" s="1"/>
  <c r="H104" i="1" s="1"/>
  <c r="H107" i="1" s="1"/>
  <c r="H110" i="1" s="1"/>
  <c r="H113" i="1" s="1"/>
  <c r="H116" i="1" s="1"/>
  <c r="H119" i="1" s="1"/>
  <c r="H122" i="1" s="1"/>
  <c r="H125" i="1" s="1"/>
  <c r="H128" i="1" s="1"/>
  <c r="H131" i="1" s="1"/>
  <c r="H134" i="1" s="1"/>
  <c r="H137" i="1" s="1"/>
  <c r="H140" i="1" s="1"/>
  <c r="H143" i="1" s="1"/>
  <c r="H146" i="1" s="1"/>
  <c r="H31" i="1"/>
  <c r="H30" i="1"/>
  <c r="H29" i="1"/>
  <c r="J28" i="1"/>
  <c r="I28" i="1"/>
  <c r="J26" i="1"/>
  <c r="I26" i="1"/>
  <c r="D4" i="1"/>
  <c r="D1" i="1"/>
  <c r="G3" i="1" s="1"/>
  <c r="H3" i="1" s="1"/>
  <c r="D7" i="1"/>
  <c r="D6" i="1"/>
  <c r="G5" i="1" l="1"/>
  <c r="H5" i="1" s="1"/>
  <c r="I5" i="1" s="1"/>
  <c r="G4" i="1"/>
  <c r="H4" i="1" s="1"/>
  <c r="I20" i="1" l="1"/>
  <c r="J20" i="1"/>
  <c r="I4" i="1"/>
  <c r="J17" i="1" s="1"/>
  <c r="I3" i="1"/>
  <c r="I17" i="1" l="1"/>
  <c r="J14" i="1"/>
  <c r="I14" i="1"/>
</calcChain>
</file>

<file path=xl/sharedStrings.xml><?xml version="1.0" encoding="utf-8"?>
<sst xmlns="http://schemas.openxmlformats.org/spreadsheetml/2006/main" count="28" uniqueCount="22">
  <si>
    <t>Grad/min</t>
  </si>
  <si>
    <t>Grad/h</t>
  </si>
  <si>
    <t>Minute</t>
  </si>
  <si>
    <t>Aktuelle Uhrzeit</t>
  </si>
  <si>
    <t>Minutenzeiger</t>
  </si>
  <si>
    <t>Grad/Sekunde</t>
  </si>
  <si>
    <t>Stundenzeiger</t>
  </si>
  <si>
    <t>Stunde</t>
  </si>
  <si>
    <t>Sekunde</t>
  </si>
  <si>
    <t>Zeigerposition im Kreis</t>
  </si>
  <si>
    <t>Grad</t>
  </si>
  <si>
    <t>Zeigerpositionen  Umrechnung für Diagramm in Rad</t>
  </si>
  <si>
    <t>X Achse</t>
  </si>
  <si>
    <t>Y Achse</t>
  </si>
  <si>
    <t>Mittelpunkt</t>
  </si>
  <si>
    <t>Stundenpunkt</t>
  </si>
  <si>
    <t>Minutenpunkt</t>
  </si>
  <si>
    <t>Kreis</t>
  </si>
  <si>
    <t>X</t>
  </si>
  <si>
    <t>Y</t>
  </si>
  <si>
    <t>Minuten</t>
  </si>
  <si>
    <t>Sekundenpunkt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</si>
</sst>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Tabelle1!$I$26:$I$208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0.10452846326765347</c:v>
                </c:pt>
                <c:pt idx="4">
                  <c:v>9.4075616940888132E-2</c:v>
                </c:pt>
                <c:pt idx="5">
                  <c:v>0.10452846326765347</c:v>
                </c:pt>
                <c:pt idx="6">
                  <c:v>0.20791169081775934</c:v>
                </c:pt>
                <c:pt idx="7">
                  <c:v>0.18712052173598342</c:v>
                </c:pt>
                <c:pt idx="8">
                  <c:v>0.20791169081775934</c:v>
                </c:pt>
                <c:pt idx="9">
                  <c:v>0.3090169943749474</c:v>
                </c:pt>
                <c:pt idx="10">
                  <c:v>0.27811529493745268</c:v>
                </c:pt>
                <c:pt idx="11">
                  <c:v>0.3090169943749474</c:v>
                </c:pt>
                <c:pt idx="12">
                  <c:v>0.40673664307580021</c:v>
                </c:pt>
                <c:pt idx="13">
                  <c:v>0.36606297876822019</c:v>
                </c:pt>
                <c:pt idx="14">
                  <c:v>0.40673664307580021</c:v>
                </c:pt>
                <c:pt idx="15">
                  <c:v>0.49999999999999994</c:v>
                </c:pt>
                <c:pt idx="16">
                  <c:v>0.39999999999999997</c:v>
                </c:pt>
                <c:pt idx="17">
                  <c:v>0.49999999999999994</c:v>
                </c:pt>
                <c:pt idx="18">
                  <c:v>0.58778525229247314</c:v>
                </c:pt>
                <c:pt idx="19">
                  <c:v>0.52900672706322582</c:v>
                </c:pt>
                <c:pt idx="20">
                  <c:v>0.58778525229247314</c:v>
                </c:pt>
                <c:pt idx="21">
                  <c:v>0.66913060635885824</c:v>
                </c:pt>
                <c:pt idx="22">
                  <c:v>0.60221754572297248</c:v>
                </c:pt>
                <c:pt idx="23">
                  <c:v>0.66913060635885824</c:v>
                </c:pt>
                <c:pt idx="24">
                  <c:v>0.74314482547739424</c:v>
                </c:pt>
                <c:pt idx="25">
                  <c:v>0.66883034292965482</c:v>
                </c:pt>
                <c:pt idx="26">
                  <c:v>0.74314482547739424</c:v>
                </c:pt>
                <c:pt idx="27">
                  <c:v>0.80901699437494745</c:v>
                </c:pt>
                <c:pt idx="28">
                  <c:v>0.72811529493745275</c:v>
                </c:pt>
                <c:pt idx="29">
                  <c:v>0.80901699437494745</c:v>
                </c:pt>
                <c:pt idx="30">
                  <c:v>0.8660254037844386</c:v>
                </c:pt>
                <c:pt idx="31">
                  <c:v>0.69282032302755092</c:v>
                </c:pt>
                <c:pt idx="32">
                  <c:v>0.8660254037844386</c:v>
                </c:pt>
                <c:pt idx="33">
                  <c:v>0.91354545764260087</c:v>
                </c:pt>
                <c:pt idx="34">
                  <c:v>0.82219091187834081</c:v>
                </c:pt>
                <c:pt idx="35">
                  <c:v>0.91354545764260087</c:v>
                </c:pt>
                <c:pt idx="36">
                  <c:v>0.95105651629515353</c:v>
                </c:pt>
                <c:pt idx="37">
                  <c:v>0.85595086466563819</c:v>
                </c:pt>
                <c:pt idx="38">
                  <c:v>0.95105651629515353</c:v>
                </c:pt>
                <c:pt idx="39">
                  <c:v>0.97814760073380558</c:v>
                </c:pt>
                <c:pt idx="40">
                  <c:v>0.88033284066042505</c:v>
                </c:pt>
                <c:pt idx="41">
                  <c:v>0.97814760073380558</c:v>
                </c:pt>
                <c:pt idx="42">
                  <c:v>0.99452189536827329</c:v>
                </c:pt>
                <c:pt idx="43">
                  <c:v>0.89506970583144596</c:v>
                </c:pt>
                <c:pt idx="44">
                  <c:v>0.99452189536827329</c:v>
                </c:pt>
                <c:pt idx="45">
                  <c:v>1</c:v>
                </c:pt>
                <c:pt idx="46">
                  <c:v>0.8</c:v>
                </c:pt>
                <c:pt idx="47">
                  <c:v>1</c:v>
                </c:pt>
                <c:pt idx="48">
                  <c:v>0.99452189536827329</c:v>
                </c:pt>
                <c:pt idx="49">
                  <c:v>0.89506970583144596</c:v>
                </c:pt>
                <c:pt idx="50">
                  <c:v>0.99452189536827329</c:v>
                </c:pt>
                <c:pt idx="51">
                  <c:v>0.97814760073380569</c:v>
                </c:pt>
                <c:pt idx="52">
                  <c:v>0.88033284066042516</c:v>
                </c:pt>
                <c:pt idx="53">
                  <c:v>0.97814760073380569</c:v>
                </c:pt>
                <c:pt idx="54">
                  <c:v>0.95105651629515364</c:v>
                </c:pt>
                <c:pt idx="55">
                  <c:v>0.8559508646656383</c:v>
                </c:pt>
                <c:pt idx="56">
                  <c:v>0.95105651629515364</c:v>
                </c:pt>
                <c:pt idx="57">
                  <c:v>0.91354545764260087</c:v>
                </c:pt>
                <c:pt idx="58">
                  <c:v>0.82219091187834081</c:v>
                </c:pt>
                <c:pt idx="59">
                  <c:v>0.91354545764260087</c:v>
                </c:pt>
                <c:pt idx="60">
                  <c:v>0.86602540378443871</c:v>
                </c:pt>
                <c:pt idx="61">
                  <c:v>0.69282032302755103</c:v>
                </c:pt>
                <c:pt idx="62">
                  <c:v>0.86602540378443871</c:v>
                </c:pt>
                <c:pt idx="63">
                  <c:v>0.80901699437494745</c:v>
                </c:pt>
                <c:pt idx="64">
                  <c:v>0.72811529493745275</c:v>
                </c:pt>
                <c:pt idx="65">
                  <c:v>0.80901699437494745</c:v>
                </c:pt>
                <c:pt idx="66">
                  <c:v>0.74314482547739424</c:v>
                </c:pt>
                <c:pt idx="67">
                  <c:v>0.66883034292965482</c:v>
                </c:pt>
                <c:pt idx="68">
                  <c:v>0.74314482547739424</c:v>
                </c:pt>
                <c:pt idx="69">
                  <c:v>0.66913060635885835</c:v>
                </c:pt>
                <c:pt idx="70">
                  <c:v>0.60221754572297248</c:v>
                </c:pt>
                <c:pt idx="71">
                  <c:v>0.66913060635885835</c:v>
                </c:pt>
                <c:pt idx="72">
                  <c:v>0.58778525229247325</c:v>
                </c:pt>
                <c:pt idx="73">
                  <c:v>0.52900672706322593</c:v>
                </c:pt>
                <c:pt idx="74">
                  <c:v>0.58778525229247325</c:v>
                </c:pt>
                <c:pt idx="75">
                  <c:v>0.49999999999999994</c:v>
                </c:pt>
                <c:pt idx="76">
                  <c:v>0.39999999999999997</c:v>
                </c:pt>
                <c:pt idx="77">
                  <c:v>0.49999999999999994</c:v>
                </c:pt>
                <c:pt idx="78">
                  <c:v>0.40673664307580043</c:v>
                </c:pt>
                <c:pt idx="79">
                  <c:v>0.36606297876822042</c:v>
                </c:pt>
                <c:pt idx="80">
                  <c:v>0.40673664307580043</c:v>
                </c:pt>
                <c:pt idx="81">
                  <c:v>0.30901699437494751</c:v>
                </c:pt>
                <c:pt idx="82">
                  <c:v>0.27811529493745274</c:v>
                </c:pt>
                <c:pt idx="83">
                  <c:v>0.30901699437494751</c:v>
                </c:pt>
                <c:pt idx="84">
                  <c:v>0.20791169081775931</c:v>
                </c:pt>
                <c:pt idx="85">
                  <c:v>0.1871205217359834</c:v>
                </c:pt>
                <c:pt idx="86">
                  <c:v>0.20791169081775931</c:v>
                </c:pt>
                <c:pt idx="87">
                  <c:v>0.10452846326765373</c:v>
                </c:pt>
                <c:pt idx="88">
                  <c:v>9.4075616940888368E-2</c:v>
                </c:pt>
                <c:pt idx="89">
                  <c:v>0.10452846326765373</c:v>
                </c:pt>
                <c:pt idx="90">
                  <c:v>1.22514845490862E-16</c:v>
                </c:pt>
                <c:pt idx="91">
                  <c:v>9.8011876392689601E-17</c:v>
                </c:pt>
                <c:pt idx="92">
                  <c:v>1.22514845490862E-16</c:v>
                </c:pt>
                <c:pt idx="93">
                  <c:v>-0.1045284632676535</c:v>
                </c:pt>
                <c:pt idx="94">
                  <c:v>-9.4075616940888146E-2</c:v>
                </c:pt>
                <c:pt idx="95">
                  <c:v>-0.1045284632676535</c:v>
                </c:pt>
                <c:pt idx="96">
                  <c:v>-0.20791169081775951</c:v>
                </c:pt>
                <c:pt idx="97">
                  <c:v>-0.18712052173598356</c:v>
                </c:pt>
                <c:pt idx="98">
                  <c:v>-0.20791169081775951</c:v>
                </c:pt>
                <c:pt idx="99">
                  <c:v>-0.30901699437494728</c:v>
                </c:pt>
                <c:pt idx="100">
                  <c:v>-0.27811529493745257</c:v>
                </c:pt>
                <c:pt idx="101">
                  <c:v>-0.30901699437494728</c:v>
                </c:pt>
                <c:pt idx="102">
                  <c:v>-0.40673664307580021</c:v>
                </c:pt>
                <c:pt idx="103">
                  <c:v>-0.36606297876822019</c:v>
                </c:pt>
                <c:pt idx="104">
                  <c:v>-0.40673664307580021</c:v>
                </c:pt>
                <c:pt idx="105">
                  <c:v>-0.50000000000000011</c:v>
                </c:pt>
                <c:pt idx="106">
                  <c:v>-0.40000000000000013</c:v>
                </c:pt>
                <c:pt idx="107">
                  <c:v>-0.50000000000000011</c:v>
                </c:pt>
                <c:pt idx="108">
                  <c:v>-0.58778525229247303</c:v>
                </c:pt>
                <c:pt idx="109">
                  <c:v>-0.52900672706322571</c:v>
                </c:pt>
                <c:pt idx="110">
                  <c:v>-0.58778525229247303</c:v>
                </c:pt>
                <c:pt idx="111">
                  <c:v>-0.66913060635885824</c:v>
                </c:pt>
                <c:pt idx="112">
                  <c:v>-0.60221754572297248</c:v>
                </c:pt>
                <c:pt idx="113">
                  <c:v>-0.66913060635885824</c:v>
                </c:pt>
                <c:pt idx="114">
                  <c:v>-0.74314482547739436</c:v>
                </c:pt>
                <c:pt idx="115">
                  <c:v>-0.66883034292965493</c:v>
                </c:pt>
                <c:pt idx="116">
                  <c:v>-0.74314482547739436</c:v>
                </c:pt>
                <c:pt idx="117">
                  <c:v>-0.80901699437494734</c:v>
                </c:pt>
                <c:pt idx="118">
                  <c:v>-0.72811529493745264</c:v>
                </c:pt>
                <c:pt idx="119">
                  <c:v>-0.80901699437494734</c:v>
                </c:pt>
                <c:pt idx="120">
                  <c:v>-0.86602540378443837</c:v>
                </c:pt>
                <c:pt idx="121">
                  <c:v>-0.6928203230275507</c:v>
                </c:pt>
                <c:pt idx="122">
                  <c:v>-0.86602540378443837</c:v>
                </c:pt>
                <c:pt idx="123">
                  <c:v>-0.91354545764260098</c:v>
                </c:pt>
                <c:pt idx="124">
                  <c:v>-0.82219091187834092</c:v>
                </c:pt>
                <c:pt idx="125">
                  <c:v>-0.91354545764260098</c:v>
                </c:pt>
                <c:pt idx="126">
                  <c:v>-0.95105651629515353</c:v>
                </c:pt>
                <c:pt idx="127">
                  <c:v>-0.85595086466563819</c:v>
                </c:pt>
                <c:pt idx="128">
                  <c:v>-0.95105651629515353</c:v>
                </c:pt>
                <c:pt idx="129">
                  <c:v>-0.97814760073380558</c:v>
                </c:pt>
                <c:pt idx="130">
                  <c:v>-0.88033284066042505</c:v>
                </c:pt>
                <c:pt idx="131">
                  <c:v>-0.97814760073380558</c:v>
                </c:pt>
                <c:pt idx="132">
                  <c:v>-0.9945218953682734</c:v>
                </c:pt>
                <c:pt idx="133">
                  <c:v>-0.89506970583144607</c:v>
                </c:pt>
                <c:pt idx="134">
                  <c:v>-0.9945218953682734</c:v>
                </c:pt>
                <c:pt idx="135">
                  <c:v>-1</c:v>
                </c:pt>
                <c:pt idx="136">
                  <c:v>-0.8</c:v>
                </c:pt>
                <c:pt idx="137">
                  <c:v>-1</c:v>
                </c:pt>
                <c:pt idx="138">
                  <c:v>-0.9945218953682734</c:v>
                </c:pt>
                <c:pt idx="139">
                  <c:v>-0.89506970583144607</c:v>
                </c:pt>
                <c:pt idx="140">
                  <c:v>-0.9945218953682734</c:v>
                </c:pt>
                <c:pt idx="141">
                  <c:v>-0.97814760073380558</c:v>
                </c:pt>
                <c:pt idx="142">
                  <c:v>-0.88033284066042505</c:v>
                </c:pt>
                <c:pt idx="143">
                  <c:v>-0.97814760073380558</c:v>
                </c:pt>
                <c:pt idx="144">
                  <c:v>-0.95105651629515364</c:v>
                </c:pt>
                <c:pt idx="145">
                  <c:v>-0.8559508646656383</c:v>
                </c:pt>
                <c:pt idx="146">
                  <c:v>-0.95105651629515364</c:v>
                </c:pt>
                <c:pt idx="147">
                  <c:v>-0.91354545764260109</c:v>
                </c:pt>
                <c:pt idx="148">
                  <c:v>-0.82219091187834104</c:v>
                </c:pt>
                <c:pt idx="149">
                  <c:v>-0.91354545764260109</c:v>
                </c:pt>
                <c:pt idx="150">
                  <c:v>-0.8660254037844386</c:v>
                </c:pt>
                <c:pt idx="151">
                  <c:v>-0.69282032302755092</c:v>
                </c:pt>
                <c:pt idx="152">
                  <c:v>-0.8660254037844386</c:v>
                </c:pt>
                <c:pt idx="153">
                  <c:v>-0.80901699437494756</c:v>
                </c:pt>
                <c:pt idx="154">
                  <c:v>-0.72811529493745286</c:v>
                </c:pt>
                <c:pt idx="155">
                  <c:v>-0.80901699437494756</c:v>
                </c:pt>
                <c:pt idx="156">
                  <c:v>-0.74314482547739458</c:v>
                </c:pt>
                <c:pt idx="157">
                  <c:v>-0.66883034292965515</c:v>
                </c:pt>
                <c:pt idx="158">
                  <c:v>-0.74314482547739458</c:v>
                </c:pt>
                <c:pt idx="159">
                  <c:v>-0.66913060635885813</c:v>
                </c:pt>
                <c:pt idx="160">
                  <c:v>-0.60221754572297237</c:v>
                </c:pt>
                <c:pt idx="161">
                  <c:v>-0.66913060635885813</c:v>
                </c:pt>
                <c:pt idx="162">
                  <c:v>-0.58778525229247336</c:v>
                </c:pt>
                <c:pt idx="163">
                  <c:v>-0.52900672706322605</c:v>
                </c:pt>
                <c:pt idx="164">
                  <c:v>-0.58778525229247336</c:v>
                </c:pt>
                <c:pt idx="165">
                  <c:v>-0.50000000000000044</c:v>
                </c:pt>
                <c:pt idx="166">
                  <c:v>-0.40000000000000036</c:v>
                </c:pt>
                <c:pt idx="167">
                  <c:v>-0.50000000000000044</c:v>
                </c:pt>
                <c:pt idx="168">
                  <c:v>-0.40673664307580015</c:v>
                </c:pt>
                <c:pt idx="169">
                  <c:v>-0.36606297876822014</c:v>
                </c:pt>
                <c:pt idx="170">
                  <c:v>-0.40673664307580015</c:v>
                </c:pt>
                <c:pt idx="171">
                  <c:v>-0.30901699437494762</c:v>
                </c:pt>
                <c:pt idx="172">
                  <c:v>-0.27811529493745285</c:v>
                </c:pt>
                <c:pt idx="173">
                  <c:v>-0.30901699437494762</c:v>
                </c:pt>
                <c:pt idx="174">
                  <c:v>-0.20791169081775987</c:v>
                </c:pt>
                <c:pt idx="175">
                  <c:v>-0.1871205217359839</c:v>
                </c:pt>
                <c:pt idx="176">
                  <c:v>-0.20791169081775987</c:v>
                </c:pt>
                <c:pt idx="177">
                  <c:v>-0.10452846326765342</c:v>
                </c:pt>
                <c:pt idx="178">
                  <c:v>-9.4075616940888077E-2</c:v>
                </c:pt>
                <c:pt idx="179">
                  <c:v>-0.10452846326765342</c:v>
                </c:pt>
                <c:pt idx="180">
                  <c:v>-2.45029690981724E-16</c:v>
                </c:pt>
                <c:pt idx="181">
                  <c:v>-1.960237527853792E-16</c:v>
                </c:pt>
                <c:pt idx="182">
                  <c:v>-2.45029690981724E-16</c:v>
                </c:pt>
              </c:numCache>
            </c:numRef>
          </c:xVal>
          <c:yVal>
            <c:numRef>
              <c:f>Tabelle1!$J$26:$J$208</c:f>
              <c:numCache>
                <c:formatCode>General</c:formatCode>
                <c:ptCount val="183"/>
                <c:pt idx="0">
                  <c:v>1</c:v>
                </c:pt>
                <c:pt idx="1">
                  <c:v>0.8</c:v>
                </c:pt>
                <c:pt idx="2">
                  <c:v>1</c:v>
                </c:pt>
                <c:pt idx="3">
                  <c:v>0.99452189536827329</c:v>
                </c:pt>
                <c:pt idx="4">
                  <c:v>0.89506970583144596</c:v>
                </c:pt>
                <c:pt idx="5">
                  <c:v>0.99452189536827329</c:v>
                </c:pt>
                <c:pt idx="6">
                  <c:v>0.97814760073380569</c:v>
                </c:pt>
                <c:pt idx="7">
                  <c:v>0.88033284066042516</c:v>
                </c:pt>
                <c:pt idx="8">
                  <c:v>0.97814760073380569</c:v>
                </c:pt>
                <c:pt idx="9">
                  <c:v>0.95105651629515353</c:v>
                </c:pt>
                <c:pt idx="10">
                  <c:v>0.85595086466563819</c:v>
                </c:pt>
                <c:pt idx="11">
                  <c:v>0.95105651629515353</c:v>
                </c:pt>
                <c:pt idx="12">
                  <c:v>0.91354545764260087</c:v>
                </c:pt>
                <c:pt idx="13">
                  <c:v>0.82219091187834081</c:v>
                </c:pt>
                <c:pt idx="14">
                  <c:v>0.91354545764260087</c:v>
                </c:pt>
                <c:pt idx="15">
                  <c:v>0.86602540378443871</c:v>
                </c:pt>
                <c:pt idx="16">
                  <c:v>0.69282032302755103</c:v>
                </c:pt>
                <c:pt idx="17">
                  <c:v>0.86602540378443871</c:v>
                </c:pt>
                <c:pt idx="18">
                  <c:v>0.80901699437494745</c:v>
                </c:pt>
                <c:pt idx="19">
                  <c:v>0.72811529493745275</c:v>
                </c:pt>
                <c:pt idx="20">
                  <c:v>0.80901699437494745</c:v>
                </c:pt>
                <c:pt idx="21">
                  <c:v>0.74314482547739424</c:v>
                </c:pt>
                <c:pt idx="22">
                  <c:v>0.66883034292965482</c:v>
                </c:pt>
                <c:pt idx="23">
                  <c:v>0.74314482547739424</c:v>
                </c:pt>
                <c:pt idx="24">
                  <c:v>0.66913060635885824</c:v>
                </c:pt>
                <c:pt idx="25">
                  <c:v>0.60221754572297248</c:v>
                </c:pt>
                <c:pt idx="26">
                  <c:v>0.66913060635885824</c:v>
                </c:pt>
                <c:pt idx="27">
                  <c:v>0.58778525229247314</c:v>
                </c:pt>
                <c:pt idx="28">
                  <c:v>0.52900672706322582</c:v>
                </c:pt>
                <c:pt idx="29">
                  <c:v>0.58778525229247314</c:v>
                </c:pt>
                <c:pt idx="30">
                  <c:v>0.50000000000000011</c:v>
                </c:pt>
                <c:pt idx="31">
                  <c:v>0.40000000000000013</c:v>
                </c:pt>
                <c:pt idx="32">
                  <c:v>0.50000000000000011</c:v>
                </c:pt>
                <c:pt idx="33">
                  <c:v>0.40673664307580021</c:v>
                </c:pt>
                <c:pt idx="34">
                  <c:v>0.36606297876822019</c:v>
                </c:pt>
                <c:pt idx="35">
                  <c:v>0.40673664307580021</c:v>
                </c:pt>
                <c:pt idx="36">
                  <c:v>0.30901699437494745</c:v>
                </c:pt>
                <c:pt idx="37">
                  <c:v>0.27811529493745274</c:v>
                </c:pt>
                <c:pt idx="38">
                  <c:v>0.30901699437494745</c:v>
                </c:pt>
                <c:pt idx="39">
                  <c:v>0.20791169081775945</c:v>
                </c:pt>
                <c:pt idx="40">
                  <c:v>0.18712052173598351</c:v>
                </c:pt>
                <c:pt idx="41">
                  <c:v>0.20791169081775945</c:v>
                </c:pt>
                <c:pt idx="42">
                  <c:v>0.10452846326765346</c:v>
                </c:pt>
                <c:pt idx="43">
                  <c:v>9.4075616940888118E-2</c:v>
                </c:pt>
                <c:pt idx="44">
                  <c:v>0.10452846326765346</c:v>
                </c:pt>
                <c:pt idx="45">
                  <c:v>6.1257422745431001E-17</c:v>
                </c:pt>
                <c:pt idx="46">
                  <c:v>4.90059381963448E-17</c:v>
                </c:pt>
                <c:pt idx="47">
                  <c:v>6.1257422745431001E-17</c:v>
                </c:pt>
                <c:pt idx="48">
                  <c:v>-0.10452846326765355</c:v>
                </c:pt>
                <c:pt idx="49">
                  <c:v>-9.4075616940888201E-2</c:v>
                </c:pt>
                <c:pt idx="50">
                  <c:v>-0.10452846326765355</c:v>
                </c:pt>
                <c:pt idx="51">
                  <c:v>-0.20791169081775934</c:v>
                </c:pt>
                <c:pt idx="52">
                  <c:v>-0.18712052173598342</c:v>
                </c:pt>
                <c:pt idx="53">
                  <c:v>-0.20791169081775934</c:v>
                </c:pt>
                <c:pt idx="54">
                  <c:v>-0.30901699437494734</c:v>
                </c:pt>
                <c:pt idx="55">
                  <c:v>-0.27811529493745263</c:v>
                </c:pt>
                <c:pt idx="56">
                  <c:v>-0.30901699437494734</c:v>
                </c:pt>
                <c:pt idx="57">
                  <c:v>-0.40673664307580026</c:v>
                </c:pt>
                <c:pt idx="58">
                  <c:v>-0.36606297876822025</c:v>
                </c:pt>
                <c:pt idx="59">
                  <c:v>-0.40673664307580026</c:v>
                </c:pt>
                <c:pt idx="60">
                  <c:v>-0.49999999999999978</c:v>
                </c:pt>
                <c:pt idx="61">
                  <c:v>-0.39999999999999986</c:v>
                </c:pt>
                <c:pt idx="62">
                  <c:v>-0.49999999999999978</c:v>
                </c:pt>
                <c:pt idx="63">
                  <c:v>-0.58778525229247303</c:v>
                </c:pt>
                <c:pt idx="64">
                  <c:v>-0.52900672706322571</c:v>
                </c:pt>
                <c:pt idx="65">
                  <c:v>-0.58778525229247303</c:v>
                </c:pt>
                <c:pt idx="66">
                  <c:v>-0.66913060635885824</c:v>
                </c:pt>
                <c:pt idx="67">
                  <c:v>-0.60221754572297248</c:v>
                </c:pt>
                <c:pt idx="68">
                  <c:v>-0.66913060635885824</c:v>
                </c:pt>
                <c:pt idx="69">
                  <c:v>-0.74314482547739402</c:v>
                </c:pt>
                <c:pt idx="70">
                  <c:v>-0.6688303429296546</c:v>
                </c:pt>
                <c:pt idx="71">
                  <c:v>-0.74314482547739402</c:v>
                </c:pt>
                <c:pt idx="72">
                  <c:v>-0.80901699437494734</c:v>
                </c:pt>
                <c:pt idx="73">
                  <c:v>-0.72811529493745264</c:v>
                </c:pt>
                <c:pt idx="74">
                  <c:v>-0.80901699437494734</c:v>
                </c:pt>
                <c:pt idx="75">
                  <c:v>-0.86602540378443871</c:v>
                </c:pt>
                <c:pt idx="76">
                  <c:v>-0.69282032302755103</c:v>
                </c:pt>
                <c:pt idx="77">
                  <c:v>-0.86602540378443871</c:v>
                </c:pt>
                <c:pt idx="78">
                  <c:v>-0.91354545764260076</c:v>
                </c:pt>
                <c:pt idx="79">
                  <c:v>-0.8221909118783407</c:v>
                </c:pt>
                <c:pt idx="80">
                  <c:v>-0.91354545764260076</c:v>
                </c:pt>
                <c:pt idx="81">
                  <c:v>-0.95105651629515353</c:v>
                </c:pt>
                <c:pt idx="82">
                  <c:v>-0.85595086466563819</c:v>
                </c:pt>
                <c:pt idx="83">
                  <c:v>-0.95105651629515353</c:v>
                </c:pt>
                <c:pt idx="84">
                  <c:v>-0.97814760073380569</c:v>
                </c:pt>
                <c:pt idx="85">
                  <c:v>-0.88033284066042516</c:v>
                </c:pt>
                <c:pt idx="86">
                  <c:v>-0.97814760073380569</c:v>
                </c:pt>
                <c:pt idx="87">
                  <c:v>-0.99452189536827329</c:v>
                </c:pt>
                <c:pt idx="88">
                  <c:v>-0.89506970583144596</c:v>
                </c:pt>
                <c:pt idx="89">
                  <c:v>-0.99452189536827329</c:v>
                </c:pt>
                <c:pt idx="90">
                  <c:v>-1</c:v>
                </c:pt>
                <c:pt idx="91">
                  <c:v>-0.8</c:v>
                </c:pt>
                <c:pt idx="92">
                  <c:v>-1</c:v>
                </c:pt>
                <c:pt idx="93">
                  <c:v>-0.99452189536827329</c:v>
                </c:pt>
                <c:pt idx="94">
                  <c:v>-0.89506970583144596</c:v>
                </c:pt>
                <c:pt idx="95">
                  <c:v>-0.99452189536827329</c:v>
                </c:pt>
                <c:pt idx="96">
                  <c:v>-0.97814760073380558</c:v>
                </c:pt>
                <c:pt idx="97">
                  <c:v>-0.88033284066042505</c:v>
                </c:pt>
                <c:pt idx="98">
                  <c:v>-0.97814760073380558</c:v>
                </c:pt>
                <c:pt idx="99">
                  <c:v>-0.95105651629515364</c:v>
                </c:pt>
                <c:pt idx="100">
                  <c:v>-0.8559508646656383</c:v>
                </c:pt>
                <c:pt idx="101">
                  <c:v>-0.95105651629515364</c:v>
                </c:pt>
                <c:pt idx="102">
                  <c:v>-0.91354545764260087</c:v>
                </c:pt>
                <c:pt idx="103">
                  <c:v>-0.82219091187834081</c:v>
                </c:pt>
                <c:pt idx="104">
                  <c:v>-0.91354545764260087</c:v>
                </c:pt>
                <c:pt idx="105">
                  <c:v>-0.8660254037844386</c:v>
                </c:pt>
                <c:pt idx="106">
                  <c:v>-0.69282032302755092</c:v>
                </c:pt>
                <c:pt idx="107">
                  <c:v>-0.8660254037844386</c:v>
                </c:pt>
                <c:pt idx="108">
                  <c:v>-0.80901699437494756</c:v>
                </c:pt>
                <c:pt idx="109">
                  <c:v>-0.72811529493745286</c:v>
                </c:pt>
                <c:pt idx="110">
                  <c:v>-0.80901699437494756</c:v>
                </c:pt>
                <c:pt idx="111">
                  <c:v>-0.74314482547739424</c:v>
                </c:pt>
                <c:pt idx="112">
                  <c:v>-0.66883034292965482</c:v>
                </c:pt>
                <c:pt idx="113">
                  <c:v>-0.74314482547739424</c:v>
                </c:pt>
                <c:pt idx="114">
                  <c:v>-0.66913060635885813</c:v>
                </c:pt>
                <c:pt idx="115">
                  <c:v>-0.60221754572297237</c:v>
                </c:pt>
                <c:pt idx="116">
                  <c:v>-0.66913060635885813</c:v>
                </c:pt>
                <c:pt idx="117">
                  <c:v>-0.58778525229247325</c:v>
                </c:pt>
                <c:pt idx="118">
                  <c:v>-0.52900672706322593</c:v>
                </c:pt>
                <c:pt idx="119">
                  <c:v>-0.58778525229247325</c:v>
                </c:pt>
                <c:pt idx="120">
                  <c:v>-0.50000000000000044</c:v>
                </c:pt>
                <c:pt idx="121">
                  <c:v>-0.40000000000000036</c:v>
                </c:pt>
                <c:pt idx="122">
                  <c:v>-0.50000000000000044</c:v>
                </c:pt>
                <c:pt idx="123">
                  <c:v>-0.4067366430758001</c:v>
                </c:pt>
                <c:pt idx="124">
                  <c:v>-0.36606297876822008</c:v>
                </c:pt>
                <c:pt idx="125">
                  <c:v>-0.4067366430758001</c:v>
                </c:pt>
                <c:pt idx="126">
                  <c:v>-0.30901699437494756</c:v>
                </c:pt>
                <c:pt idx="127">
                  <c:v>-0.27811529493745279</c:v>
                </c:pt>
                <c:pt idx="128">
                  <c:v>-0.30901699437494756</c:v>
                </c:pt>
                <c:pt idx="129">
                  <c:v>-0.20791169081775979</c:v>
                </c:pt>
                <c:pt idx="130">
                  <c:v>-0.18712052173598381</c:v>
                </c:pt>
                <c:pt idx="131">
                  <c:v>-0.20791169081775979</c:v>
                </c:pt>
                <c:pt idx="132">
                  <c:v>-0.10452846326765336</c:v>
                </c:pt>
                <c:pt idx="133">
                  <c:v>-9.4075616940888021E-2</c:v>
                </c:pt>
                <c:pt idx="134">
                  <c:v>-0.10452846326765336</c:v>
                </c:pt>
                <c:pt idx="135">
                  <c:v>-1.83772268236293E-16</c:v>
                </c:pt>
                <c:pt idx="136">
                  <c:v>-1.470178145890344E-16</c:v>
                </c:pt>
                <c:pt idx="137">
                  <c:v>-1.83772268236293E-16</c:v>
                </c:pt>
                <c:pt idx="138">
                  <c:v>0.10452846326765299</c:v>
                </c:pt>
                <c:pt idx="139">
                  <c:v>9.4075616940887688E-2</c:v>
                </c:pt>
                <c:pt idx="140">
                  <c:v>0.10452846326765299</c:v>
                </c:pt>
                <c:pt idx="141">
                  <c:v>0.20791169081775943</c:v>
                </c:pt>
                <c:pt idx="142">
                  <c:v>0.18712052173598348</c:v>
                </c:pt>
                <c:pt idx="143">
                  <c:v>0.20791169081775943</c:v>
                </c:pt>
                <c:pt idx="144">
                  <c:v>0.30901699437494723</c:v>
                </c:pt>
                <c:pt idx="145">
                  <c:v>0.27811529493745252</c:v>
                </c:pt>
                <c:pt idx="146">
                  <c:v>0.30901699437494723</c:v>
                </c:pt>
                <c:pt idx="147">
                  <c:v>0.40673664307579976</c:v>
                </c:pt>
                <c:pt idx="148">
                  <c:v>0.3660629787682198</c:v>
                </c:pt>
                <c:pt idx="149">
                  <c:v>0.40673664307579976</c:v>
                </c:pt>
                <c:pt idx="150">
                  <c:v>0.50000000000000011</c:v>
                </c:pt>
                <c:pt idx="151">
                  <c:v>0.40000000000000013</c:v>
                </c:pt>
                <c:pt idx="152">
                  <c:v>0.50000000000000011</c:v>
                </c:pt>
                <c:pt idx="153">
                  <c:v>0.58778525229247292</c:v>
                </c:pt>
                <c:pt idx="154">
                  <c:v>0.5290067270632256</c:v>
                </c:pt>
                <c:pt idx="155">
                  <c:v>0.58778525229247292</c:v>
                </c:pt>
                <c:pt idx="156">
                  <c:v>0.66913060635885779</c:v>
                </c:pt>
                <c:pt idx="157">
                  <c:v>0.60221754572297204</c:v>
                </c:pt>
                <c:pt idx="158">
                  <c:v>0.66913060635885779</c:v>
                </c:pt>
                <c:pt idx="159">
                  <c:v>0.74314482547739424</c:v>
                </c:pt>
                <c:pt idx="160">
                  <c:v>0.66883034292965482</c:v>
                </c:pt>
                <c:pt idx="161">
                  <c:v>0.74314482547739424</c:v>
                </c:pt>
                <c:pt idx="162">
                  <c:v>0.80901699437494734</c:v>
                </c:pt>
                <c:pt idx="163">
                  <c:v>0.72811529493745264</c:v>
                </c:pt>
                <c:pt idx="164">
                  <c:v>0.80901699437494734</c:v>
                </c:pt>
                <c:pt idx="165">
                  <c:v>0.86602540378443837</c:v>
                </c:pt>
                <c:pt idx="166">
                  <c:v>0.6928203230275507</c:v>
                </c:pt>
                <c:pt idx="167">
                  <c:v>0.86602540378443837</c:v>
                </c:pt>
                <c:pt idx="168">
                  <c:v>0.91354545764260098</c:v>
                </c:pt>
                <c:pt idx="169">
                  <c:v>0.82219091187834092</c:v>
                </c:pt>
                <c:pt idx="170">
                  <c:v>0.91354545764260098</c:v>
                </c:pt>
                <c:pt idx="171">
                  <c:v>0.95105651629515353</c:v>
                </c:pt>
                <c:pt idx="172">
                  <c:v>0.85595086466563819</c:v>
                </c:pt>
                <c:pt idx="173">
                  <c:v>0.95105651629515353</c:v>
                </c:pt>
                <c:pt idx="174">
                  <c:v>0.97814760073380558</c:v>
                </c:pt>
                <c:pt idx="175">
                  <c:v>0.88033284066042505</c:v>
                </c:pt>
                <c:pt idx="176">
                  <c:v>0.97814760073380558</c:v>
                </c:pt>
                <c:pt idx="177">
                  <c:v>0.99452189536827329</c:v>
                </c:pt>
                <c:pt idx="178">
                  <c:v>0.89506970583144596</c:v>
                </c:pt>
                <c:pt idx="179">
                  <c:v>0.99452189536827329</c:v>
                </c:pt>
                <c:pt idx="180">
                  <c:v>1</c:v>
                </c:pt>
                <c:pt idx="181">
                  <c:v>0.8</c:v>
                </c:pt>
                <c:pt idx="18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2-4E04-B67F-3D27A1BA377B}"/>
            </c:ext>
          </c:extLst>
        </c:ser>
        <c:ser>
          <c:idx val="1"/>
          <c:order val="1"/>
          <c:tx>
            <c:v>Stunden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Tabelle1!$I$13:$I$14</c:f>
              <c:numCache>
                <c:formatCode>General</c:formatCode>
                <c:ptCount val="2"/>
                <c:pt idx="0">
                  <c:v>0</c:v>
                </c:pt>
                <c:pt idx="1">
                  <c:v>-0.44069803316984379</c:v>
                </c:pt>
              </c:numCache>
            </c:numRef>
          </c:xVal>
          <c:yVal>
            <c:numRef>
              <c:f>Tabelle1!$J$13:$J$14</c:f>
              <c:numCache>
                <c:formatCode>General</c:formatCode>
                <c:ptCount val="2"/>
                <c:pt idx="0">
                  <c:v>0</c:v>
                </c:pt>
                <c:pt idx="1">
                  <c:v>0.49130972263963113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92-4E04-B67F-3D27A1BA377B}"/>
            </c:ext>
          </c:extLst>
        </c:ser>
        <c:ser>
          <c:idx val="2"/>
          <c:order val="2"/>
          <c:tx>
            <c:v>Minuten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Tabelle1!$I$16:$I$17</c:f>
              <c:numCache>
                <c:formatCode>General</c:formatCode>
                <c:ptCount val="2"/>
                <c:pt idx="0">
                  <c:v>0</c:v>
                </c:pt>
                <c:pt idx="1">
                  <c:v>-0.54538956023914009</c:v>
                </c:pt>
              </c:numCache>
            </c:numRef>
          </c:xVal>
          <c:yVal>
            <c:numRef>
              <c:f>Tabelle1!$J$16:$J$17</c:f>
              <c:numCache>
                <c:formatCode>General</c:formatCode>
                <c:ptCount val="2"/>
                <c:pt idx="0">
                  <c:v>0</c:v>
                </c:pt>
                <c:pt idx="1">
                  <c:v>-0.7159261327694062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92-4E04-B67F-3D27A1BA377B}"/>
            </c:ext>
          </c:extLst>
        </c:ser>
        <c:ser>
          <c:idx val="3"/>
          <c:order val="3"/>
          <c:tx>
            <c:v>Sekunde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Tabelle1!$I$19:$I$20</c:f>
              <c:numCache>
                <c:formatCode>General</c:formatCode>
                <c:ptCount val="2"/>
                <c:pt idx="0">
                  <c:v>0</c:v>
                </c:pt>
                <c:pt idx="1">
                  <c:v>0.96836612472646755</c:v>
                </c:pt>
              </c:numCache>
            </c:numRef>
          </c:xVal>
          <c:yVal>
            <c:numRef>
              <c:f>Tabelle1!$J$19:$J$20</c:f>
              <c:numCache>
                <c:formatCode>General</c:formatCode>
                <c:ptCount val="2"/>
                <c:pt idx="0">
                  <c:v>0</c:v>
                </c:pt>
                <c:pt idx="1">
                  <c:v>0.20583257390958185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3-4098-B729-A8F0F5417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224096"/>
        <c:axId val="1675228256"/>
      </c:scatterChart>
      <c:valAx>
        <c:axId val="16752240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75228256"/>
        <c:crosses val="autoZero"/>
        <c:crossBetween val="midCat"/>
      </c:valAx>
      <c:valAx>
        <c:axId val="1675228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7522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</xdr:colOff>
      <xdr:row>1</xdr:row>
      <xdr:rowOff>0</xdr:rowOff>
    </xdr:from>
    <xdr:to>
      <xdr:col>18</xdr:col>
      <xdr:colOff>9525</xdr:colOff>
      <xdr:row>33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8724F97-B4FB-4DAC-A0C5-32E918288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8"/>
  <sheetViews>
    <sheetView tabSelected="1" workbookViewId="0">
      <selection activeCell="I21" sqref="I21:J21"/>
    </sheetView>
  </sheetViews>
  <sheetFormatPr baseColWidth="10" defaultRowHeight="15" x14ac:dyDescent="0.25"/>
  <cols>
    <col min="2" max="2" width="15.42578125" bestFit="1" customWidth="1"/>
    <col min="3" max="3" width="15.28515625" bestFit="1" customWidth="1"/>
    <col min="4" max="4" width="15.140625" bestFit="1" customWidth="1"/>
    <col min="8" max="8" width="15" bestFit="1" customWidth="1"/>
    <col min="9" max="9" width="15.140625" bestFit="1" customWidth="1"/>
    <col min="13" max="13" width="13.7109375" bestFit="1" customWidth="1"/>
    <col min="14" max="14" width="14" bestFit="1" customWidth="1"/>
  </cols>
  <sheetData>
    <row r="1" spans="2:11" x14ac:dyDescent="0.25">
      <c r="B1" t="s">
        <v>3</v>
      </c>
      <c r="D1" s="2">
        <f ca="1">NOW()</f>
        <v>44947.94181921296</v>
      </c>
    </row>
    <row r="2" spans="2:11" x14ac:dyDescent="0.25">
      <c r="I2" t="s">
        <v>9</v>
      </c>
    </row>
    <row r="3" spans="2:11" x14ac:dyDescent="0.25">
      <c r="B3" t="s">
        <v>4</v>
      </c>
      <c r="C3" t="s">
        <v>0</v>
      </c>
      <c r="D3">
        <v>6</v>
      </c>
      <c r="F3" t="s">
        <v>7</v>
      </c>
      <c r="G3">
        <f ca="1">HOUR(D1)</f>
        <v>22</v>
      </c>
      <c r="H3">
        <f ca="1">G3</f>
        <v>22</v>
      </c>
      <c r="I3">
        <f ca="1">IF(H3*30&gt;360,H3*30-360,H3*30)+H4*D6+H5*D7</f>
        <v>318.10833333333335</v>
      </c>
      <c r="J3" t="s">
        <v>10</v>
      </c>
    </row>
    <row r="4" spans="2:11" x14ac:dyDescent="0.25">
      <c r="C4" t="s">
        <v>5</v>
      </c>
      <c r="D4">
        <f>360/3600</f>
        <v>0.1</v>
      </c>
      <c r="F4" t="s">
        <v>2</v>
      </c>
      <c r="G4">
        <f ca="1">MINUTE(D1)</f>
        <v>36</v>
      </c>
      <c r="H4">
        <f t="shared" ref="H4:H5" ca="1" si="0">G4</f>
        <v>36</v>
      </c>
      <c r="I4">
        <f ca="1">H4*D3+H5*D4</f>
        <v>217.3</v>
      </c>
      <c r="J4" t="s">
        <v>10</v>
      </c>
    </row>
    <row r="5" spans="2:11" x14ac:dyDescent="0.25">
      <c r="B5" t="s">
        <v>6</v>
      </c>
      <c r="C5" t="s">
        <v>1</v>
      </c>
      <c r="D5">
        <v>30</v>
      </c>
      <c r="F5" t="s">
        <v>8</v>
      </c>
      <c r="G5">
        <f ca="1">SECOND(D1)</f>
        <v>13</v>
      </c>
      <c r="H5">
        <f t="shared" ca="1" si="0"/>
        <v>13</v>
      </c>
      <c r="I5">
        <f ca="1">H5*D3</f>
        <v>78</v>
      </c>
      <c r="J5" t="s">
        <v>10</v>
      </c>
    </row>
    <row r="6" spans="2:11" x14ac:dyDescent="0.25">
      <c r="C6" t="s">
        <v>0</v>
      </c>
      <c r="D6">
        <f>D5/60</f>
        <v>0.5</v>
      </c>
    </row>
    <row r="7" spans="2:11" x14ac:dyDescent="0.25">
      <c r="C7" t="s">
        <v>5</v>
      </c>
      <c r="D7">
        <f>D5/3600</f>
        <v>8.3333333333333332E-3</v>
      </c>
    </row>
    <row r="10" spans="2:11" x14ac:dyDescent="0.25">
      <c r="H10" s="3" t="s">
        <v>11</v>
      </c>
      <c r="I10" s="3"/>
      <c r="J10" s="3"/>
      <c r="K10" s="3"/>
    </row>
    <row r="12" spans="2:11" x14ac:dyDescent="0.25">
      <c r="I12" t="s">
        <v>12</v>
      </c>
      <c r="J12" t="s">
        <v>13</v>
      </c>
    </row>
    <row r="13" spans="2:11" x14ac:dyDescent="0.25">
      <c r="H13" t="s">
        <v>14</v>
      </c>
      <c r="I13">
        <v>0</v>
      </c>
      <c r="J13">
        <v>0</v>
      </c>
    </row>
    <row r="14" spans="2:11" x14ac:dyDescent="0.25">
      <c r="H14" t="s">
        <v>15</v>
      </c>
      <c r="I14">
        <f ca="1">SIN(RADIANS(I3))*0.66</f>
        <v>-0.44069803316984379</v>
      </c>
      <c r="J14">
        <f ca="1">COS(RADIANS(I3))*0.66</f>
        <v>0.49130972263963113</v>
      </c>
    </row>
    <row r="16" spans="2:11" x14ac:dyDescent="0.25">
      <c r="H16" t="s">
        <v>14</v>
      </c>
      <c r="I16">
        <v>0</v>
      </c>
      <c r="J16">
        <v>0</v>
      </c>
    </row>
    <row r="17" spans="2:10" x14ac:dyDescent="0.25">
      <c r="H17" t="s">
        <v>16</v>
      </c>
      <c r="I17">
        <f ca="1">SIN(RADIANS(I4))*0.9</f>
        <v>-0.54538956023914009</v>
      </c>
      <c r="J17">
        <f ca="1">COS(RADIANS(I4))*0.9</f>
        <v>-0.7159261327694062</v>
      </c>
    </row>
    <row r="19" spans="2:10" x14ac:dyDescent="0.25">
      <c r="H19" t="s">
        <v>14</v>
      </c>
      <c r="I19">
        <v>0</v>
      </c>
      <c r="J19">
        <v>0</v>
      </c>
    </row>
    <row r="20" spans="2:10" x14ac:dyDescent="0.25">
      <c r="H20" t="s">
        <v>21</v>
      </c>
      <c r="I20">
        <f ca="1">SIN(RADIANS(I5))*0.99</f>
        <v>0.96836612472646755</v>
      </c>
      <c r="J20">
        <f ca="1">COS(RADIANS(I5))*0.99</f>
        <v>0.20583257390958185</v>
      </c>
    </row>
    <row r="21" spans="2:10" x14ac:dyDescent="0.25">
      <c r="I21" s="3"/>
      <c r="J21" s="3"/>
    </row>
    <row r="23" spans="2:10" x14ac:dyDescent="0.25">
      <c r="H23" t="s">
        <v>17</v>
      </c>
    </row>
    <row r="25" spans="2:10" x14ac:dyDescent="0.25">
      <c r="B25" s="1"/>
      <c r="C25" s="1"/>
      <c r="D25" s="1"/>
      <c r="E25" s="1"/>
      <c r="F25" s="1"/>
      <c r="H25" t="s">
        <v>20</v>
      </c>
      <c r="I25" s="1" t="s">
        <v>18</v>
      </c>
      <c r="J25" s="1" t="s">
        <v>19</v>
      </c>
    </row>
    <row r="26" spans="2:10" x14ac:dyDescent="0.25">
      <c r="H26">
        <v>0</v>
      </c>
      <c r="I26">
        <f>SIN(RADIANS(6*H26))</f>
        <v>0</v>
      </c>
      <c r="J26">
        <f>COS((RADIANS(6*H26)))</f>
        <v>1</v>
      </c>
    </row>
    <row r="27" spans="2:10" x14ac:dyDescent="0.25">
      <c r="H27">
        <v>0</v>
      </c>
      <c r="I27">
        <f>SIN(RADIANS(6*H27))*0.8</f>
        <v>0</v>
      </c>
      <c r="J27">
        <f>COS((RADIANS(6*H27)))*0.8</f>
        <v>0.8</v>
      </c>
    </row>
    <row r="28" spans="2:10" x14ac:dyDescent="0.25">
      <c r="H28">
        <v>0</v>
      </c>
      <c r="I28">
        <f>SIN(RADIANS(6*H28))</f>
        <v>0</v>
      </c>
      <c r="J28">
        <f>COS((RADIANS(6*H28)))</f>
        <v>1</v>
      </c>
    </row>
    <row r="29" spans="2:10" x14ac:dyDescent="0.25">
      <c r="H29">
        <f>H26+1</f>
        <v>1</v>
      </c>
      <c r="I29">
        <f t="shared" ref="I29" si="1">SIN(RADIANS(6*H29))</f>
        <v>0.10452846326765347</v>
      </c>
      <c r="J29">
        <f t="shared" ref="J29:J60" si="2">COS((RADIANS(6*H29)))</f>
        <v>0.99452189536827329</v>
      </c>
    </row>
    <row r="30" spans="2:10" x14ac:dyDescent="0.25">
      <c r="H30">
        <f>H27+1</f>
        <v>1</v>
      </c>
      <c r="I30">
        <f t="shared" ref="I30" si="3">SIN(RADIANS(6*H30))*0.9</f>
        <v>9.4075616940888132E-2</v>
      </c>
      <c r="J30">
        <f t="shared" ref="J30:J61" si="4">COS((RADIANS(6*H30)))*0.9</f>
        <v>0.89506970583144596</v>
      </c>
    </row>
    <row r="31" spans="2:10" x14ac:dyDescent="0.25">
      <c r="H31">
        <f>H28+1</f>
        <v>1</v>
      </c>
      <c r="I31">
        <f t="shared" ref="I31:I32" si="5">SIN(RADIANS(6*H31))</f>
        <v>0.10452846326765347</v>
      </c>
      <c r="J31">
        <f t="shared" ref="J31:J62" si="6">COS((RADIANS(6*H31)))</f>
        <v>0.99452189536827329</v>
      </c>
    </row>
    <row r="32" spans="2:10" x14ac:dyDescent="0.25">
      <c r="H32">
        <f t="shared" ref="H32:H95" si="7">H29+1</f>
        <v>2</v>
      </c>
      <c r="I32">
        <f t="shared" si="5"/>
        <v>0.20791169081775934</v>
      </c>
      <c r="J32">
        <f t="shared" si="6"/>
        <v>0.97814760073380569</v>
      </c>
    </row>
    <row r="33" spans="8:10" x14ac:dyDescent="0.25">
      <c r="H33">
        <f t="shared" si="7"/>
        <v>2</v>
      </c>
      <c r="I33">
        <f t="shared" ref="I33" si="8">SIN(RADIANS(6*H33))*0.9</f>
        <v>0.18712052173598342</v>
      </c>
      <c r="J33">
        <f t="shared" ref="J33:J64" si="9">COS((RADIANS(6*H33)))*0.9</f>
        <v>0.88033284066042516</v>
      </c>
    </row>
    <row r="34" spans="8:10" x14ac:dyDescent="0.25">
      <c r="H34">
        <f t="shared" si="7"/>
        <v>2</v>
      </c>
      <c r="I34">
        <f t="shared" ref="I34:I35" si="10">SIN(RADIANS(6*H34))</f>
        <v>0.20791169081775934</v>
      </c>
      <c r="J34">
        <f t="shared" ref="J34:J65" si="11">COS((RADIANS(6*H34)))</f>
        <v>0.97814760073380569</v>
      </c>
    </row>
    <row r="35" spans="8:10" x14ac:dyDescent="0.25">
      <c r="H35">
        <f t="shared" si="7"/>
        <v>3</v>
      </c>
      <c r="I35">
        <f t="shared" si="10"/>
        <v>0.3090169943749474</v>
      </c>
      <c r="J35">
        <f t="shared" si="11"/>
        <v>0.95105651629515353</v>
      </c>
    </row>
    <row r="36" spans="8:10" x14ac:dyDescent="0.25">
      <c r="H36">
        <f t="shared" si="7"/>
        <v>3</v>
      </c>
      <c r="I36">
        <f t="shared" ref="I36" si="12">SIN(RADIANS(6*H36))*0.9</f>
        <v>0.27811529493745268</v>
      </c>
      <c r="J36">
        <f t="shared" ref="J36:J67" si="13">COS((RADIANS(6*H36)))*0.9</f>
        <v>0.85595086466563819</v>
      </c>
    </row>
    <row r="37" spans="8:10" x14ac:dyDescent="0.25">
      <c r="H37">
        <f t="shared" si="7"/>
        <v>3</v>
      </c>
      <c r="I37">
        <f t="shared" ref="I37:I38" si="14">SIN(RADIANS(6*H37))</f>
        <v>0.3090169943749474</v>
      </c>
      <c r="J37">
        <f t="shared" ref="J37:J68" si="15">COS((RADIANS(6*H37)))</f>
        <v>0.95105651629515353</v>
      </c>
    </row>
    <row r="38" spans="8:10" x14ac:dyDescent="0.25">
      <c r="H38">
        <f t="shared" si="7"/>
        <v>4</v>
      </c>
      <c r="I38">
        <f t="shared" si="14"/>
        <v>0.40673664307580021</v>
      </c>
      <c r="J38">
        <f t="shared" si="15"/>
        <v>0.91354545764260087</v>
      </c>
    </row>
    <row r="39" spans="8:10" x14ac:dyDescent="0.25">
      <c r="H39">
        <f t="shared" si="7"/>
        <v>4</v>
      </c>
      <c r="I39">
        <f t="shared" ref="I39" si="16">SIN(RADIANS(6*H39))*0.9</f>
        <v>0.36606297876822019</v>
      </c>
      <c r="J39">
        <f t="shared" ref="J39:J70" si="17">COS((RADIANS(6*H39)))*0.9</f>
        <v>0.82219091187834081</v>
      </c>
    </row>
    <row r="40" spans="8:10" x14ac:dyDescent="0.25">
      <c r="H40">
        <f t="shared" si="7"/>
        <v>4</v>
      </c>
      <c r="I40">
        <f t="shared" ref="I40:I41" si="18">SIN(RADIANS(6*H40))</f>
        <v>0.40673664307580021</v>
      </c>
      <c r="J40">
        <f t="shared" ref="J40:J71" si="19">COS((RADIANS(6*H40)))</f>
        <v>0.91354545764260087</v>
      </c>
    </row>
    <row r="41" spans="8:10" x14ac:dyDescent="0.25">
      <c r="H41">
        <f t="shared" si="7"/>
        <v>5</v>
      </c>
      <c r="I41">
        <f t="shared" si="18"/>
        <v>0.49999999999999994</v>
      </c>
      <c r="J41">
        <f t="shared" si="19"/>
        <v>0.86602540378443871</v>
      </c>
    </row>
    <row r="42" spans="8:10" x14ac:dyDescent="0.25">
      <c r="H42">
        <f t="shared" si="7"/>
        <v>5</v>
      </c>
      <c r="I42">
        <f>SIN(RADIANS(6*H42))*0.8</f>
        <v>0.39999999999999997</v>
      </c>
      <c r="J42">
        <f>COS((RADIANS(6*H42)))*0.8</f>
        <v>0.69282032302755103</v>
      </c>
    </row>
    <row r="43" spans="8:10" x14ac:dyDescent="0.25">
      <c r="H43">
        <f t="shared" si="7"/>
        <v>5</v>
      </c>
      <c r="I43">
        <f t="shared" ref="I43:I44" si="20">SIN(RADIANS(6*H43))</f>
        <v>0.49999999999999994</v>
      </c>
      <c r="J43">
        <f t="shared" ref="J43:J74" si="21">COS((RADIANS(6*H43)))</f>
        <v>0.86602540378443871</v>
      </c>
    </row>
    <row r="44" spans="8:10" x14ac:dyDescent="0.25">
      <c r="H44">
        <f t="shared" si="7"/>
        <v>6</v>
      </c>
      <c r="I44">
        <f t="shared" si="20"/>
        <v>0.58778525229247314</v>
      </c>
      <c r="J44">
        <f t="shared" si="21"/>
        <v>0.80901699437494745</v>
      </c>
    </row>
    <row r="45" spans="8:10" x14ac:dyDescent="0.25">
      <c r="H45">
        <f t="shared" si="7"/>
        <v>6</v>
      </c>
      <c r="I45">
        <f t="shared" ref="I45" si="22">SIN(RADIANS(6*H45))*0.9</f>
        <v>0.52900672706322582</v>
      </c>
      <c r="J45">
        <f t="shared" ref="J45:J76" si="23">COS((RADIANS(6*H45)))*0.9</f>
        <v>0.72811529493745275</v>
      </c>
    </row>
    <row r="46" spans="8:10" x14ac:dyDescent="0.25">
      <c r="H46">
        <f t="shared" si="7"/>
        <v>6</v>
      </c>
      <c r="I46">
        <f t="shared" ref="I46:I47" si="24">SIN(RADIANS(6*H46))</f>
        <v>0.58778525229247314</v>
      </c>
      <c r="J46">
        <f t="shared" ref="J46:J77" si="25">COS((RADIANS(6*H46)))</f>
        <v>0.80901699437494745</v>
      </c>
    </row>
    <row r="47" spans="8:10" x14ac:dyDescent="0.25">
      <c r="H47">
        <f t="shared" si="7"/>
        <v>7</v>
      </c>
      <c r="I47">
        <f t="shared" si="24"/>
        <v>0.66913060635885824</v>
      </c>
      <c r="J47">
        <f t="shared" si="25"/>
        <v>0.74314482547739424</v>
      </c>
    </row>
    <row r="48" spans="8:10" x14ac:dyDescent="0.25">
      <c r="H48">
        <f t="shared" si="7"/>
        <v>7</v>
      </c>
      <c r="I48">
        <f t="shared" ref="I48" si="26">SIN(RADIANS(6*H48))*0.9</f>
        <v>0.60221754572297248</v>
      </c>
      <c r="J48">
        <f t="shared" ref="J48:J79" si="27">COS((RADIANS(6*H48)))*0.9</f>
        <v>0.66883034292965482</v>
      </c>
    </row>
    <row r="49" spans="8:10" x14ac:dyDescent="0.25">
      <c r="H49">
        <f t="shared" si="7"/>
        <v>7</v>
      </c>
      <c r="I49">
        <f t="shared" ref="I49:I50" si="28">SIN(RADIANS(6*H49))</f>
        <v>0.66913060635885824</v>
      </c>
      <c r="J49">
        <f t="shared" ref="J49:J80" si="29">COS((RADIANS(6*H49)))</f>
        <v>0.74314482547739424</v>
      </c>
    </row>
    <row r="50" spans="8:10" x14ac:dyDescent="0.25">
      <c r="H50">
        <f t="shared" si="7"/>
        <v>8</v>
      </c>
      <c r="I50">
        <f t="shared" si="28"/>
        <v>0.74314482547739424</v>
      </c>
      <c r="J50">
        <f t="shared" si="29"/>
        <v>0.66913060635885824</v>
      </c>
    </row>
    <row r="51" spans="8:10" x14ac:dyDescent="0.25">
      <c r="H51">
        <f t="shared" si="7"/>
        <v>8</v>
      </c>
      <c r="I51">
        <f t="shared" ref="I51" si="30">SIN(RADIANS(6*H51))*0.9</f>
        <v>0.66883034292965482</v>
      </c>
      <c r="J51">
        <f t="shared" ref="J51:J82" si="31">COS((RADIANS(6*H51)))*0.9</f>
        <v>0.60221754572297248</v>
      </c>
    </row>
    <row r="52" spans="8:10" x14ac:dyDescent="0.25">
      <c r="H52">
        <f t="shared" si="7"/>
        <v>8</v>
      </c>
      <c r="I52">
        <f t="shared" ref="I52:I53" si="32">SIN(RADIANS(6*H52))</f>
        <v>0.74314482547739424</v>
      </c>
      <c r="J52">
        <f t="shared" ref="J52:J83" si="33">COS((RADIANS(6*H52)))</f>
        <v>0.66913060635885824</v>
      </c>
    </row>
    <row r="53" spans="8:10" x14ac:dyDescent="0.25">
      <c r="H53">
        <f t="shared" si="7"/>
        <v>9</v>
      </c>
      <c r="I53">
        <f t="shared" si="32"/>
        <v>0.80901699437494745</v>
      </c>
      <c r="J53">
        <f t="shared" si="33"/>
        <v>0.58778525229247314</v>
      </c>
    </row>
    <row r="54" spans="8:10" x14ac:dyDescent="0.25">
      <c r="H54">
        <f t="shared" si="7"/>
        <v>9</v>
      </c>
      <c r="I54">
        <f t="shared" ref="I54" si="34">SIN(RADIANS(6*H54))*0.9</f>
        <v>0.72811529493745275</v>
      </c>
      <c r="J54">
        <f t="shared" ref="J54:J85" si="35">COS((RADIANS(6*H54)))*0.9</f>
        <v>0.52900672706322582</v>
      </c>
    </row>
    <row r="55" spans="8:10" x14ac:dyDescent="0.25">
      <c r="H55">
        <f t="shared" si="7"/>
        <v>9</v>
      </c>
      <c r="I55">
        <f t="shared" ref="I55:I56" si="36">SIN(RADIANS(6*H55))</f>
        <v>0.80901699437494745</v>
      </c>
      <c r="J55">
        <f t="shared" ref="J55:J86" si="37">COS((RADIANS(6*H55)))</f>
        <v>0.58778525229247314</v>
      </c>
    </row>
    <row r="56" spans="8:10" x14ac:dyDescent="0.25">
      <c r="H56">
        <f t="shared" si="7"/>
        <v>10</v>
      </c>
      <c r="I56">
        <f t="shared" si="36"/>
        <v>0.8660254037844386</v>
      </c>
      <c r="J56">
        <f t="shared" si="37"/>
        <v>0.50000000000000011</v>
      </c>
    </row>
    <row r="57" spans="8:10" x14ac:dyDescent="0.25">
      <c r="H57">
        <f t="shared" si="7"/>
        <v>10</v>
      </c>
      <c r="I57">
        <f>SIN(RADIANS(6*H57))*0.8</f>
        <v>0.69282032302755092</v>
      </c>
      <c r="J57">
        <f>COS((RADIANS(6*H57)))*0.8</f>
        <v>0.40000000000000013</v>
      </c>
    </row>
    <row r="58" spans="8:10" x14ac:dyDescent="0.25">
      <c r="H58">
        <f t="shared" si="7"/>
        <v>10</v>
      </c>
      <c r="I58">
        <f t="shared" ref="I58:I59" si="38">SIN(RADIANS(6*H58))</f>
        <v>0.8660254037844386</v>
      </c>
      <c r="J58">
        <f t="shared" ref="J58:J89" si="39">COS((RADIANS(6*H58)))</f>
        <v>0.50000000000000011</v>
      </c>
    </row>
    <row r="59" spans="8:10" x14ac:dyDescent="0.25">
      <c r="H59">
        <f t="shared" si="7"/>
        <v>11</v>
      </c>
      <c r="I59">
        <f t="shared" si="38"/>
        <v>0.91354545764260087</v>
      </c>
      <c r="J59">
        <f t="shared" si="39"/>
        <v>0.40673664307580021</v>
      </c>
    </row>
    <row r="60" spans="8:10" x14ac:dyDescent="0.25">
      <c r="H60">
        <f t="shared" si="7"/>
        <v>11</v>
      </c>
      <c r="I60">
        <f t="shared" ref="I60" si="40">SIN(RADIANS(6*H60))*0.9</f>
        <v>0.82219091187834081</v>
      </c>
      <c r="J60">
        <f t="shared" ref="J60:J91" si="41">COS((RADIANS(6*H60)))*0.9</f>
        <v>0.36606297876822019</v>
      </c>
    </row>
    <row r="61" spans="8:10" x14ac:dyDescent="0.25">
      <c r="H61">
        <f t="shared" si="7"/>
        <v>11</v>
      </c>
      <c r="I61">
        <f t="shared" ref="I61:I62" si="42">SIN(RADIANS(6*H61))</f>
        <v>0.91354545764260087</v>
      </c>
      <c r="J61">
        <f t="shared" ref="J61:J92" si="43">COS((RADIANS(6*H61)))</f>
        <v>0.40673664307580021</v>
      </c>
    </row>
    <row r="62" spans="8:10" x14ac:dyDescent="0.25">
      <c r="H62">
        <f t="shared" si="7"/>
        <v>12</v>
      </c>
      <c r="I62">
        <f t="shared" si="42"/>
        <v>0.95105651629515353</v>
      </c>
      <c r="J62">
        <f t="shared" si="43"/>
        <v>0.30901699437494745</v>
      </c>
    </row>
    <row r="63" spans="8:10" x14ac:dyDescent="0.25">
      <c r="H63">
        <f t="shared" si="7"/>
        <v>12</v>
      </c>
      <c r="I63">
        <f t="shared" ref="I63" si="44">SIN(RADIANS(6*H63))*0.9</f>
        <v>0.85595086466563819</v>
      </c>
      <c r="J63">
        <f t="shared" ref="J63:J94" si="45">COS((RADIANS(6*H63)))*0.9</f>
        <v>0.27811529493745274</v>
      </c>
    </row>
    <row r="64" spans="8:10" x14ac:dyDescent="0.25">
      <c r="H64">
        <f t="shared" si="7"/>
        <v>12</v>
      </c>
      <c r="I64">
        <f t="shared" ref="I64:I65" si="46">SIN(RADIANS(6*H64))</f>
        <v>0.95105651629515353</v>
      </c>
      <c r="J64">
        <f t="shared" ref="J64:J95" si="47">COS((RADIANS(6*H64)))</f>
        <v>0.30901699437494745</v>
      </c>
    </row>
    <row r="65" spans="8:10" x14ac:dyDescent="0.25">
      <c r="H65">
        <f t="shared" si="7"/>
        <v>13</v>
      </c>
      <c r="I65">
        <f t="shared" si="46"/>
        <v>0.97814760073380558</v>
      </c>
      <c r="J65">
        <f t="shared" si="47"/>
        <v>0.20791169081775945</v>
      </c>
    </row>
    <row r="66" spans="8:10" x14ac:dyDescent="0.25">
      <c r="H66">
        <f t="shared" si="7"/>
        <v>13</v>
      </c>
      <c r="I66">
        <f t="shared" ref="I66" si="48">SIN(RADIANS(6*H66))*0.9</f>
        <v>0.88033284066042505</v>
      </c>
      <c r="J66">
        <f t="shared" ref="J66:J97" si="49">COS((RADIANS(6*H66)))*0.9</f>
        <v>0.18712052173598351</v>
      </c>
    </row>
    <row r="67" spans="8:10" x14ac:dyDescent="0.25">
      <c r="H67">
        <f t="shared" si="7"/>
        <v>13</v>
      </c>
      <c r="I67">
        <f t="shared" ref="I67:I68" si="50">SIN(RADIANS(6*H67))</f>
        <v>0.97814760073380558</v>
      </c>
      <c r="J67">
        <f t="shared" ref="J67:J98" si="51">COS((RADIANS(6*H67)))</f>
        <v>0.20791169081775945</v>
      </c>
    </row>
    <row r="68" spans="8:10" x14ac:dyDescent="0.25">
      <c r="H68">
        <f t="shared" si="7"/>
        <v>14</v>
      </c>
      <c r="I68">
        <f t="shared" si="50"/>
        <v>0.99452189536827329</v>
      </c>
      <c r="J68">
        <f t="shared" si="51"/>
        <v>0.10452846326765346</v>
      </c>
    </row>
    <row r="69" spans="8:10" x14ac:dyDescent="0.25">
      <c r="H69">
        <f t="shared" si="7"/>
        <v>14</v>
      </c>
      <c r="I69">
        <f t="shared" ref="I69" si="52">SIN(RADIANS(6*H69))*0.9</f>
        <v>0.89506970583144596</v>
      </c>
      <c r="J69">
        <f t="shared" ref="J69:J100" si="53">COS((RADIANS(6*H69)))*0.9</f>
        <v>9.4075616940888118E-2</v>
      </c>
    </row>
    <row r="70" spans="8:10" x14ac:dyDescent="0.25">
      <c r="H70">
        <f t="shared" si="7"/>
        <v>14</v>
      </c>
      <c r="I70">
        <f t="shared" ref="I70:I71" si="54">SIN(RADIANS(6*H70))</f>
        <v>0.99452189536827329</v>
      </c>
      <c r="J70">
        <f t="shared" ref="J70:J101" si="55">COS((RADIANS(6*H70)))</f>
        <v>0.10452846326765346</v>
      </c>
    </row>
    <row r="71" spans="8:10" x14ac:dyDescent="0.25">
      <c r="H71">
        <f t="shared" si="7"/>
        <v>15</v>
      </c>
      <c r="I71">
        <f t="shared" si="54"/>
        <v>1</v>
      </c>
      <c r="J71">
        <f t="shared" si="55"/>
        <v>6.1257422745431001E-17</v>
      </c>
    </row>
    <row r="72" spans="8:10" x14ac:dyDescent="0.25">
      <c r="H72">
        <f t="shared" si="7"/>
        <v>15</v>
      </c>
      <c r="I72">
        <f>SIN(RADIANS(6*H72))*0.8</f>
        <v>0.8</v>
      </c>
      <c r="J72">
        <f>COS((RADIANS(6*H72)))*0.8</f>
        <v>4.90059381963448E-17</v>
      </c>
    </row>
    <row r="73" spans="8:10" x14ac:dyDescent="0.25">
      <c r="H73">
        <f t="shared" si="7"/>
        <v>15</v>
      </c>
      <c r="I73">
        <f t="shared" ref="I73:I74" si="56">SIN(RADIANS(6*H73))</f>
        <v>1</v>
      </c>
      <c r="J73">
        <f t="shared" ref="J73:J104" si="57">COS((RADIANS(6*H73)))</f>
        <v>6.1257422745431001E-17</v>
      </c>
    </row>
    <row r="74" spans="8:10" x14ac:dyDescent="0.25">
      <c r="H74">
        <f t="shared" si="7"/>
        <v>16</v>
      </c>
      <c r="I74">
        <f t="shared" si="56"/>
        <v>0.99452189536827329</v>
      </c>
      <c r="J74">
        <f t="shared" si="57"/>
        <v>-0.10452846326765355</v>
      </c>
    </row>
    <row r="75" spans="8:10" x14ac:dyDescent="0.25">
      <c r="H75">
        <f t="shared" si="7"/>
        <v>16</v>
      </c>
      <c r="I75">
        <f t="shared" ref="I75" si="58">SIN(RADIANS(6*H75))*0.9</f>
        <v>0.89506970583144596</v>
      </c>
      <c r="J75">
        <f t="shared" ref="J75:J106" si="59">COS((RADIANS(6*H75)))*0.9</f>
        <v>-9.4075616940888201E-2</v>
      </c>
    </row>
    <row r="76" spans="8:10" x14ac:dyDescent="0.25">
      <c r="H76">
        <f t="shared" si="7"/>
        <v>16</v>
      </c>
      <c r="I76">
        <f t="shared" ref="I76:I77" si="60">SIN(RADIANS(6*H76))</f>
        <v>0.99452189536827329</v>
      </c>
      <c r="J76">
        <f t="shared" ref="J76:J107" si="61">COS((RADIANS(6*H76)))</f>
        <v>-0.10452846326765355</v>
      </c>
    </row>
    <row r="77" spans="8:10" x14ac:dyDescent="0.25">
      <c r="H77">
        <f t="shared" si="7"/>
        <v>17</v>
      </c>
      <c r="I77">
        <f t="shared" si="60"/>
        <v>0.97814760073380569</v>
      </c>
      <c r="J77">
        <f t="shared" si="61"/>
        <v>-0.20791169081775934</v>
      </c>
    </row>
    <row r="78" spans="8:10" x14ac:dyDescent="0.25">
      <c r="H78">
        <f t="shared" si="7"/>
        <v>17</v>
      </c>
      <c r="I78">
        <f t="shared" ref="I78" si="62">SIN(RADIANS(6*H78))*0.9</f>
        <v>0.88033284066042516</v>
      </c>
      <c r="J78">
        <f t="shared" ref="J78:J109" si="63">COS((RADIANS(6*H78)))*0.9</f>
        <v>-0.18712052173598342</v>
      </c>
    </row>
    <row r="79" spans="8:10" x14ac:dyDescent="0.25">
      <c r="H79">
        <f t="shared" si="7"/>
        <v>17</v>
      </c>
      <c r="I79">
        <f t="shared" ref="I79:I80" si="64">SIN(RADIANS(6*H79))</f>
        <v>0.97814760073380569</v>
      </c>
      <c r="J79">
        <f t="shared" ref="J79:J110" si="65">COS((RADIANS(6*H79)))</f>
        <v>-0.20791169081775934</v>
      </c>
    </row>
    <row r="80" spans="8:10" x14ac:dyDescent="0.25">
      <c r="H80">
        <f t="shared" si="7"/>
        <v>18</v>
      </c>
      <c r="I80">
        <f t="shared" si="64"/>
        <v>0.95105651629515364</v>
      </c>
      <c r="J80">
        <f t="shared" si="65"/>
        <v>-0.30901699437494734</v>
      </c>
    </row>
    <row r="81" spans="8:10" x14ac:dyDescent="0.25">
      <c r="H81">
        <f t="shared" si="7"/>
        <v>18</v>
      </c>
      <c r="I81">
        <f t="shared" ref="I81" si="66">SIN(RADIANS(6*H81))*0.9</f>
        <v>0.8559508646656383</v>
      </c>
      <c r="J81">
        <f t="shared" ref="J81:J112" si="67">COS((RADIANS(6*H81)))*0.9</f>
        <v>-0.27811529493745263</v>
      </c>
    </row>
    <row r="82" spans="8:10" x14ac:dyDescent="0.25">
      <c r="H82">
        <f t="shared" si="7"/>
        <v>18</v>
      </c>
      <c r="I82">
        <f t="shared" ref="I82:I83" si="68">SIN(RADIANS(6*H82))</f>
        <v>0.95105651629515364</v>
      </c>
      <c r="J82">
        <f t="shared" ref="J82:J113" si="69">COS((RADIANS(6*H82)))</f>
        <v>-0.30901699437494734</v>
      </c>
    </row>
    <row r="83" spans="8:10" x14ac:dyDescent="0.25">
      <c r="H83">
        <f t="shared" si="7"/>
        <v>19</v>
      </c>
      <c r="I83">
        <f t="shared" si="68"/>
        <v>0.91354545764260087</v>
      </c>
      <c r="J83">
        <f t="shared" si="69"/>
        <v>-0.40673664307580026</v>
      </c>
    </row>
    <row r="84" spans="8:10" x14ac:dyDescent="0.25">
      <c r="H84">
        <f t="shared" si="7"/>
        <v>19</v>
      </c>
      <c r="I84">
        <f t="shared" ref="I84" si="70">SIN(RADIANS(6*H84))*0.9</f>
        <v>0.82219091187834081</v>
      </c>
      <c r="J84">
        <f t="shared" ref="J84:J115" si="71">COS((RADIANS(6*H84)))*0.9</f>
        <v>-0.36606297876822025</v>
      </c>
    </row>
    <row r="85" spans="8:10" x14ac:dyDescent="0.25">
      <c r="H85">
        <f t="shared" si="7"/>
        <v>19</v>
      </c>
      <c r="I85">
        <f t="shared" ref="I85:I86" si="72">SIN(RADIANS(6*H85))</f>
        <v>0.91354545764260087</v>
      </c>
      <c r="J85">
        <f t="shared" ref="J85:J116" si="73">COS((RADIANS(6*H85)))</f>
        <v>-0.40673664307580026</v>
      </c>
    </row>
    <row r="86" spans="8:10" x14ac:dyDescent="0.25">
      <c r="H86">
        <f t="shared" si="7"/>
        <v>20</v>
      </c>
      <c r="I86">
        <f t="shared" si="72"/>
        <v>0.86602540378443871</v>
      </c>
      <c r="J86">
        <f t="shared" si="73"/>
        <v>-0.49999999999999978</v>
      </c>
    </row>
    <row r="87" spans="8:10" x14ac:dyDescent="0.25">
      <c r="H87">
        <f t="shared" si="7"/>
        <v>20</v>
      </c>
      <c r="I87">
        <f>SIN(RADIANS(6*H87))*0.8</f>
        <v>0.69282032302755103</v>
      </c>
      <c r="J87">
        <f>COS((RADIANS(6*H87)))*0.8</f>
        <v>-0.39999999999999986</v>
      </c>
    </row>
    <row r="88" spans="8:10" x14ac:dyDescent="0.25">
      <c r="H88">
        <f t="shared" si="7"/>
        <v>20</v>
      </c>
      <c r="I88">
        <f t="shared" ref="I88:I89" si="74">SIN(RADIANS(6*H88))</f>
        <v>0.86602540378443871</v>
      </c>
      <c r="J88">
        <f t="shared" ref="J88:J119" si="75">COS((RADIANS(6*H88)))</f>
        <v>-0.49999999999999978</v>
      </c>
    </row>
    <row r="89" spans="8:10" x14ac:dyDescent="0.25">
      <c r="H89">
        <f t="shared" si="7"/>
        <v>21</v>
      </c>
      <c r="I89">
        <f t="shared" si="74"/>
        <v>0.80901699437494745</v>
      </c>
      <c r="J89">
        <f t="shared" si="75"/>
        <v>-0.58778525229247303</v>
      </c>
    </row>
    <row r="90" spans="8:10" x14ac:dyDescent="0.25">
      <c r="H90">
        <f t="shared" si="7"/>
        <v>21</v>
      </c>
      <c r="I90">
        <f t="shared" ref="I90" si="76">SIN(RADIANS(6*H90))*0.9</f>
        <v>0.72811529493745275</v>
      </c>
      <c r="J90">
        <f t="shared" ref="J90:J121" si="77">COS((RADIANS(6*H90)))*0.9</f>
        <v>-0.52900672706322571</v>
      </c>
    </row>
    <row r="91" spans="8:10" x14ac:dyDescent="0.25">
      <c r="H91">
        <f t="shared" si="7"/>
        <v>21</v>
      </c>
      <c r="I91">
        <f t="shared" ref="I91:I92" si="78">SIN(RADIANS(6*H91))</f>
        <v>0.80901699437494745</v>
      </c>
      <c r="J91">
        <f t="shared" ref="J91:J122" si="79">COS((RADIANS(6*H91)))</f>
        <v>-0.58778525229247303</v>
      </c>
    </row>
    <row r="92" spans="8:10" x14ac:dyDescent="0.25">
      <c r="H92">
        <f t="shared" si="7"/>
        <v>22</v>
      </c>
      <c r="I92">
        <f t="shared" si="78"/>
        <v>0.74314482547739424</v>
      </c>
      <c r="J92">
        <f t="shared" si="79"/>
        <v>-0.66913060635885824</v>
      </c>
    </row>
    <row r="93" spans="8:10" x14ac:dyDescent="0.25">
      <c r="H93">
        <f t="shared" si="7"/>
        <v>22</v>
      </c>
      <c r="I93">
        <f t="shared" ref="I93" si="80">SIN(RADIANS(6*H93))*0.9</f>
        <v>0.66883034292965482</v>
      </c>
      <c r="J93">
        <f t="shared" ref="J93:J124" si="81">COS((RADIANS(6*H93)))*0.9</f>
        <v>-0.60221754572297248</v>
      </c>
    </row>
    <row r="94" spans="8:10" x14ac:dyDescent="0.25">
      <c r="H94">
        <f t="shared" si="7"/>
        <v>22</v>
      </c>
      <c r="I94">
        <f t="shared" ref="I94:I95" si="82">SIN(RADIANS(6*H94))</f>
        <v>0.74314482547739424</v>
      </c>
      <c r="J94">
        <f t="shared" ref="J94:J125" si="83">COS((RADIANS(6*H94)))</f>
        <v>-0.66913060635885824</v>
      </c>
    </row>
    <row r="95" spans="8:10" x14ac:dyDescent="0.25">
      <c r="H95">
        <f t="shared" si="7"/>
        <v>23</v>
      </c>
      <c r="I95">
        <f t="shared" si="82"/>
        <v>0.66913060635885835</v>
      </c>
      <c r="J95">
        <f t="shared" si="83"/>
        <v>-0.74314482547739402</v>
      </c>
    </row>
    <row r="96" spans="8:10" x14ac:dyDescent="0.25">
      <c r="H96">
        <f t="shared" ref="H96:H159" si="84">H93+1</f>
        <v>23</v>
      </c>
      <c r="I96">
        <f t="shared" ref="I96" si="85">SIN(RADIANS(6*H96))*0.9</f>
        <v>0.60221754572297248</v>
      </c>
      <c r="J96">
        <f t="shared" ref="J96:J127" si="86">COS((RADIANS(6*H96)))*0.9</f>
        <v>-0.6688303429296546</v>
      </c>
    </row>
    <row r="97" spans="8:10" x14ac:dyDescent="0.25">
      <c r="H97">
        <f t="shared" si="84"/>
        <v>23</v>
      </c>
      <c r="I97">
        <f t="shared" ref="I97:I98" si="87">SIN(RADIANS(6*H97))</f>
        <v>0.66913060635885835</v>
      </c>
      <c r="J97">
        <f t="shared" ref="J97:J128" si="88">COS((RADIANS(6*H97)))</f>
        <v>-0.74314482547739402</v>
      </c>
    </row>
    <row r="98" spans="8:10" x14ac:dyDescent="0.25">
      <c r="H98">
        <f t="shared" si="84"/>
        <v>24</v>
      </c>
      <c r="I98">
        <f t="shared" si="87"/>
        <v>0.58778525229247325</v>
      </c>
      <c r="J98">
        <f t="shared" si="88"/>
        <v>-0.80901699437494734</v>
      </c>
    </row>
    <row r="99" spans="8:10" x14ac:dyDescent="0.25">
      <c r="H99">
        <f t="shared" si="84"/>
        <v>24</v>
      </c>
      <c r="I99">
        <f t="shared" ref="I99" si="89">SIN(RADIANS(6*H99))*0.9</f>
        <v>0.52900672706322593</v>
      </c>
      <c r="J99">
        <f t="shared" ref="J99:J130" si="90">COS((RADIANS(6*H99)))*0.9</f>
        <v>-0.72811529493745264</v>
      </c>
    </row>
    <row r="100" spans="8:10" x14ac:dyDescent="0.25">
      <c r="H100">
        <f t="shared" si="84"/>
        <v>24</v>
      </c>
      <c r="I100">
        <f t="shared" ref="I100:I101" si="91">SIN(RADIANS(6*H100))</f>
        <v>0.58778525229247325</v>
      </c>
      <c r="J100">
        <f t="shared" ref="J100:J131" si="92">COS((RADIANS(6*H100)))</f>
        <v>-0.80901699437494734</v>
      </c>
    </row>
    <row r="101" spans="8:10" x14ac:dyDescent="0.25">
      <c r="H101">
        <f t="shared" si="84"/>
        <v>25</v>
      </c>
      <c r="I101">
        <f t="shared" si="91"/>
        <v>0.49999999999999994</v>
      </c>
      <c r="J101">
        <f t="shared" si="92"/>
        <v>-0.86602540378443871</v>
      </c>
    </row>
    <row r="102" spans="8:10" x14ac:dyDescent="0.25">
      <c r="H102">
        <f t="shared" si="84"/>
        <v>25</v>
      </c>
      <c r="I102">
        <f>SIN(RADIANS(6*H102))*0.8</f>
        <v>0.39999999999999997</v>
      </c>
      <c r="J102">
        <f>COS((RADIANS(6*H102)))*0.8</f>
        <v>-0.69282032302755103</v>
      </c>
    </row>
    <row r="103" spans="8:10" x14ac:dyDescent="0.25">
      <c r="H103">
        <f t="shared" si="84"/>
        <v>25</v>
      </c>
      <c r="I103">
        <f t="shared" ref="I103:I104" si="93">SIN(RADIANS(6*H103))</f>
        <v>0.49999999999999994</v>
      </c>
      <c r="J103">
        <f t="shared" ref="J103:J134" si="94">COS((RADIANS(6*H103)))</f>
        <v>-0.86602540378443871</v>
      </c>
    </row>
    <row r="104" spans="8:10" x14ac:dyDescent="0.25">
      <c r="H104">
        <f t="shared" si="84"/>
        <v>26</v>
      </c>
      <c r="I104">
        <f t="shared" si="93"/>
        <v>0.40673664307580043</v>
      </c>
      <c r="J104">
        <f t="shared" si="94"/>
        <v>-0.91354545764260076</v>
      </c>
    </row>
    <row r="105" spans="8:10" x14ac:dyDescent="0.25">
      <c r="H105">
        <f t="shared" si="84"/>
        <v>26</v>
      </c>
      <c r="I105">
        <f t="shared" ref="I105" si="95">SIN(RADIANS(6*H105))*0.9</f>
        <v>0.36606297876822042</v>
      </c>
      <c r="J105">
        <f t="shared" ref="J105:J136" si="96">COS((RADIANS(6*H105)))*0.9</f>
        <v>-0.8221909118783407</v>
      </c>
    </row>
    <row r="106" spans="8:10" x14ac:dyDescent="0.25">
      <c r="H106">
        <f t="shared" si="84"/>
        <v>26</v>
      </c>
      <c r="I106">
        <f t="shared" ref="I106:I107" si="97">SIN(RADIANS(6*H106))</f>
        <v>0.40673664307580043</v>
      </c>
      <c r="J106">
        <f t="shared" ref="J106:J137" si="98">COS((RADIANS(6*H106)))</f>
        <v>-0.91354545764260076</v>
      </c>
    </row>
    <row r="107" spans="8:10" x14ac:dyDescent="0.25">
      <c r="H107">
        <f t="shared" si="84"/>
        <v>27</v>
      </c>
      <c r="I107">
        <f t="shared" si="97"/>
        <v>0.30901699437494751</v>
      </c>
      <c r="J107">
        <f t="shared" si="98"/>
        <v>-0.95105651629515353</v>
      </c>
    </row>
    <row r="108" spans="8:10" x14ac:dyDescent="0.25">
      <c r="H108">
        <f t="shared" si="84"/>
        <v>27</v>
      </c>
      <c r="I108">
        <f t="shared" ref="I108" si="99">SIN(RADIANS(6*H108))*0.9</f>
        <v>0.27811529493745274</v>
      </c>
      <c r="J108">
        <f t="shared" ref="J108:J139" si="100">COS((RADIANS(6*H108)))*0.9</f>
        <v>-0.85595086466563819</v>
      </c>
    </row>
    <row r="109" spans="8:10" x14ac:dyDescent="0.25">
      <c r="H109">
        <f t="shared" si="84"/>
        <v>27</v>
      </c>
      <c r="I109">
        <f t="shared" ref="I109:I110" si="101">SIN(RADIANS(6*H109))</f>
        <v>0.30901699437494751</v>
      </c>
      <c r="J109">
        <f t="shared" ref="J109:J140" si="102">COS((RADIANS(6*H109)))</f>
        <v>-0.95105651629515353</v>
      </c>
    </row>
    <row r="110" spans="8:10" x14ac:dyDescent="0.25">
      <c r="H110">
        <f t="shared" si="84"/>
        <v>28</v>
      </c>
      <c r="I110">
        <f t="shared" si="101"/>
        <v>0.20791169081775931</v>
      </c>
      <c r="J110">
        <f t="shared" si="102"/>
        <v>-0.97814760073380569</v>
      </c>
    </row>
    <row r="111" spans="8:10" x14ac:dyDescent="0.25">
      <c r="H111">
        <f t="shared" si="84"/>
        <v>28</v>
      </c>
      <c r="I111">
        <f t="shared" ref="I111" si="103">SIN(RADIANS(6*H111))*0.9</f>
        <v>0.1871205217359834</v>
      </c>
      <c r="J111">
        <f t="shared" ref="J111:J142" si="104">COS((RADIANS(6*H111)))*0.9</f>
        <v>-0.88033284066042516</v>
      </c>
    </row>
    <row r="112" spans="8:10" x14ac:dyDescent="0.25">
      <c r="H112">
        <f t="shared" si="84"/>
        <v>28</v>
      </c>
      <c r="I112">
        <f t="shared" ref="I112:I113" si="105">SIN(RADIANS(6*H112))</f>
        <v>0.20791169081775931</v>
      </c>
      <c r="J112">
        <f t="shared" ref="J112:J143" si="106">COS((RADIANS(6*H112)))</f>
        <v>-0.97814760073380569</v>
      </c>
    </row>
    <row r="113" spans="8:10" x14ac:dyDescent="0.25">
      <c r="H113">
        <f t="shared" si="84"/>
        <v>29</v>
      </c>
      <c r="I113">
        <f t="shared" si="105"/>
        <v>0.10452846326765373</v>
      </c>
      <c r="J113">
        <f t="shared" si="106"/>
        <v>-0.99452189536827329</v>
      </c>
    </row>
    <row r="114" spans="8:10" x14ac:dyDescent="0.25">
      <c r="H114">
        <f t="shared" si="84"/>
        <v>29</v>
      </c>
      <c r="I114">
        <f t="shared" ref="I114" si="107">SIN(RADIANS(6*H114))*0.9</f>
        <v>9.4075616940888368E-2</v>
      </c>
      <c r="J114">
        <f t="shared" ref="J114:J145" si="108">COS((RADIANS(6*H114)))*0.9</f>
        <v>-0.89506970583144596</v>
      </c>
    </row>
    <row r="115" spans="8:10" x14ac:dyDescent="0.25">
      <c r="H115">
        <f t="shared" si="84"/>
        <v>29</v>
      </c>
      <c r="I115">
        <f t="shared" ref="I115:I116" si="109">SIN(RADIANS(6*H115))</f>
        <v>0.10452846326765373</v>
      </c>
      <c r="J115">
        <f t="shared" ref="J115:J146" si="110">COS((RADIANS(6*H115)))</f>
        <v>-0.99452189536827329</v>
      </c>
    </row>
    <row r="116" spans="8:10" x14ac:dyDescent="0.25">
      <c r="H116">
        <f t="shared" si="84"/>
        <v>30</v>
      </c>
      <c r="I116">
        <f t="shared" si="109"/>
        <v>1.22514845490862E-16</v>
      </c>
      <c r="J116">
        <f t="shared" si="110"/>
        <v>-1</v>
      </c>
    </row>
    <row r="117" spans="8:10" x14ac:dyDescent="0.25">
      <c r="H117">
        <f t="shared" si="84"/>
        <v>30</v>
      </c>
      <c r="I117">
        <f>SIN(RADIANS(6*H117))*0.8</f>
        <v>9.8011876392689601E-17</v>
      </c>
      <c r="J117">
        <f>COS((RADIANS(6*H117)))*0.8</f>
        <v>-0.8</v>
      </c>
    </row>
    <row r="118" spans="8:10" x14ac:dyDescent="0.25">
      <c r="H118">
        <f t="shared" si="84"/>
        <v>30</v>
      </c>
      <c r="I118">
        <f t="shared" ref="I118:I119" si="111">SIN(RADIANS(6*H118))</f>
        <v>1.22514845490862E-16</v>
      </c>
      <c r="J118">
        <f t="shared" ref="J118:J149" si="112">COS((RADIANS(6*H118)))</f>
        <v>-1</v>
      </c>
    </row>
    <row r="119" spans="8:10" x14ac:dyDescent="0.25">
      <c r="H119">
        <f t="shared" si="84"/>
        <v>31</v>
      </c>
      <c r="I119">
        <f t="shared" si="111"/>
        <v>-0.1045284632676535</v>
      </c>
      <c r="J119">
        <f t="shared" si="112"/>
        <v>-0.99452189536827329</v>
      </c>
    </row>
    <row r="120" spans="8:10" x14ac:dyDescent="0.25">
      <c r="H120">
        <f t="shared" si="84"/>
        <v>31</v>
      </c>
      <c r="I120">
        <f t="shared" ref="I120" si="113">SIN(RADIANS(6*H120))*0.9</f>
        <v>-9.4075616940888146E-2</v>
      </c>
      <c r="J120">
        <f t="shared" ref="J120:J151" si="114">COS((RADIANS(6*H120)))*0.9</f>
        <v>-0.89506970583144596</v>
      </c>
    </row>
    <row r="121" spans="8:10" x14ac:dyDescent="0.25">
      <c r="H121">
        <f t="shared" si="84"/>
        <v>31</v>
      </c>
      <c r="I121">
        <f t="shared" ref="I121:I122" si="115">SIN(RADIANS(6*H121))</f>
        <v>-0.1045284632676535</v>
      </c>
      <c r="J121">
        <f t="shared" ref="J121:J152" si="116">COS((RADIANS(6*H121)))</f>
        <v>-0.99452189536827329</v>
      </c>
    </row>
    <row r="122" spans="8:10" x14ac:dyDescent="0.25">
      <c r="H122">
        <f t="shared" si="84"/>
        <v>32</v>
      </c>
      <c r="I122">
        <f t="shared" si="115"/>
        <v>-0.20791169081775951</v>
      </c>
      <c r="J122">
        <f t="shared" si="116"/>
        <v>-0.97814760073380558</v>
      </c>
    </row>
    <row r="123" spans="8:10" x14ac:dyDescent="0.25">
      <c r="H123">
        <f t="shared" si="84"/>
        <v>32</v>
      </c>
      <c r="I123">
        <f t="shared" ref="I123" si="117">SIN(RADIANS(6*H123))*0.9</f>
        <v>-0.18712052173598356</v>
      </c>
      <c r="J123">
        <f t="shared" ref="J123:J154" si="118">COS((RADIANS(6*H123)))*0.9</f>
        <v>-0.88033284066042505</v>
      </c>
    </row>
    <row r="124" spans="8:10" x14ac:dyDescent="0.25">
      <c r="H124">
        <f t="shared" si="84"/>
        <v>32</v>
      </c>
      <c r="I124">
        <f t="shared" ref="I124:I125" si="119">SIN(RADIANS(6*H124))</f>
        <v>-0.20791169081775951</v>
      </c>
      <c r="J124">
        <f t="shared" ref="J124:J155" si="120">COS((RADIANS(6*H124)))</f>
        <v>-0.97814760073380558</v>
      </c>
    </row>
    <row r="125" spans="8:10" x14ac:dyDescent="0.25">
      <c r="H125">
        <f t="shared" si="84"/>
        <v>33</v>
      </c>
      <c r="I125">
        <f t="shared" si="119"/>
        <v>-0.30901699437494728</v>
      </c>
      <c r="J125">
        <f t="shared" si="120"/>
        <v>-0.95105651629515364</v>
      </c>
    </row>
    <row r="126" spans="8:10" x14ac:dyDescent="0.25">
      <c r="H126">
        <f t="shared" si="84"/>
        <v>33</v>
      </c>
      <c r="I126">
        <f t="shared" ref="I126" si="121">SIN(RADIANS(6*H126))*0.9</f>
        <v>-0.27811529493745257</v>
      </c>
      <c r="J126">
        <f t="shared" ref="J126:J157" si="122">COS((RADIANS(6*H126)))*0.9</f>
        <v>-0.8559508646656383</v>
      </c>
    </row>
    <row r="127" spans="8:10" x14ac:dyDescent="0.25">
      <c r="H127">
        <f t="shared" si="84"/>
        <v>33</v>
      </c>
      <c r="I127">
        <f t="shared" ref="I127:I128" si="123">SIN(RADIANS(6*H127))</f>
        <v>-0.30901699437494728</v>
      </c>
      <c r="J127">
        <f t="shared" ref="J127:J158" si="124">COS((RADIANS(6*H127)))</f>
        <v>-0.95105651629515364</v>
      </c>
    </row>
    <row r="128" spans="8:10" x14ac:dyDescent="0.25">
      <c r="H128">
        <f t="shared" si="84"/>
        <v>34</v>
      </c>
      <c r="I128">
        <f t="shared" si="123"/>
        <v>-0.40673664307580021</v>
      </c>
      <c r="J128">
        <f t="shared" si="124"/>
        <v>-0.91354545764260087</v>
      </c>
    </row>
    <row r="129" spans="8:10" x14ac:dyDescent="0.25">
      <c r="H129">
        <f t="shared" si="84"/>
        <v>34</v>
      </c>
      <c r="I129">
        <f t="shared" ref="I129" si="125">SIN(RADIANS(6*H129))*0.9</f>
        <v>-0.36606297876822019</v>
      </c>
      <c r="J129">
        <f t="shared" ref="J129:J160" si="126">COS((RADIANS(6*H129)))*0.9</f>
        <v>-0.82219091187834081</v>
      </c>
    </row>
    <row r="130" spans="8:10" x14ac:dyDescent="0.25">
      <c r="H130">
        <f t="shared" si="84"/>
        <v>34</v>
      </c>
      <c r="I130">
        <f t="shared" ref="I130:I131" si="127">SIN(RADIANS(6*H130))</f>
        <v>-0.40673664307580021</v>
      </c>
      <c r="J130">
        <f t="shared" ref="J130:J161" si="128">COS((RADIANS(6*H130)))</f>
        <v>-0.91354545764260087</v>
      </c>
    </row>
    <row r="131" spans="8:10" x14ac:dyDescent="0.25">
      <c r="H131">
        <f t="shared" si="84"/>
        <v>35</v>
      </c>
      <c r="I131">
        <f t="shared" si="127"/>
        <v>-0.50000000000000011</v>
      </c>
      <c r="J131">
        <f t="shared" si="128"/>
        <v>-0.8660254037844386</v>
      </c>
    </row>
    <row r="132" spans="8:10" x14ac:dyDescent="0.25">
      <c r="H132">
        <f t="shared" si="84"/>
        <v>35</v>
      </c>
      <c r="I132">
        <f>SIN(RADIANS(6*H132))*0.8</f>
        <v>-0.40000000000000013</v>
      </c>
      <c r="J132">
        <f>COS((RADIANS(6*H132)))*0.8</f>
        <v>-0.69282032302755092</v>
      </c>
    </row>
    <row r="133" spans="8:10" x14ac:dyDescent="0.25">
      <c r="H133">
        <f t="shared" si="84"/>
        <v>35</v>
      </c>
      <c r="I133">
        <f t="shared" ref="I133:I134" si="129">SIN(RADIANS(6*H133))</f>
        <v>-0.50000000000000011</v>
      </c>
      <c r="J133">
        <f t="shared" ref="J133:J164" si="130">COS((RADIANS(6*H133)))</f>
        <v>-0.8660254037844386</v>
      </c>
    </row>
    <row r="134" spans="8:10" x14ac:dyDescent="0.25">
      <c r="H134">
        <f t="shared" si="84"/>
        <v>36</v>
      </c>
      <c r="I134">
        <f t="shared" si="129"/>
        <v>-0.58778525229247303</v>
      </c>
      <c r="J134">
        <f t="shared" si="130"/>
        <v>-0.80901699437494756</v>
      </c>
    </row>
    <row r="135" spans="8:10" x14ac:dyDescent="0.25">
      <c r="H135">
        <f t="shared" si="84"/>
        <v>36</v>
      </c>
      <c r="I135">
        <f t="shared" ref="I135" si="131">SIN(RADIANS(6*H135))*0.9</f>
        <v>-0.52900672706322571</v>
      </c>
      <c r="J135">
        <f t="shared" ref="J135:J166" si="132">COS((RADIANS(6*H135)))*0.9</f>
        <v>-0.72811529493745286</v>
      </c>
    </row>
    <row r="136" spans="8:10" x14ac:dyDescent="0.25">
      <c r="H136">
        <f t="shared" si="84"/>
        <v>36</v>
      </c>
      <c r="I136">
        <f t="shared" ref="I136:I137" si="133">SIN(RADIANS(6*H136))</f>
        <v>-0.58778525229247303</v>
      </c>
      <c r="J136">
        <f t="shared" ref="J136:J167" si="134">COS((RADIANS(6*H136)))</f>
        <v>-0.80901699437494756</v>
      </c>
    </row>
    <row r="137" spans="8:10" x14ac:dyDescent="0.25">
      <c r="H137">
        <f t="shared" si="84"/>
        <v>37</v>
      </c>
      <c r="I137">
        <f t="shared" si="133"/>
        <v>-0.66913060635885824</v>
      </c>
      <c r="J137">
        <f t="shared" si="134"/>
        <v>-0.74314482547739424</v>
      </c>
    </row>
    <row r="138" spans="8:10" x14ac:dyDescent="0.25">
      <c r="H138">
        <f t="shared" si="84"/>
        <v>37</v>
      </c>
      <c r="I138">
        <f t="shared" ref="I138" si="135">SIN(RADIANS(6*H138))*0.9</f>
        <v>-0.60221754572297248</v>
      </c>
      <c r="J138">
        <f t="shared" ref="J138:J169" si="136">COS((RADIANS(6*H138)))*0.9</f>
        <v>-0.66883034292965482</v>
      </c>
    </row>
    <row r="139" spans="8:10" x14ac:dyDescent="0.25">
      <c r="H139">
        <f t="shared" si="84"/>
        <v>37</v>
      </c>
      <c r="I139">
        <f t="shared" ref="I139:I140" si="137">SIN(RADIANS(6*H139))</f>
        <v>-0.66913060635885824</v>
      </c>
      <c r="J139">
        <f t="shared" ref="J139:J170" si="138">COS((RADIANS(6*H139)))</f>
        <v>-0.74314482547739424</v>
      </c>
    </row>
    <row r="140" spans="8:10" x14ac:dyDescent="0.25">
      <c r="H140">
        <f t="shared" si="84"/>
        <v>38</v>
      </c>
      <c r="I140">
        <f t="shared" si="137"/>
        <v>-0.74314482547739436</v>
      </c>
      <c r="J140">
        <f t="shared" si="138"/>
        <v>-0.66913060635885813</v>
      </c>
    </row>
    <row r="141" spans="8:10" x14ac:dyDescent="0.25">
      <c r="H141">
        <f t="shared" si="84"/>
        <v>38</v>
      </c>
      <c r="I141">
        <f t="shared" ref="I141" si="139">SIN(RADIANS(6*H141))*0.9</f>
        <v>-0.66883034292965493</v>
      </c>
      <c r="J141">
        <f t="shared" ref="J141:J172" si="140">COS((RADIANS(6*H141)))*0.9</f>
        <v>-0.60221754572297237</v>
      </c>
    </row>
    <row r="142" spans="8:10" x14ac:dyDescent="0.25">
      <c r="H142">
        <f t="shared" si="84"/>
        <v>38</v>
      </c>
      <c r="I142">
        <f t="shared" ref="I142:I143" si="141">SIN(RADIANS(6*H142))</f>
        <v>-0.74314482547739436</v>
      </c>
      <c r="J142">
        <f t="shared" ref="J142:J173" si="142">COS((RADIANS(6*H142)))</f>
        <v>-0.66913060635885813</v>
      </c>
    </row>
    <row r="143" spans="8:10" x14ac:dyDescent="0.25">
      <c r="H143">
        <f t="shared" si="84"/>
        <v>39</v>
      </c>
      <c r="I143">
        <f t="shared" si="141"/>
        <v>-0.80901699437494734</v>
      </c>
      <c r="J143">
        <f t="shared" si="142"/>
        <v>-0.58778525229247325</v>
      </c>
    </row>
    <row r="144" spans="8:10" x14ac:dyDescent="0.25">
      <c r="H144">
        <f t="shared" si="84"/>
        <v>39</v>
      </c>
      <c r="I144">
        <f t="shared" ref="I144" si="143">SIN(RADIANS(6*H144))*0.9</f>
        <v>-0.72811529493745264</v>
      </c>
      <c r="J144">
        <f t="shared" ref="J144:J175" si="144">COS((RADIANS(6*H144)))*0.9</f>
        <v>-0.52900672706322593</v>
      </c>
    </row>
    <row r="145" spans="8:10" x14ac:dyDescent="0.25">
      <c r="H145">
        <f t="shared" si="84"/>
        <v>39</v>
      </c>
      <c r="I145">
        <f t="shared" ref="I145:I146" si="145">SIN(RADIANS(6*H145))</f>
        <v>-0.80901699437494734</v>
      </c>
      <c r="J145">
        <f t="shared" ref="J145:J176" si="146">COS((RADIANS(6*H145)))</f>
        <v>-0.58778525229247325</v>
      </c>
    </row>
    <row r="146" spans="8:10" x14ac:dyDescent="0.25">
      <c r="H146">
        <f t="shared" si="84"/>
        <v>40</v>
      </c>
      <c r="I146">
        <f t="shared" si="145"/>
        <v>-0.86602540378443837</v>
      </c>
      <c r="J146">
        <f t="shared" si="146"/>
        <v>-0.50000000000000044</v>
      </c>
    </row>
    <row r="147" spans="8:10" x14ac:dyDescent="0.25">
      <c r="H147">
        <f t="shared" si="84"/>
        <v>40</v>
      </c>
      <c r="I147">
        <f>SIN(RADIANS(6*H147))*0.8</f>
        <v>-0.6928203230275507</v>
      </c>
      <c r="J147">
        <f>COS((RADIANS(6*H147)))*0.8</f>
        <v>-0.40000000000000036</v>
      </c>
    </row>
    <row r="148" spans="8:10" x14ac:dyDescent="0.25">
      <c r="H148">
        <f t="shared" si="84"/>
        <v>40</v>
      </c>
      <c r="I148">
        <f t="shared" ref="I148:I149" si="147">SIN(RADIANS(6*H148))</f>
        <v>-0.86602540378443837</v>
      </c>
      <c r="J148">
        <f t="shared" ref="J148:J179" si="148">COS((RADIANS(6*H148)))</f>
        <v>-0.50000000000000044</v>
      </c>
    </row>
    <row r="149" spans="8:10" x14ac:dyDescent="0.25">
      <c r="H149">
        <f t="shared" si="84"/>
        <v>41</v>
      </c>
      <c r="I149">
        <f t="shared" si="147"/>
        <v>-0.91354545764260098</v>
      </c>
      <c r="J149">
        <f t="shared" si="148"/>
        <v>-0.4067366430758001</v>
      </c>
    </row>
    <row r="150" spans="8:10" x14ac:dyDescent="0.25">
      <c r="H150">
        <f t="shared" si="84"/>
        <v>41</v>
      </c>
      <c r="I150">
        <f t="shared" ref="I150" si="149">SIN(RADIANS(6*H150))*0.9</f>
        <v>-0.82219091187834092</v>
      </c>
      <c r="J150">
        <f t="shared" ref="J150:J181" si="150">COS((RADIANS(6*H150)))*0.9</f>
        <v>-0.36606297876822008</v>
      </c>
    </row>
    <row r="151" spans="8:10" x14ac:dyDescent="0.25">
      <c r="H151">
        <f t="shared" si="84"/>
        <v>41</v>
      </c>
      <c r="I151">
        <f t="shared" ref="I151:I152" si="151">SIN(RADIANS(6*H151))</f>
        <v>-0.91354545764260098</v>
      </c>
      <c r="J151">
        <f t="shared" ref="J151:J182" si="152">COS((RADIANS(6*H151)))</f>
        <v>-0.4067366430758001</v>
      </c>
    </row>
    <row r="152" spans="8:10" x14ac:dyDescent="0.25">
      <c r="H152">
        <f t="shared" si="84"/>
        <v>42</v>
      </c>
      <c r="I152">
        <f t="shared" si="151"/>
        <v>-0.95105651629515353</v>
      </c>
      <c r="J152">
        <f t="shared" si="152"/>
        <v>-0.30901699437494756</v>
      </c>
    </row>
    <row r="153" spans="8:10" x14ac:dyDescent="0.25">
      <c r="H153">
        <f t="shared" si="84"/>
        <v>42</v>
      </c>
      <c r="I153">
        <f t="shared" ref="I153" si="153">SIN(RADIANS(6*H153))*0.9</f>
        <v>-0.85595086466563819</v>
      </c>
      <c r="J153">
        <f t="shared" ref="J153:J184" si="154">COS((RADIANS(6*H153)))*0.9</f>
        <v>-0.27811529493745279</v>
      </c>
    </row>
    <row r="154" spans="8:10" x14ac:dyDescent="0.25">
      <c r="H154">
        <f t="shared" si="84"/>
        <v>42</v>
      </c>
      <c r="I154">
        <f t="shared" ref="I154:I155" si="155">SIN(RADIANS(6*H154))</f>
        <v>-0.95105651629515353</v>
      </c>
      <c r="J154">
        <f t="shared" ref="J154:J185" si="156">COS((RADIANS(6*H154)))</f>
        <v>-0.30901699437494756</v>
      </c>
    </row>
    <row r="155" spans="8:10" x14ac:dyDescent="0.25">
      <c r="H155">
        <f t="shared" si="84"/>
        <v>43</v>
      </c>
      <c r="I155">
        <f t="shared" si="155"/>
        <v>-0.97814760073380558</v>
      </c>
      <c r="J155">
        <f t="shared" si="156"/>
        <v>-0.20791169081775979</v>
      </c>
    </row>
    <row r="156" spans="8:10" x14ac:dyDescent="0.25">
      <c r="H156">
        <f t="shared" si="84"/>
        <v>43</v>
      </c>
      <c r="I156">
        <f t="shared" ref="I156" si="157">SIN(RADIANS(6*H156))*0.9</f>
        <v>-0.88033284066042505</v>
      </c>
      <c r="J156">
        <f t="shared" ref="J156:J187" si="158">COS((RADIANS(6*H156)))*0.9</f>
        <v>-0.18712052173598381</v>
      </c>
    </row>
    <row r="157" spans="8:10" x14ac:dyDescent="0.25">
      <c r="H157">
        <f t="shared" si="84"/>
        <v>43</v>
      </c>
      <c r="I157">
        <f t="shared" ref="I157:I158" si="159">SIN(RADIANS(6*H157))</f>
        <v>-0.97814760073380558</v>
      </c>
      <c r="J157">
        <f t="shared" ref="J157:J188" si="160">COS((RADIANS(6*H157)))</f>
        <v>-0.20791169081775979</v>
      </c>
    </row>
    <row r="158" spans="8:10" x14ac:dyDescent="0.25">
      <c r="H158">
        <f t="shared" si="84"/>
        <v>44</v>
      </c>
      <c r="I158">
        <f t="shared" si="159"/>
        <v>-0.9945218953682734</v>
      </c>
      <c r="J158">
        <f t="shared" si="160"/>
        <v>-0.10452846326765336</v>
      </c>
    </row>
    <row r="159" spans="8:10" x14ac:dyDescent="0.25">
      <c r="H159">
        <f t="shared" si="84"/>
        <v>44</v>
      </c>
      <c r="I159">
        <f t="shared" ref="I159" si="161">SIN(RADIANS(6*H159))*0.9</f>
        <v>-0.89506970583144607</v>
      </c>
      <c r="J159">
        <f t="shared" ref="J159:J205" si="162">COS((RADIANS(6*H159)))*0.9</f>
        <v>-9.4075616940888021E-2</v>
      </c>
    </row>
    <row r="160" spans="8:10" x14ac:dyDescent="0.25">
      <c r="H160">
        <f t="shared" ref="H160:H208" si="163">H157+1</f>
        <v>44</v>
      </c>
      <c r="I160">
        <f t="shared" ref="I160:I161" si="164">SIN(RADIANS(6*H160))</f>
        <v>-0.9945218953682734</v>
      </c>
      <c r="J160">
        <f t="shared" ref="J160:J205" si="165">COS((RADIANS(6*H160)))</f>
        <v>-0.10452846326765336</v>
      </c>
    </row>
    <row r="161" spans="8:10" x14ac:dyDescent="0.25">
      <c r="H161">
        <f t="shared" si="163"/>
        <v>45</v>
      </c>
      <c r="I161">
        <f t="shared" si="164"/>
        <v>-1</v>
      </c>
      <c r="J161">
        <f t="shared" si="165"/>
        <v>-1.83772268236293E-16</v>
      </c>
    </row>
    <row r="162" spans="8:10" x14ac:dyDescent="0.25">
      <c r="H162">
        <f t="shared" si="163"/>
        <v>45</v>
      </c>
      <c r="I162">
        <f>SIN(RADIANS(6*H162))*0.8</f>
        <v>-0.8</v>
      </c>
      <c r="J162">
        <f>COS((RADIANS(6*H162)))*0.8</f>
        <v>-1.470178145890344E-16</v>
      </c>
    </row>
    <row r="163" spans="8:10" x14ac:dyDescent="0.25">
      <c r="H163">
        <f t="shared" si="163"/>
        <v>45</v>
      </c>
      <c r="I163">
        <f t="shared" ref="I163:I164" si="166">SIN(RADIANS(6*H163))</f>
        <v>-1</v>
      </c>
      <c r="J163">
        <f t="shared" ref="J163:J205" si="167">COS((RADIANS(6*H163)))</f>
        <v>-1.83772268236293E-16</v>
      </c>
    </row>
    <row r="164" spans="8:10" x14ac:dyDescent="0.25">
      <c r="H164">
        <f t="shared" si="163"/>
        <v>46</v>
      </c>
      <c r="I164">
        <f t="shared" si="166"/>
        <v>-0.9945218953682734</v>
      </c>
      <c r="J164">
        <f t="shared" si="167"/>
        <v>0.10452846326765299</v>
      </c>
    </row>
    <row r="165" spans="8:10" x14ac:dyDescent="0.25">
      <c r="H165">
        <f t="shared" si="163"/>
        <v>46</v>
      </c>
      <c r="I165">
        <f t="shared" ref="I165" si="168">SIN(RADIANS(6*H165))*0.9</f>
        <v>-0.89506970583144607</v>
      </c>
      <c r="J165">
        <f t="shared" ref="J165:J205" si="169">COS((RADIANS(6*H165)))*0.9</f>
        <v>9.4075616940887688E-2</v>
      </c>
    </row>
    <row r="166" spans="8:10" x14ac:dyDescent="0.25">
      <c r="H166">
        <f t="shared" si="163"/>
        <v>46</v>
      </c>
      <c r="I166">
        <f t="shared" ref="I166:I167" si="170">SIN(RADIANS(6*H166))</f>
        <v>-0.9945218953682734</v>
      </c>
      <c r="J166">
        <f t="shared" ref="J166:J205" si="171">COS((RADIANS(6*H166)))</f>
        <v>0.10452846326765299</v>
      </c>
    </row>
    <row r="167" spans="8:10" x14ac:dyDescent="0.25">
      <c r="H167">
        <f t="shared" si="163"/>
        <v>47</v>
      </c>
      <c r="I167">
        <f t="shared" si="170"/>
        <v>-0.97814760073380558</v>
      </c>
      <c r="J167">
        <f t="shared" si="171"/>
        <v>0.20791169081775943</v>
      </c>
    </row>
    <row r="168" spans="8:10" x14ac:dyDescent="0.25">
      <c r="H168">
        <f t="shared" si="163"/>
        <v>47</v>
      </c>
      <c r="I168">
        <f t="shared" ref="I168" si="172">SIN(RADIANS(6*H168))*0.9</f>
        <v>-0.88033284066042505</v>
      </c>
      <c r="J168">
        <f t="shared" ref="J168:J205" si="173">COS((RADIANS(6*H168)))*0.9</f>
        <v>0.18712052173598348</v>
      </c>
    </row>
    <row r="169" spans="8:10" x14ac:dyDescent="0.25">
      <c r="H169">
        <f t="shared" si="163"/>
        <v>47</v>
      </c>
      <c r="I169">
        <f t="shared" ref="I169:I170" si="174">SIN(RADIANS(6*H169))</f>
        <v>-0.97814760073380558</v>
      </c>
      <c r="J169">
        <f t="shared" ref="J169:J205" si="175">COS((RADIANS(6*H169)))</f>
        <v>0.20791169081775943</v>
      </c>
    </row>
    <row r="170" spans="8:10" x14ac:dyDescent="0.25">
      <c r="H170">
        <f t="shared" si="163"/>
        <v>48</v>
      </c>
      <c r="I170">
        <f t="shared" si="174"/>
        <v>-0.95105651629515364</v>
      </c>
      <c r="J170">
        <f t="shared" si="175"/>
        <v>0.30901699437494723</v>
      </c>
    </row>
    <row r="171" spans="8:10" x14ac:dyDescent="0.25">
      <c r="H171">
        <f t="shared" si="163"/>
        <v>48</v>
      </c>
      <c r="I171">
        <f t="shared" ref="I171" si="176">SIN(RADIANS(6*H171))*0.9</f>
        <v>-0.8559508646656383</v>
      </c>
      <c r="J171">
        <f t="shared" ref="J171:J205" si="177">COS((RADIANS(6*H171)))*0.9</f>
        <v>0.27811529493745252</v>
      </c>
    </row>
    <row r="172" spans="8:10" x14ac:dyDescent="0.25">
      <c r="H172">
        <f t="shared" si="163"/>
        <v>48</v>
      </c>
      <c r="I172">
        <f t="shared" ref="I172:I173" si="178">SIN(RADIANS(6*H172))</f>
        <v>-0.95105651629515364</v>
      </c>
      <c r="J172">
        <f t="shared" ref="J172:J205" si="179">COS((RADIANS(6*H172)))</f>
        <v>0.30901699437494723</v>
      </c>
    </row>
    <row r="173" spans="8:10" x14ac:dyDescent="0.25">
      <c r="H173">
        <f t="shared" si="163"/>
        <v>49</v>
      </c>
      <c r="I173">
        <f t="shared" si="178"/>
        <v>-0.91354545764260109</v>
      </c>
      <c r="J173">
        <f t="shared" si="179"/>
        <v>0.40673664307579976</v>
      </c>
    </row>
    <row r="174" spans="8:10" x14ac:dyDescent="0.25">
      <c r="H174">
        <f t="shared" si="163"/>
        <v>49</v>
      </c>
      <c r="I174">
        <f t="shared" ref="I174" si="180">SIN(RADIANS(6*H174))*0.9</f>
        <v>-0.82219091187834104</v>
      </c>
      <c r="J174">
        <f t="shared" ref="J174:J205" si="181">COS((RADIANS(6*H174)))*0.9</f>
        <v>0.3660629787682198</v>
      </c>
    </row>
    <row r="175" spans="8:10" x14ac:dyDescent="0.25">
      <c r="H175">
        <f t="shared" si="163"/>
        <v>49</v>
      </c>
      <c r="I175">
        <f t="shared" ref="I175:I176" si="182">SIN(RADIANS(6*H175))</f>
        <v>-0.91354545764260109</v>
      </c>
      <c r="J175">
        <f t="shared" ref="J175:J205" si="183">COS((RADIANS(6*H175)))</f>
        <v>0.40673664307579976</v>
      </c>
    </row>
    <row r="176" spans="8:10" x14ac:dyDescent="0.25">
      <c r="H176">
        <f t="shared" si="163"/>
        <v>50</v>
      </c>
      <c r="I176">
        <f t="shared" si="182"/>
        <v>-0.8660254037844386</v>
      </c>
      <c r="J176">
        <f t="shared" si="183"/>
        <v>0.50000000000000011</v>
      </c>
    </row>
    <row r="177" spans="8:10" x14ac:dyDescent="0.25">
      <c r="H177">
        <f t="shared" si="163"/>
        <v>50</v>
      </c>
      <c r="I177">
        <f>SIN(RADIANS(6*H177))*0.8</f>
        <v>-0.69282032302755092</v>
      </c>
      <c r="J177">
        <f>COS((RADIANS(6*H177)))*0.8</f>
        <v>0.40000000000000013</v>
      </c>
    </row>
    <row r="178" spans="8:10" x14ac:dyDescent="0.25">
      <c r="H178">
        <f t="shared" si="163"/>
        <v>50</v>
      </c>
      <c r="I178">
        <f t="shared" ref="I178:I179" si="184">SIN(RADIANS(6*H178))</f>
        <v>-0.8660254037844386</v>
      </c>
      <c r="J178">
        <f t="shared" ref="J178:J205" si="185">COS((RADIANS(6*H178)))</f>
        <v>0.50000000000000011</v>
      </c>
    </row>
    <row r="179" spans="8:10" x14ac:dyDescent="0.25">
      <c r="H179">
        <f t="shared" si="163"/>
        <v>51</v>
      </c>
      <c r="I179">
        <f t="shared" si="184"/>
        <v>-0.80901699437494756</v>
      </c>
      <c r="J179">
        <f t="shared" si="185"/>
        <v>0.58778525229247292</v>
      </c>
    </row>
    <row r="180" spans="8:10" x14ac:dyDescent="0.25">
      <c r="H180">
        <f t="shared" si="163"/>
        <v>51</v>
      </c>
      <c r="I180">
        <f t="shared" ref="I180" si="186">SIN(RADIANS(6*H180))*0.9</f>
        <v>-0.72811529493745286</v>
      </c>
      <c r="J180">
        <f t="shared" ref="J180:J205" si="187">COS((RADIANS(6*H180)))*0.9</f>
        <v>0.5290067270632256</v>
      </c>
    </row>
    <row r="181" spans="8:10" x14ac:dyDescent="0.25">
      <c r="H181">
        <f t="shared" si="163"/>
        <v>51</v>
      </c>
      <c r="I181">
        <f t="shared" ref="I181:I182" si="188">SIN(RADIANS(6*H181))</f>
        <v>-0.80901699437494756</v>
      </c>
      <c r="J181">
        <f t="shared" ref="J181:J205" si="189">COS((RADIANS(6*H181)))</f>
        <v>0.58778525229247292</v>
      </c>
    </row>
    <row r="182" spans="8:10" x14ac:dyDescent="0.25">
      <c r="H182">
        <f t="shared" si="163"/>
        <v>52</v>
      </c>
      <c r="I182">
        <f t="shared" si="188"/>
        <v>-0.74314482547739458</v>
      </c>
      <c r="J182">
        <f t="shared" si="189"/>
        <v>0.66913060635885779</v>
      </c>
    </row>
    <row r="183" spans="8:10" x14ac:dyDescent="0.25">
      <c r="H183">
        <f t="shared" si="163"/>
        <v>52</v>
      </c>
      <c r="I183">
        <f t="shared" ref="I183" si="190">SIN(RADIANS(6*H183))*0.9</f>
        <v>-0.66883034292965515</v>
      </c>
      <c r="J183">
        <f t="shared" ref="J183:J205" si="191">COS((RADIANS(6*H183)))*0.9</f>
        <v>0.60221754572297204</v>
      </c>
    </row>
    <row r="184" spans="8:10" x14ac:dyDescent="0.25">
      <c r="H184">
        <f t="shared" si="163"/>
        <v>52</v>
      </c>
      <c r="I184">
        <f t="shared" ref="I184:I185" si="192">SIN(RADIANS(6*H184))</f>
        <v>-0.74314482547739458</v>
      </c>
      <c r="J184">
        <f t="shared" ref="J184:J205" si="193">COS((RADIANS(6*H184)))</f>
        <v>0.66913060635885779</v>
      </c>
    </row>
    <row r="185" spans="8:10" x14ac:dyDescent="0.25">
      <c r="H185">
        <f t="shared" si="163"/>
        <v>53</v>
      </c>
      <c r="I185">
        <f t="shared" si="192"/>
        <v>-0.66913060635885813</v>
      </c>
      <c r="J185">
        <f t="shared" si="193"/>
        <v>0.74314482547739424</v>
      </c>
    </row>
    <row r="186" spans="8:10" x14ac:dyDescent="0.25">
      <c r="H186">
        <f t="shared" si="163"/>
        <v>53</v>
      </c>
      <c r="I186">
        <f t="shared" ref="I186" si="194">SIN(RADIANS(6*H186))*0.9</f>
        <v>-0.60221754572297237</v>
      </c>
      <c r="J186">
        <f t="shared" ref="J186:J205" si="195">COS((RADIANS(6*H186)))*0.9</f>
        <v>0.66883034292965482</v>
      </c>
    </row>
    <row r="187" spans="8:10" x14ac:dyDescent="0.25">
      <c r="H187">
        <f t="shared" si="163"/>
        <v>53</v>
      </c>
      <c r="I187">
        <f t="shared" ref="I187:I188" si="196">SIN(RADIANS(6*H187))</f>
        <v>-0.66913060635885813</v>
      </c>
      <c r="J187">
        <f t="shared" ref="J187:J205" si="197">COS((RADIANS(6*H187)))</f>
        <v>0.74314482547739424</v>
      </c>
    </row>
    <row r="188" spans="8:10" x14ac:dyDescent="0.25">
      <c r="H188">
        <f t="shared" si="163"/>
        <v>54</v>
      </c>
      <c r="I188">
        <f t="shared" si="196"/>
        <v>-0.58778525229247336</v>
      </c>
      <c r="J188">
        <f t="shared" si="197"/>
        <v>0.80901699437494734</v>
      </c>
    </row>
    <row r="189" spans="8:10" x14ac:dyDescent="0.25">
      <c r="H189">
        <f t="shared" si="163"/>
        <v>54</v>
      </c>
      <c r="I189">
        <f t="shared" ref="I189" si="198">SIN(RADIANS(6*H189))*0.9</f>
        <v>-0.52900672706322605</v>
      </c>
      <c r="J189">
        <f t="shared" ref="J189:J205" si="199">COS((RADIANS(6*H189)))*0.9</f>
        <v>0.72811529493745264</v>
      </c>
    </row>
    <row r="190" spans="8:10" x14ac:dyDescent="0.25">
      <c r="H190">
        <f t="shared" si="163"/>
        <v>54</v>
      </c>
      <c r="I190">
        <f t="shared" ref="I190:I191" si="200">SIN(RADIANS(6*H190))</f>
        <v>-0.58778525229247336</v>
      </c>
      <c r="J190">
        <f t="shared" ref="J190:J205" si="201">COS((RADIANS(6*H190)))</f>
        <v>0.80901699437494734</v>
      </c>
    </row>
    <row r="191" spans="8:10" x14ac:dyDescent="0.25">
      <c r="H191">
        <f t="shared" si="163"/>
        <v>55</v>
      </c>
      <c r="I191">
        <f t="shared" si="200"/>
        <v>-0.50000000000000044</v>
      </c>
      <c r="J191">
        <f t="shared" si="201"/>
        <v>0.86602540378443837</v>
      </c>
    </row>
    <row r="192" spans="8:10" x14ac:dyDescent="0.25">
      <c r="H192">
        <f t="shared" si="163"/>
        <v>55</v>
      </c>
      <c r="I192">
        <f>SIN(RADIANS(6*H192))*0.8</f>
        <v>-0.40000000000000036</v>
      </c>
      <c r="J192">
        <f>COS((RADIANS(6*H192)))*0.8</f>
        <v>0.6928203230275507</v>
      </c>
    </row>
    <row r="193" spans="8:10" x14ac:dyDescent="0.25">
      <c r="H193">
        <f t="shared" si="163"/>
        <v>55</v>
      </c>
      <c r="I193">
        <f t="shared" ref="I193:I194" si="202">SIN(RADIANS(6*H193))</f>
        <v>-0.50000000000000044</v>
      </c>
      <c r="J193">
        <f t="shared" ref="J193:J205" si="203">COS((RADIANS(6*H193)))</f>
        <v>0.86602540378443837</v>
      </c>
    </row>
    <row r="194" spans="8:10" x14ac:dyDescent="0.25">
      <c r="H194">
        <f t="shared" si="163"/>
        <v>56</v>
      </c>
      <c r="I194">
        <f t="shared" si="202"/>
        <v>-0.40673664307580015</v>
      </c>
      <c r="J194">
        <f t="shared" si="203"/>
        <v>0.91354545764260098</v>
      </c>
    </row>
    <row r="195" spans="8:10" x14ac:dyDescent="0.25">
      <c r="H195">
        <f t="shared" si="163"/>
        <v>56</v>
      </c>
      <c r="I195">
        <f t="shared" ref="I195" si="204">SIN(RADIANS(6*H195))*0.9</f>
        <v>-0.36606297876822014</v>
      </c>
      <c r="J195">
        <f t="shared" ref="J195:J205" si="205">COS((RADIANS(6*H195)))*0.9</f>
        <v>0.82219091187834092</v>
      </c>
    </row>
    <row r="196" spans="8:10" x14ac:dyDescent="0.25">
      <c r="H196">
        <f t="shared" si="163"/>
        <v>56</v>
      </c>
      <c r="I196">
        <f t="shared" ref="I196:I197" si="206">SIN(RADIANS(6*H196))</f>
        <v>-0.40673664307580015</v>
      </c>
      <c r="J196">
        <f t="shared" ref="J196:J205" si="207">COS((RADIANS(6*H196)))</f>
        <v>0.91354545764260098</v>
      </c>
    </row>
    <row r="197" spans="8:10" x14ac:dyDescent="0.25">
      <c r="H197">
        <f t="shared" si="163"/>
        <v>57</v>
      </c>
      <c r="I197">
        <f t="shared" si="206"/>
        <v>-0.30901699437494762</v>
      </c>
      <c r="J197">
        <f t="shared" si="207"/>
        <v>0.95105651629515353</v>
      </c>
    </row>
    <row r="198" spans="8:10" x14ac:dyDescent="0.25">
      <c r="H198">
        <f t="shared" si="163"/>
        <v>57</v>
      </c>
      <c r="I198">
        <f t="shared" ref="I198" si="208">SIN(RADIANS(6*H198))*0.9</f>
        <v>-0.27811529493745285</v>
      </c>
      <c r="J198">
        <f t="shared" ref="J198:J205" si="209">COS((RADIANS(6*H198)))*0.9</f>
        <v>0.85595086466563819</v>
      </c>
    </row>
    <row r="199" spans="8:10" x14ac:dyDescent="0.25">
      <c r="H199">
        <f t="shared" si="163"/>
        <v>57</v>
      </c>
      <c r="I199">
        <f t="shared" ref="I199:I200" si="210">SIN(RADIANS(6*H199))</f>
        <v>-0.30901699437494762</v>
      </c>
      <c r="J199">
        <f t="shared" ref="J199:J205" si="211">COS((RADIANS(6*H199)))</f>
        <v>0.95105651629515353</v>
      </c>
    </row>
    <row r="200" spans="8:10" x14ac:dyDescent="0.25">
      <c r="H200">
        <f t="shared" si="163"/>
        <v>58</v>
      </c>
      <c r="I200">
        <f t="shared" si="210"/>
        <v>-0.20791169081775987</v>
      </c>
      <c r="J200">
        <f t="shared" si="211"/>
        <v>0.97814760073380558</v>
      </c>
    </row>
    <row r="201" spans="8:10" x14ac:dyDescent="0.25">
      <c r="H201">
        <f t="shared" si="163"/>
        <v>58</v>
      </c>
      <c r="I201">
        <f t="shared" ref="I201" si="212">SIN(RADIANS(6*H201))*0.9</f>
        <v>-0.1871205217359839</v>
      </c>
      <c r="J201">
        <f t="shared" ref="J201:J205" si="213">COS((RADIANS(6*H201)))*0.9</f>
        <v>0.88033284066042505</v>
      </c>
    </row>
    <row r="202" spans="8:10" x14ac:dyDescent="0.25">
      <c r="H202">
        <f t="shared" si="163"/>
        <v>58</v>
      </c>
      <c r="I202">
        <f t="shared" ref="I202:I203" si="214">SIN(RADIANS(6*H202))</f>
        <v>-0.20791169081775987</v>
      </c>
      <c r="J202">
        <f t="shared" ref="J202:J205" si="215">COS((RADIANS(6*H202)))</f>
        <v>0.97814760073380558</v>
      </c>
    </row>
    <row r="203" spans="8:10" x14ac:dyDescent="0.25">
      <c r="H203">
        <f t="shared" si="163"/>
        <v>59</v>
      </c>
      <c r="I203">
        <f t="shared" si="214"/>
        <v>-0.10452846326765342</v>
      </c>
      <c r="J203">
        <f t="shared" si="215"/>
        <v>0.99452189536827329</v>
      </c>
    </row>
    <row r="204" spans="8:10" x14ac:dyDescent="0.25">
      <c r="H204">
        <f t="shared" si="163"/>
        <v>59</v>
      </c>
      <c r="I204">
        <f t="shared" ref="I204" si="216">SIN(RADIANS(6*H204))*0.9</f>
        <v>-9.4075616940888077E-2</v>
      </c>
      <c r="J204">
        <f t="shared" ref="J204:J205" si="217">COS((RADIANS(6*H204)))*0.9</f>
        <v>0.89506970583144596</v>
      </c>
    </row>
    <row r="205" spans="8:10" x14ac:dyDescent="0.25">
      <c r="H205">
        <f t="shared" si="163"/>
        <v>59</v>
      </c>
      <c r="I205">
        <f t="shared" ref="I205:I208" si="218">SIN(RADIANS(6*H205))</f>
        <v>-0.10452846326765342</v>
      </c>
      <c r="J205">
        <f t="shared" ref="J205:J206" si="219">COS((RADIANS(6*H205)))</f>
        <v>0.99452189536827329</v>
      </c>
    </row>
    <row r="206" spans="8:10" x14ac:dyDescent="0.25">
      <c r="H206">
        <f t="shared" si="163"/>
        <v>60</v>
      </c>
      <c r="I206">
        <f t="shared" si="218"/>
        <v>-2.45029690981724E-16</v>
      </c>
      <c r="J206">
        <f t="shared" si="219"/>
        <v>1</v>
      </c>
    </row>
    <row r="207" spans="8:10" x14ac:dyDescent="0.25">
      <c r="H207">
        <f t="shared" si="163"/>
        <v>60</v>
      </c>
      <c r="I207">
        <f>SIN(RADIANS(6*H207))*0.8</f>
        <v>-1.960237527853792E-16</v>
      </c>
      <c r="J207">
        <f>COS((RADIANS(6*H207)))*0.8</f>
        <v>0.8</v>
      </c>
    </row>
    <row r="208" spans="8:10" x14ac:dyDescent="0.25">
      <c r="H208">
        <f t="shared" si="163"/>
        <v>60</v>
      </c>
      <c r="I208">
        <f t="shared" si="218"/>
        <v>-2.45029690981724E-16</v>
      </c>
      <c r="J208">
        <f t="shared" ref="J208" si="220">COS((RADIANS(6*H208)))</f>
        <v>1</v>
      </c>
    </row>
  </sheetData>
  <mergeCells count="2">
    <mergeCell ref="I21:J21"/>
    <mergeCell ref="H10:K10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2023-01-21T14:24:35Z</dcterms:created>
  <dcterms:modified xsi:type="dcterms:W3CDTF">2023-01-21T21:36:13Z</dcterms:modified>
</cp:coreProperties>
</file>