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695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4" i="1" l="1"/>
  <c r="G2" i="1"/>
  <c r="E2" i="1"/>
  <c r="H2" i="1" l="1"/>
  <c r="D5" i="1"/>
  <c r="E5" i="1" s="1"/>
  <c r="C6" i="1" s="1"/>
  <c r="D2" i="1"/>
  <c r="D6" i="1" l="1"/>
  <c r="E6" i="1" s="1"/>
  <c r="C7" i="1" l="1"/>
  <c r="D7" i="1" s="1"/>
  <c r="E7" i="1" s="1"/>
  <c r="B6" i="1"/>
  <c r="B7" i="1" l="1"/>
  <c r="C8" i="1"/>
  <c r="D8" i="1" l="1"/>
  <c r="E8" i="1" s="1"/>
  <c r="B8" i="1"/>
  <c r="C9" i="1" l="1"/>
  <c r="B9" i="1" l="1"/>
  <c r="D9" i="1"/>
  <c r="E9" i="1" s="1"/>
  <c r="C10" i="1" l="1"/>
  <c r="D10" i="1" l="1"/>
  <c r="E10" i="1" s="1"/>
  <c r="B10" i="1"/>
  <c r="C11" i="1" l="1"/>
  <c r="B11" i="1" l="1"/>
  <c r="D11" i="1"/>
  <c r="E11" i="1" s="1"/>
  <c r="C12" i="1" l="1"/>
  <c r="D12" i="1" l="1"/>
  <c r="E12" i="1" s="1"/>
  <c r="B12" i="1"/>
  <c r="C13" i="1" l="1"/>
  <c r="D13" i="1" l="1"/>
  <c r="E13" i="1" s="1"/>
  <c r="B13" i="1"/>
  <c r="C14" i="1" l="1"/>
  <c r="D14" i="1" l="1"/>
  <c r="B14" i="1"/>
  <c r="C15" i="1" l="1"/>
  <c r="D15" i="1" l="1"/>
  <c r="E15" i="1" s="1"/>
  <c r="B15" i="1"/>
  <c r="C16" i="1" l="1"/>
  <c r="B16" i="1" l="1"/>
  <c r="D16" i="1"/>
  <c r="E16" i="1" s="1"/>
  <c r="C17" i="1" l="1"/>
  <c r="B17" i="1" l="1"/>
  <c r="D17" i="1"/>
  <c r="E17" i="1" s="1"/>
  <c r="C18" i="1" l="1"/>
  <c r="D18" i="1" l="1"/>
  <c r="E18" i="1" s="1"/>
  <c r="B18" i="1"/>
  <c r="C19" i="1" l="1"/>
  <c r="D19" i="1" l="1"/>
  <c r="E19" i="1" s="1"/>
  <c r="B19" i="1"/>
  <c r="C20" i="1" l="1"/>
  <c r="D20" i="1" l="1"/>
  <c r="E20" i="1" s="1"/>
  <c r="B20" i="1"/>
  <c r="C21" i="1" l="1"/>
  <c r="D21" i="1" l="1"/>
  <c r="E21" i="1" s="1"/>
  <c r="B21" i="1"/>
  <c r="C22" i="1" l="1"/>
  <c r="B22" i="1" l="1"/>
  <c r="D22" i="1"/>
  <c r="E22" i="1" s="1"/>
  <c r="C23" i="1" l="1"/>
  <c r="B23" i="1" l="1"/>
  <c r="D23" i="1"/>
  <c r="E23" i="1" s="1"/>
  <c r="C24" i="1" l="1"/>
  <c r="B24" i="1" l="1"/>
  <c r="D24" i="1"/>
  <c r="E24" i="1" s="1"/>
  <c r="C25" i="1" l="1"/>
  <c r="B25" i="1" l="1"/>
  <c r="D25" i="1"/>
  <c r="E25" i="1" s="1"/>
  <c r="C26" i="1" l="1"/>
  <c r="B26" i="1" l="1"/>
  <c r="D26" i="1"/>
  <c r="E26" i="1" s="1"/>
  <c r="C27" i="1" l="1"/>
  <c r="B27" i="1" l="1"/>
  <c r="D27" i="1"/>
  <c r="E27" i="1" s="1"/>
  <c r="C28" i="1" l="1"/>
  <c r="D28" i="1" l="1"/>
  <c r="E28" i="1" s="1"/>
  <c r="B28" i="1"/>
  <c r="C29" i="1" l="1"/>
  <c r="D29" i="1" l="1"/>
  <c r="E29" i="1" s="1"/>
  <c r="B29" i="1"/>
  <c r="C30" i="1" l="1"/>
  <c r="D30" i="1" l="1"/>
  <c r="E30" i="1" s="1"/>
  <c r="B30" i="1"/>
  <c r="C31" i="1" l="1"/>
  <c r="D31" i="1" l="1"/>
  <c r="E31" i="1" s="1"/>
  <c r="B31" i="1"/>
  <c r="C32" i="1" l="1"/>
  <c r="B32" i="1" l="1"/>
  <c r="D32" i="1"/>
  <c r="E32" i="1" s="1"/>
  <c r="C33" i="1" l="1"/>
  <c r="D33" i="1" l="1"/>
  <c r="E33" i="1" s="1"/>
  <c r="B33" i="1"/>
  <c r="C34" i="1" l="1"/>
  <c r="D34" i="1" l="1"/>
  <c r="E34" i="1" s="1"/>
  <c r="B34" i="1"/>
  <c r="C35" i="1" l="1"/>
  <c r="B35" i="1" l="1"/>
  <c r="D35" i="1"/>
  <c r="E35" i="1" s="1"/>
  <c r="C36" i="1" l="1"/>
  <c r="D36" i="1" l="1"/>
  <c r="E36" i="1" s="1"/>
  <c r="B36" i="1"/>
  <c r="C37" i="1" l="1"/>
  <c r="D37" i="1" l="1"/>
  <c r="E37" i="1" s="1"/>
  <c r="B37" i="1"/>
  <c r="C38" i="1" l="1"/>
  <c r="B38" i="1" l="1"/>
  <c r="D38" i="1"/>
  <c r="E38" i="1" s="1"/>
  <c r="C39" i="1" l="1"/>
  <c r="B39" i="1" l="1"/>
  <c r="D39" i="1"/>
  <c r="E39" i="1" s="1"/>
  <c r="C40" i="1" l="1"/>
  <c r="D40" i="1" l="1"/>
  <c r="E40" i="1" s="1"/>
  <c r="B40" i="1"/>
  <c r="C41" i="1" l="1"/>
  <c r="D41" i="1" l="1"/>
  <c r="E41" i="1" s="1"/>
  <c r="B41" i="1"/>
  <c r="C42" i="1" l="1"/>
  <c r="D42" i="1" l="1"/>
  <c r="E42" i="1" s="1"/>
  <c r="B42" i="1"/>
  <c r="C43" i="1" l="1"/>
  <c r="D43" i="1" l="1"/>
  <c r="E43" i="1" s="1"/>
  <c r="B43" i="1"/>
  <c r="C44" i="1" l="1"/>
  <c r="B44" i="1" l="1"/>
  <c r="D44" i="1"/>
  <c r="E44" i="1" s="1"/>
  <c r="C45" i="1" l="1"/>
  <c r="B45" i="1" l="1"/>
  <c r="D45" i="1"/>
  <c r="E45" i="1" s="1"/>
  <c r="C46" i="1" l="1"/>
  <c r="D46" i="1" l="1"/>
  <c r="E46" i="1" s="1"/>
  <c r="B46" i="1"/>
  <c r="C47" i="1" l="1"/>
  <c r="D47" i="1" l="1"/>
  <c r="E47" i="1" s="1"/>
  <c r="B47" i="1"/>
  <c r="C48" i="1"/>
  <c r="B48" i="1" l="1"/>
  <c r="D48" i="1"/>
  <c r="E48" i="1" s="1"/>
  <c r="C49" i="1" l="1"/>
  <c r="D49" i="1" l="1"/>
  <c r="E49" i="1" s="1"/>
  <c r="B49" i="1"/>
  <c r="C50" i="1" l="1"/>
  <c r="B50" i="1" l="1"/>
  <c r="D50" i="1"/>
  <c r="E50" i="1" s="1"/>
  <c r="C51" i="1" l="1"/>
  <c r="B51" i="1" l="1"/>
  <c r="D51" i="1"/>
  <c r="E51" i="1" s="1"/>
  <c r="C52" i="1" l="1"/>
  <c r="D52" i="1" l="1"/>
  <c r="E52" i="1" s="1"/>
  <c r="B52" i="1"/>
  <c r="C53" i="1" l="1"/>
  <c r="B53" i="1" l="1"/>
  <c r="D53" i="1"/>
  <c r="E53" i="1" s="1"/>
  <c r="C54" i="1" l="1"/>
  <c r="D54" i="1" l="1"/>
  <c r="E54" i="1" s="1"/>
  <c r="B54" i="1"/>
  <c r="C55" i="1" l="1"/>
  <c r="D55" i="1" l="1"/>
  <c r="E55" i="1" s="1"/>
  <c r="B55" i="1"/>
  <c r="C56" i="1" l="1"/>
  <c r="D56" i="1" l="1"/>
  <c r="E56" i="1" s="1"/>
  <c r="B56" i="1"/>
  <c r="C57" i="1" l="1"/>
  <c r="D57" i="1" l="1"/>
  <c r="E57" i="1" s="1"/>
  <c r="B57" i="1"/>
  <c r="C58" i="1" l="1"/>
  <c r="D58" i="1" l="1"/>
  <c r="E58" i="1" s="1"/>
  <c r="B58" i="1"/>
  <c r="C59" i="1" l="1"/>
  <c r="B59" i="1" l="1"/>
  <c r="D59" i="1"/>
  <c r="E59" i="1" s="1"/>
  <c r="C60" i="1" l="1"/>
  <c r="B60" i="1" l="1"/>
  <c r="D60" i="1"/>
  <c r="E60" i="1" s="1"/>
  <c r="C61" i="1" l="1"/>
  <c r="B61" i="1" l="1"/>
  <c r="D61" i="1"/>
  <c r="E61" i="1" s="1"/>
  <c r="C62" i="1" l="1"/>
  <c r="D62" i="1" l="1"/>
  <c r="E62" i="1" s="1"/>
  <c r="B62" i="1"/>
  <c r="C63" i="1" l="1"/>
  <c r="B63" i="1" l="1"/>
  <c r="D63" i="1"/>
  <c r="E63" i="1" s="1"/>
  <c r="C64" i="1" l="1"/>
  <c r="D64" i="1" l="1"/>
  <c r="E64" i="1" s="1"/>
  <c r="B64" i="1"/>
  <c r="C65" i="1" l="1"/>
  <c r="D65" i="1" l="1"/>
  <c r="E65" i="1" s="1"/>
  <c r="B65" i="1"/>
  <c r="C66" i="1" l="1"/>
  <c r="D66" i="1" l="1"/>
  <c r="E66" i="1" s="1"/>
  <c r="B66" i="1"/>
  <c r="C67" i="1" l="1"/>
  <c r="B67" i="1" l="1"/>
  <c r="D67" i="1"/>
  <c r="E67" i="1" s="1"/>
  <c r="C68" i="1" l="1"/>
  <c r="D68" i="1" l="1"/>
  <c r="E68" i="1" s="1"/>
  <c r="B68" i="1"/>
  <c r="C69" i="1" l="1"/>
  <c r="B69" i="1" l="1"/>
  <c r="D69" i="1"/>
  <c r="E69" i="1" s="1"/>
  <c r="C70" i="1" l="1"/>
  <c r="B70" i="1" l="1"/>
  <c r="D70" i="1"/>
  <c r="E70" i="1" s="1"/>
  <c r="C71" i="1" l="1"/>
  <c r="D71" i="1" l="1"/>
  <c r="E71" i="1" s="1"/>
  <c r="B71" i="1"/>
  <c r="C72" i="1" l="1"/>
  <c r="B72" i="1" l="1"/>
  <c r="D72" i="1"/>
  <c r="E72" i="1" s="1"/>
  <c r="C73" i="1" l="1"/>
  <c r="D73" i="1" l="1"/>
  <c r="E73" i="1" s="1"/>
  <c r="B73" i="1"/>
  <c r="C74" i="1" l="1"/>
  <c r="D74" i="1" l="1"/>
  <c r="E74" i="1" s="1"/>
  <c r="B74" i="1"/>
  <c r="C75" i="1" l="1"/>
  <c r="D75" i="1" l="1"/>
  <c r="E75" i="1" s="1"/>
  <c r="B75" i="1"/>
  <c r="C76" i="1" l="1"/>
  <c r="D76" i="1" l="1"/>
  <c r="E76" i="1" s="1"/>
  <c r="B76" i="1"/>
  <c r="C77" i="1" l="1"/>
  <c r="D77" i="1" l="1"/>
  <c r="E77" i="1" s="1"/>
  <c r="B77" i="1"/>
  <c r="C78" i="1" l="1"/>
  <c r="D78" i="1" l="1"/>
  <c r="E78" i="1" s="1"/>
  <c r="B78" i="1"/>
  <c r="C79" i="1" l="1"/>
  <c r="B79" i="1" l="1"/>
  <c r="D79" i="1"/>
  <c r="E79" i="1" s="1"/>
  <c r="C80" i="1" l="1"/>
  <c r="D80" i="1" l="1"/>
  <c r="B80" i="1"/>
  <c r="E80" i="1" l="1"/>
  <c r="C81" i="1" s="1"/>
  <c r="D81" i="1" l="1"/>
  <c r="E81" i="1" s="1"/>
  <c r="B81" i="1"/>
  <c r="C82" i="1"/>
  <c r="D82" i="1" l="1"/>
  <c r="B82" i="1"/>
  <c r="E82" i="1" l="1"/>
  <c r="C83" i="1" s="1"/>
  <c r="D83" i="1" l="1"/>
  <c r="E83" i="1" s="1"/>
  <c r="B83" i="1"/>
  <c r="C84" i="1"/>
  <c r="B84" i="1" l="1"/>
  <c r="D84" i="1"/>
  <c r="E84" i="1" s="1"/>
  <c r="C85" i="1" l="1"/>
  <c r="B85" i="1" l="1"/>
  <c r="D85" i="1"/>
  <c r="E85" i="1" s="1"/>
  <c r="C86" i="1" l="1"/>
  <c r="B86" i="1" l="1"/>
  <c r="D86" i="1"/>
  <c r="E86" i="1" s="1"/>
  <c r="C87" i="1" l="1"/>
  <c r="B87" i="1" l="1"/>
  <c r="D87" i="1"/>
  <c r="E87" i="1" s="1"/>
  <c r="C88" i="1" l="1"/>
  <c r="D88" i="1" l="1"/>
  <c r="E88" i="1" s="1"/>
  <c r="B88" i="1"/>
  <c r="C89" i="1" l="1"/>
  <c r="B89" i="1" l="1"/>
  <c r="D89" i="1"/>
  <c r="E89" i="1" s="1"/>
  <c r="C90" i="1" l="1"/>
  <c r="B90" i="1" l="1"/>
  <c r="D90" i="1"/>
  <c r="E90" i="1" s="1"/>
  <c r="C91" i="1" l="1"/>
  <c r="B91" i="1" l="1"/>
  <c r="D91" i="1"/>
  <c r="E91" i="1" s="1"/>
  <c r="C92" i="1" l="1"/>
  <c r="B92" i="1" l="1"/>
  <c r="D92" i="1"/>
  <c r="E92" i="1" s="1"/>
  <c r="C93" i="1" l="1"/>
  <c r="D93" i="1" l="1"/>
  <c r="E93" i="1" s="1"/>
  <c r="B93" i="1"/>
  <c r="C94" i="1" l="1"/>
  <c r="B94" i="1" l="1"/>
  <c r="D94" i="1"/>
  <c r="E94" i="1" s="1"/>
  <c r="C95" i="1" l="1"/>
  <c r="B95" i="1" l="1"/>
  <c r="D95" i="1"/>
  <c r="E95" i="1" s="1"/>
  <c r="C96" i="1" l="1"/>
  <c r="B96" i="1" l="1"/>
  <c r="D96" i="1"/>
  <c r="E96" i="1" s="1"/>
  <c r="C97" i="1" l="1"/>
  <c r="D97" i="1" l="1"/>
  <c r="E97" i="1" s="1"/>
  <c r="B97" i="1"/>
  <c r="C98" i="1" l="1"/>
  <c r="B98" i="1" l="1"/>
  <c r="D98" i="1"/>
  <c r="E98" i="1" s="1"/>
  <c r="C99" i="1" l="1"/>
  <c r="B99" i="1" l="1"/>
  <c r="D99" i="1"/>
  <c r="E99" i="1" s="1"/>
  <c r="C100" i="1" l="1"/>
  <c r="B100" i="1" l="1"/>
  <c r="D100" i="1"/>
  <c r="E100" i="1" s="1"/>
  <c r="C101" i="1" l="1"/>
  <c r="B101" i="1" l="1"/>
  <c r="D101" i="1"/>
  <c r="E101" i="1" s="1"/>
  <c r="C102" i="1" l="1"/>
  <c r="B102" i="1" l="1"/>
  <c r="D102" i="1"/>
  <c r="E102" i="1" s="1"/>
  <c r="C103" i="1" l="1"/>
  <c r="D103" i="1" l="1"/>
  <c r="E103" i="1" s="1"/>
  <c r="B103" i="1"/>
  <c r="C104" i="1" l="1"/>
  <c r="D104" i="1" l="1"/>
  <c r="E104" i="1" s="1"/>
  <c r="B104" i="1"/>
  <c r="C105" i="1" l="1"/>
  <c r="D105" i="1" l="1"/>
  <c r="E105" i="1" s="1"/>
  <c r="B105" i="1"/>
  <c r="C106" i="1" l="1"/>
  <c r="D106" i="1" l="1"/>
  <c r="E106" i="1" s="1"/>
  <c r="B106" i="1"/>
  <c r="C107" i="1" l="1"/>
  <c r="D107" i="1" l="1"/>
  <c r="E107" i="1" s="1"/>
  <c r="B107" i="1"/>
  <c r="C108" i="1" l="1"/>
  <c r="B108" i="1" l="1"/>
  <c r="D108" i="1"/>
  <c r="E108" i="1" s="1"/>
  <c r="C109" i="1" l="1"/>
  <c r="D109" i="1" l="1"/>
  <c r="E109" i="1" s="1"/>
  <c r="B109" i="1"/>
  <c r="C110" i="1" l="1"/>
  <c r="B110" i="1" l="1"/>
  <c r="D110" i="1"/>
  <c r="E110" i="1" s="1"/>
  <c r="C111" i="1" l="1"/>
  <c r="B111" i="1" l="1"/>
  <c r="D111" i="1"/>
  <c r="E111" i="1" s="1"/>
  <c r="C112" i="1" l="1"/>
  <c r="D112" i="1" l="1"/>
  <c r="E112" i="1" s="1"/>
  <c r="B112" i="1"/>
  <c r="C113" i="1" l="1"/>
  <c r="B113" i="1" l="1"/>
  <c r="D113" i="1"/>
  <c r="E113" i="1" s="1"/>
  <c r="C114" i="1" l="1"/>
  <c r="D114" i="1" l="1"/>
  <c r="E114" i="1" s="1"/>
  <c r="B114" i="1"/>
  <c r="C115" i="1" l="1"/>
  <c r="B115" i="1" l="1"/>
  <c r="D115" i="1"/>
  <c r="E115" i="1" s="1"/>
  <c r="C116" i="1" l="1"/>
  <c r="D116" i="1" l="1"/>
  <c r="E116" i="1" s="1"/>
  <c r="B116" i="1"/>
  <c r="C117" i="1" l="1"/>
  <c r="D117" i="1" l="1"/>
  <c r="E117" i="1" s="1"/>
  <c r="B117" i="1"/>
  <c r="C118" i="1" l="1"/>
  <c r="B118" i="1" l="1"/>
  <c r="D118" i="1"/>
  <c r="E118" i="1" s="1"/>
  <c r="C119" i="1" l="1"/>
  <c r="D119" i="1" l="1"/>
  <c r="E119" i="1" s="1"/>
  <c r="B119" i="1"/>
  <c r="C120" i="1" l="1"/>
  <c r="B120" i="1" l="1"/>
  <c r="D120" i="1"/>
  <c r="E120" i="1" s="1"/>
  <c r="C121" i="1" l="1"/>
  <c r="D121" i="1" l="1"/>
  <c r="E121" i="1" s="1"/>
  <c r="B121" i="1"/>
  <c r="C122" i="1" l="1"/>
  <c r="D122" i="1" l="1"/>
  <c r="E122" i="1" s="1"/>
  <c r="B122" i="1"/>
  <c r="C123" i="1" l="1"/>
  <c r="B123" i="1"/>
  <c r="D123" i="1"/>
  <c r="E123" i="1" s="1"/>
  <c r="C124" i="1" l="1"/>
  <c r="D124" i="1" l="1"/>
  <c r="E124" i="1" s="1"/>
  <c r="B124" i="1"/>
  <c r="C125" i="1" l="1"/>
  <c r="D125" i="1" l="1"/>
  <c r="E125" i="1" s="1"/>
  <c r="B125" i="1"/>
  <c r="C126" i="1" l="1"/>
  <c r="B126" i="1" l="1"/>
  <c r="D126" i="1"/>
  <c r="E126" i="1" s="1"/>
  <c r="C127" i="1" l="1"/>
  <c r="B127" i="1" l="1"/>
  <c r="D127" i="1"/>
  <c r="E127" i="1" s="1"/>
  <c r="C128" i="1" l="1"/>
  <c r="B128" i="1" l="1"/>
  <c r="D128" i="1"/>
  <c r="E128" i="1" s="1"/>
</calcChain>
</file>

<file path=xl/sharedStrings.xml><?xml version="1.0" encoding="utf-8"?>
<sst xmlns="http://schemas.openxmlformats.org/spreadsheetml/2006/main" count="14" uniqueCount="14">
  <si>
    <t>time step</t>
    <phoneticPr fontId="1" type="noConversion"/>
  </si>
  <si>
    <t>drag coef</t>
    <phoneticPr fontId="1" type="noConversion"/>
  </si>
  <si>
    <t>air dens</t>
    <phoneticPr fontId="1" type="noConversion"/>
  </si>
  <si>
    <t>step</t>
    <phoneticPr fontId="1" type="noConversion"/>
  </si>
  <si>
    <t>speed (m/s)</t>
    <phoneticPr fontId="1" type="noConversion"/>
  </si>
  <si>
    <t>position (m)</t>
    <phoneticPr fontId="1" type="noConversion"/>
  </si>
  <si>
    <t>drag (N)</t>
    <phoneticPr fontId="1" type="noConversion"/>
  </si>
  <si>
    <t>gravity</t>
    <phoneticPr fontId="1" type="noConversion"/>
  </si>
  <si>
    <t>apparent weight</t>
    <phoneticPr fontId="1" type="noConversion"/>
  </si>
  <si>
    <t>surface area</t>
    <phoneticPr fontId="1" type="noConversion"/>
  </si>
  <si>
    <t>drag w/o velocity</t>
    <phoneticPr fontId="1" type="noConversion"/>
  </si>
  <si>
    <t>acceleration</t>
    <phoneticPr fontId="1" type="noConversion"/>
  </si>
  <si>
    <t>boyant</t>
    <phoneticPr fontId="1" type="noConversion"/>
  </si>
  <si>
    <t>mass 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</si>
</sst>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position (m)</c:v>
                </c:pt>
              </c:strCache>
            </c:strRef>
          </c:tx>
          <c:marker>
            <c:symbol val="none"/>
          </c:marker>
          <c:xVal>
            <c:numRef>
              <c:f>Sheet1!$A$5:$A$128</c:f>
              <c:numCache>
                <c:formatCode>General</c:formatCode>
                <c:ptCount val="12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6.6000000000000103</c:v>
                </c:pt>
                <c:pt idx="67">
                  <c:v>6.7000000000000099</c:v>
                </c:pt>
                <c:pt idx="68">
                  <c:v>6.8000000000000096</c:v>
                </c:pt>
                <c:pt idx="69">
                  <c:v>6.9000000000000101</c:v>
                </c:pt>
                <c:pt idx="70">
                  <c:v>7.0000000000000098</c:v>
                </c:pt>
                <c:pt idx="71">
                  <c:v>7.1000000000000103</c:v>
                </c:pt>
                <c:pt idx="72">
                  <c:v>7.2000000000000099</c:v>
                </c:pt>
                <c:pt idx="73">
                  <c:v>7.3000000000000096</c:v>
                </c:pt>
                <c:pt idx="74">
                  <c:v>7.4000000000000101</c:v>
                </c:pt>
                <c:pt idx="75">
                  <c:v>7.5000000000000098</c:v>
                </c:pt>
                <c:pt idx="76">
                  <c:v>7.6000000000000103</c:v>
                </c:pt>
                <c:pt idx="77">
                  <c:v>7.7000000000000099</c:v>
                </c:pt>
                <c:pt idx="78">
                  <c:v>7.8000000000000096</c:v>
                </c:pt>
                <c:pt idx="79">
                  <c:v>7.9000000000000101</c:v>
                </c:pt>
                <c:pt idx="80">
                  <c:v>8.0000000000000107</c:v>
                </c:pt>
                <c:pt idx="81">
                  <c:v>8.1000000000000103</c:v>
                </c:pt>
                <c:pt idx="82">
                  <c:v>8.2000000000000099</c:v>
                </c:pt>
                <c:pt idx="83">
                  <c:v>8.3000000000000096</c:v>
                </c:pt>
                <c:pt idx="84">
                  <c:v>8.4000000000000092</c:v>
                </c:pt>
                <c:pt idx="85">
                  <c:v>8.5000000000000195</c:v>
                </c:pt>
                <c:pt idx="86">
                  <c:v>8.6000000000000192</c:v>
                </c:pt>
                <c:pt idx="87">
                  <c:v>8.7000000000000206</c:v>
                </c:pt>
                <c:pt idx="88">
                  <c:v>8.8000000000000203</c:v>
                </c:pt>
                <c:pt idx="89">
                  <c:v>8.9000000000000199</c:v>
                </c:pt>
                <c:pt idx="90">
                  <c:v>9.0000000000000195</c:v>
                </c:pt>
                <c:pt idx="91">
                  <c:v>9.1000000000000192</c:v>
                </c:pt>
                <c:pt idx="92">
                  <c:v>9.2000000000000206</c:v>
                </c:pt>
                <c:pt idx="93">
                  <c:v>9.3000000000000203</c:v>
                </c:pt>
                <c:pt idx="94">
                  <c:v>9.4000000000000199</c:v>
                </c:pt>
                <c:pt idx="95">
                  <c:v>9.5000000000000195</c:v>
                </c:pt>
                <c:pt idx="96">
                  <c:v>9.6000000000000298</c:v>
                </c:pt>
                <c:pt idx="97">
                  <c:v>9.7000000000000295</c:v>
                </c:pt>
                <c:pt idx="98">
                  <c:v>9.8000000000000291</c:v>
                </c:pt>
                <c:pt idx="99">
                  <c:v>9.9000000000000306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11.600000000000099</c:v>
                </c:pt>
                <c:pt idx="117">
                  <c:v>11.700000000000101</c:v>
                </c:pt>
                <c:pt idx="118">
                  <c:v>11.8000000000001</c:v>
                </c:pt>
                <c:pt idx="119">
                  <c:v>11.9000000000001</c:v>
                </c:pt>
                <c:pt idx="120">
                  <c:v>12.000000000000099</c:v>
                </c:pt>
                <c:pt idx="121">
                  <c:v>12.100000000000099</c:v>
                </c:pt>
                <c:pt idx="122">
                  <c:v>12.200000000000101</c:v>
                </c:pt>
                <c:pt idx="123">
                  <c:v>12.3000000000001</c:v>
                </c:pt>
              </c:numCache>
            </c:numRef>
          </c:xVal>
          <c:yVal>
            <c:numRef>
              <c:f>Sheet1!$B$5:$B$128</c:f>
              <c:numCache>
                <c:formatCode>General</c:formatCode>
                <c:ptCount val="124"/>
                <c:pt idx="0">
                  <c:v>0</c:v>
                </c:pt>
                <c:pt idx="1">
                  <c:v>0.24969218215765002</c:v>
                </c:pt>
                <c:pt idx="2">
                  <c:v>0.49775598317824754</c:v>
                </c:pt>
                <c:pt idx="3">
                  <c:v>0.74420072423101202</c:v>
                </c:pt>
                <c:pt idx="4">
                  <c:v>0.9890356126642621</c:v>
                </c:pt>
                <c:pt idx="5">
                  <c:v>1.2322697436876797</c:v>
                </c:pt>
                <c:pt idx="6">
                  <c:v>1.4739121020224082</c:v>
                </c:pt>
                <c:pt idx="7">
                  <c:v>1.7139715635197086</c:v>
                </c:pt>
                <c:pt idx="8">
                  <c:v>1.9524568967488836</c:v>
                </c:pt>
                <c:pt idx="9">
                  <c:v>2.1893767645551563</c:v>
                </c:pt>
                <c:pt idx="10">
                  <c:v>2.4247397255881733</c:v>
                </c:pt>
                <c:pt idx="11">
                  <c:v>2.6585542358017888</c:v>
                </c:pt>
                <c:pt idx="12">
                  <c:v>2.8908286499257603</c:v>
                </c:pt>
                <c:pt idx="13">
                  <c:v>3.1215712229099806</c:v>
                </c:pt>
                <c:pt idx="14">
                  <c:v>3.3507901113418459</c:v>
                </c:pt>
                <c:pt idx="15">
                  <c:v>3.5784933748373509</c:v>
                </c:pt>
                <c:pt idx="16">
                  <c:v>3.8046889774064812</c:v>
                </c:pt>
                <c:pt idx="17">
                  <c:v>4.0293847887934628</c:v>
                </c:pt>
                <c:pt idx="18">
                  <c:v>4.2525885857924139</c:v>
                </c:pt>
                <c:pt idx="19">
                  <c:v>4.474308053538925</c:v>
                </c:pt>
                <c:pt idx="20">
                  <c:v>4.694550786778092</c:v>
                </c:pt>
                <c:pt idx="21">
                  <c:v>4.913324291109495</c:v>
                </c:pt>
                <c:pt idx="22">
                  <c:v>5.1306359842096274</c:v>
                </c:pt>
                <c:pt idx="23">
                  <c:v>5.3464931970322427</c:v>
                </c:pt>
                <c:pt idx="24">
                  <c:v>5.5609031749870912</c:v>
                </c:pt>
                <c:pt idx="25">
                  <c:v>5.7738730790975037</c:v>
                </c:pt>
                <c:pt idx="26">
                  <c:v>5.9854099871372632</c:v>
                </c:pt>
                <c:pt idx="27">
                  <c:v>6.1955208947471974</c:v>
                </c:pt>
                <c:pt idx="28">
                  <c:v>6.4042127165319203</c:v>
                </c:pt>
                <c:pt idx="29">
                  <c:v>6.6114922871371249</c:v>
                </c:pt>
                <c:pt idx="30">
                  <c:v>6.8173663623078413</c:v>
                </c:pt>
                <c:pt idx="31">
                  <c:v>7.0218416199280425</c:v>
                </c:pt>
                <c:pt idx="32">
                  <c:v>7.2249246610419871</c:v>
                </c:pt>
                <c:pt idx="33">
                  <c:v>7.4266220108576686</c:v>
                </c:pt>
                <c:pt idx="34">
                  <c:v>7.6269401197327396</c:v>
                </c:pt>
                <c:pt idx="35">
                  <c:v>7.8258853641432626</c:v>
                </c:pt>
                <c:pt idx="36">
                  <c:v>8.02346404763564</c:v>
                </c:pt>
                <c:pt idx="37">
                  <c:v>8.2196824017620553</c:v>
                </c:pt>
                <c:pt idx="38">
                  <c:v>8.4145465869997658</c:v>
                </c:pt>
                <c:pt idx="39">
                  <c:v>8.6080626936545599</c:v>
                </c:pt>
                <c:pt idx="40">
                  <c:v>8.8002367427487034</c:v>
                </c:pt>
                <c:pt idx="41">
                  <c:v>8.9910746868936773</c:v>
                </c:pt>
                <c:pt idx="42">
                  <c:v>9.1805824111480074</c:v>
                </c:pt>
                <c:pt idx="43">
                  <c:v>9.3687657338604886</c:v>
                </c:pt>
                <c:pt idx="44">
                  <c:v>9.5556304074990788</c:v>
                </c:pt>
                <c:pt idx="45">
                  <c:v>9.7411821194657477</c:v>
                </c:pt>
                <c:pt idx="46">
                  <c:v>9.9254264928975573</c:v>
                </c:pt>
                <c:pt idx="47">
                  <c:v>10.108369087454243</c:v>
                </c:pt>
                <c:pt idx="48">
                  <c:v>10.290015400092543</c:v>
                </c:pt>
                <c:pt idx="49">
                  <c:v>10.470370865827549</c:v>
                </c:pt>
                <c:pt idx="50">
                  <c:v>10.64944085848132</c:v>
                </c:pt>
                <c:pt idx="51">
                  <c:v>10.827230691418997</c:v>
                </c:pt>
                <c:pt idx="52">
                  <c:v>11.003745618272669</c:v>
                </c:pt>
                <c:pt idx="53">
                  <c:v>11.178990833653216</c:v>
                </c:pt>
                <c:pt idx="54">
                  <c:v>11.352971473850356</c:v>
                </c:pt>
                <c:pt idx="55">
                  <c:v>11.525692617521116</c:v>
                </c:pt>
                <c:pt idx="56">
                  <c:v>11.697159286366961</c:v>
                </c:pt>
                <c:pt idx="57">
                  <c:v>11.867376445799767</c:v>
                </c:pt>
                <c:pt idx="58">
                  <c:v>12.036349005596872</c:v>
                </c:pt>
                <c:pt idx="59">
                  <c:v>12.204081820545385</c:v>
                </c:pt>
                <c:pt idx="60">
                  <c:v>12.370579691075978</c:v>
                </c:pt>
                <c:pt idx="61">
                  <c:v>12.535847363886321</c:v>
                </c:pt>
                <c:pt idx="62">
                  <c:v>12.699889532554389</c:v>
                </c:pt>
                <c:pt idx="63">
                  <c:v>12.862710838141791</c:v>
                </c:pt>
                <c:pt idx="64">
                  <c:v>13.024315869787332</c:v>
                </c:pt>
                <c:pt idx="65">
                  <c:v>13.184709165290961</c:v>
                </c:pt>
                <c:pt idx="66">
                  <c:v>13.343895211688302</c:v>
                </c:pt>
                <c:pt idx="67">
                  <c:v>13.501878445815915</c:v>
                </c:pt>
                <c:pt idx="68">
                  <c:v>13.658663254867475</c:v>
                </c:pt>
                <c:pt idx="69">
                  <c:v>13.814253976941018</c:v>
                </c:pt>
                <c:pt idx="70">
                  <c:v>13.968654901577414</c:v>
                </c:pt>
                <c:pt idx="71">
                  <c:v>14.121870270290232</c:v>
                </c:pt>
                <c:pt idx="72">
                  <c:v>14.273904277087137</c:v>
                </c:pt>
                <c:pt idx="73">
                  <c:v>14.424761068982981</c:v>
                </c:pt>
                <c:pt idx="74">
                  <c:v>14.574444746504723</c:v>
                </c:pt>
                <c:pt idx="75">
                  <c:v>14.722959364188325</c:v>
                </c:pt>
                <c:pt idx="76">
                  <c:v>14.870308931067772</c:v>
                </c:pt>
                <c:pt idx="77">
                  <c:v>15.016497411156333</c:v>
                </c:pt>
                <c:pt idx="78">
                  <c:v>15.161528723920222</c:v>
                </c:pt>
                <c:pt idx="79">
                  <c:v>15.305406744744769</c:v>
                </c:pt>
                <c:pt idx="80">
                  <c:v>15.448135305393237</c:v>
                </c:pt>
                <c:pt idx="81">
                  <c:v>15.58971819445842</c:v>
                </c:pt>
                <c:pt idx="82">
                  <c:v>15.73015915780713</c:v>
                </c:pt>
                <c:pt idx="83">
                  <c:v>15.869461899017695</c:v>
                </c:pt>
                <c:pt idx="84">
                  <c:v>16.00763007981061</c:v>
                </c:pt>
                <c:pt idx="85">
                  <c:v>16.144667320472415</c:v>
                </c:pt>
                <c:pt idx="86">
                  <c:v>16.280577200272944</c:v>
                </c:pt>
                <c:pt idx="87">
                  <c:v>16.415363257876059</c:v>
                </c:pt>
                <c:pt idx="88">
                  <c:v>16.549028991743945</c:v>
                </c:pt>
                <c:pt idx="89">
                  <c:v>16.681577860535111</c:v>
                </c:pt>
                <c:pt idx="90">
                  <c:v>16.813013283496172</c:v>
                </c:pt>
                <c:pt idx="91">
                  <c:v>16.943338640847529</c:v>
                </c:pt>
                <c:pt idx="92">
                  <c:v>17.072557274163046</c:v>
                </c:pt>
                <c:pt idx="93">
                  <c:v>17.200672486743809</c:v>
                </c:pt>
                <c:pt idx="94">
                  <c:v>17.327687543986084</c:v>
                </c:pt>
                <c:pt idx="95">
                  <c:v>17.453605673743546</c:v>
                </c:pt>
                <c:pt idx="96">
                  <c:v>17.57843006668389</c:v>
                </c:pt>
                <c:pt idx="97">
                  <c:v>17.702163876639897</c:v>
                </c:pt>
                <c:pt idx="98">
                  <c:v>17.824810220955051</c:v>
                </c:pt>
                <c:pt idx="99">
                  <c:v>17.946372180823808</c:v>
                </c:pt>
                <c:pt idx="100">
                  <c:v>18.06685280162656</c:v>
                </c:pt>
                <c:pt idx="101">
                  <c:v>18.18625509325944</c:v>
                </c:pt>
                <c:pt idx="102">
                  <c:v>18.304582030458977</c:v>
                </c:pt>
                <c:pt idx="103">
                  <c:v>18.421836553121743</c:v>
                </c:pt>
                <c:pt idx="104">
                  <c:v>18.538021566619033</c:v>
                </c:pt>
                <c:pt idx="105">
                  <c:v>18.653139942106666</c:v>
                </c:pt>
                <c:pt idx="106">
                  <c:v>18.767194516829989</c:v>
                </c:pt>
                <c:pt idx="107">
                  <c:v>18.880188094424135</c:v>
                </c:pt>
                <c:pt idx="108">
                  <c:v>18.992123445209639</c:v>
                </c:pt>
                <c:pt idx="109">
                  <c:v>19.103003306483458</c:v>
                </c:pt>
                <c:pt idx="110">
                  <c:v>19.212830382805461</c:v>
                </c:pt>
                <c:pt idx="111">
                  <c:v>19.321607346280487</c:v>
                </c:pt>
                <c:pt idx="112">
                  <c:v>19.429336836836011</c:v>
                </c:pt>
                <c:pt idx="113">
                  <c:v>19.53602146249548</c:v>
                </c:pt>
                <c:pt idx="114">
                  <c:v>19.6416637996474</c:v>
                </c:pt>
                <c:pt idx="115">
                  <c:v>19.746266393310233</c:v>
                </c:pt>
                <c:pt idx="116">
                  <c:v>19.849831757393154</c:v>
                </c:pt>
                <c:pt idx="117">
                  <c:v>19.952362374952742</c:v>
                </c:pt>
                <c:pt idx="118">
                  <c:v>20.053860698445654</c:v>
                </c:pt>
                <c:pt idx="119">
                  <c:v>20.154329149977336</c:v>
                </c:pt>
                <c:pt idx="120">
                  <c:v>20.253770121546857</c:v>
                </c:pt>
                <c:pt idx="121">
                  <c:v>20.352185975287874</c:v>
                </c:pt>
                <c:pt idx="122">
                  <c:v>20.44957904370581</c:v>
                </c:pt>
                <c:pt idx="123">
                  <c:v>20.545951629911325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84320"/>
        <c:axId val="94784896"/>
      </c:scatterChart>
      <c:valAx>
        <c:axId val="9478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84896"/>
        <c:crosses val="autoZero"/>
        <c:crossBetween val="midCat"/>
      </c:valAx>
      <c:valAx>
        <c:axId val="9478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84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38100</xdr:rowOff>
    </xdr:from>
    <xdr:to>
      <xdr:col>12</xdr:col>
      <xdr:colOff>76200</xdr:colOff>
      <xdr:row>18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S5" sqref="S5"/>
    </sheetView>
  </sheetViews>
  <sheetFormatPr defaultRowHeight="16.5" x14ac:dyDescent="0.3"/>
  <cols>
    <col min="8" max="8" width="9.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</row>
    <row r="2" spans="1:9" x14ac:dyDescent="0.3">
      <c r="A2">
        <v>0.01</v>
      </c>
      <c r="B2">
        <v>1</v>
      </c>
      <c r="C2">
        <v>1</v>
      </c>
      <c r="D2">
        <f>9.8</f>
        <v>9.8000000000000007</v>
      </c>
      <c r="E2">
        <f>I2*0.97</f>
        <v>87.3</v>
      </c>
      <c r="F2">
        <v>2.0699999999999998</v>
      </c>
      <c r="G2">
        <f>C2*B2*F2*0.5</f>
        <v>1.0349999999999999</v>
      </c>
      <c r="H2">
        <f>I2*D2*0.93</f>
        <v>820.2600000000001</v>
      </c>
      <c r="I2">
        <v>90</v>
      </c>
    </row>
    <row r="3" spans="1:9" x14ac:dyDescent="0.3">
      <c r="F3">
        <v>2.6480000000000001</v>
      </c>
    </row>
    <row r="4" spans="1:9" x14ac:dyDescent="0.3">
      <c r="A4" t="s">
        <v>3</v>
      </c>
      <c r="B4" t="s">
        <v>5</v>
      </c>
      <c r="C4" t="s">
        <v>4</v>
      </c>
      <c r="D4" t="s">
        <v>6</v>
      </c>
      <c r="E4" t="s">
        <v>11</v>
      </c>
    </row>
    <row r="5" spans="1:9" x14ac:dyDescent="0.3">
      <c r="A5">
        <v>0</v>
      </c>
      <c r="B5">
        <v>0</v>
      </c>
      <c r="C5">
        <v>25.132999999999999</v>
      </c>
      <c r="D5">
        <f>C5*C5*$G$2</f>
        <v>653.77605811499996</v>
      </c>
      <c r="E5">
        <f>(D5+$H$2)/$I$2</f>
        <v>16.3781784235</v>
      </c>
    </row>
    <row r="6" spans="1:9" x14ac:dyDescent="0.3">
      <c r="A6">
        <v>0.1</v>
      </c>
      <c r="B6">
        <f>C6*$A$2+B5</f>
        <v>0.24969218215765002</v>
      </c>
      <c r="C6">
        <f>C5 - E5 * $A$2</f>
        <v>24.969218215765</v>
      </c>
      <c r="D6">
        <f>C6*C6*$G$2</f>
        <v>645.28302334721786</v>
      </c>
      <c r="E6">
        <f t="shared" ref="E6:E69" si="0">(D6+$H$2)/$I$2</f>
        <v>16.283811370524646</v>
      </c>
    </row>
    <row r="7" spans="1:9" x14ac:dyDescent="0.3">
      <c r="A7">
        <v>0.2</v>
      </c>
      <c r="B7">
        <f t="shared" ref="B7:B15" si="1">C7*$A$2+B6</f>
        <v>0.49775598317824754</v>
      </c>
      <c r="C7">
        <f t="shared" ref="C7:C15" si="2">C6 - E6 * $A$2</f>
        <v>24.806380102059755</v>
      </c>
      <c r="D7">
        <f t="shared" ref="D7:D70" si="3">C7*C7*$G$2</f>
        <v>636.89397104974137</v>
      </c>
      <c r="E7">
        <f t="shared" si="0"/>
        <v>16.190599678330461</v>
      </c>
    </row>
    <row r="8" spans="1:9" x14ac:dyDescent="0.3">
      <c r="A8">
        <v>0.3</v>
      </c>
      <c r="B8">
        <f t="shared" si="1"/>
        <v>0.74420072423101202</v>
      </c>
      <c r="C8">
        <f t="shared" si="2"/>
        <v>24.644474105276451</v>
      </c>
      <c r="D8">
        <f t="shared" si="3"/>
        <v>628.60735756303893</v>
      </c>
      <c r="E8">
        <f t="shared" si="0"/>
        <v>16.098526195144878</v>
      </c>
    </row>
    <row r="9" spans="1:9" x14ac:dyDescent="0.3">
      <c r="A9">
        <v>0.4</v>
      </c>
      <c r="B9">
        <f t="shared" si="1"/>
        <v>0.9890356126642621</v>
      </c>
      <c r="C9">
        <f t="shared" si="2"/>
        <v>24.483488843325002</v>
      </c>
      <c r="D9">
        <f t="shared" si="3"/>
        <v>620.42166884916253</v>
      </c>
      <c r="E9">
        <f t="shared" si="0"/>
        <v>16.007574098324028</v>
      </c>
    </row>
    <row r="10" spans="1:9" x14ac:dyDescent="0.3">
      <c r="A10">
        <v>0.5</v>
      </c>
      <c r="B10">
        <f t="shared" si="1"/>
        <v>1.2322697436876797</v>
      </c>
      <c r="C10">
        <f t="shared" si="2"/>
        <v>24.32341310234176</v>
      </c>
      <c r="D10">
        <f t="shared" si="3"/>
        <v>612.33541982032182</v>
      </c>
      <c r="E10">
        <f t="shared" si="0"/>
        <v>15.917726886892465</v>
      </c>
    </row>
    <row r="11" spans="1:9" x14ac:dyDescent="0.3">
      <c r="A11">
        <v>0.6</v>
      </c>
      <c r="B11">
        <f t="shared" si="1"/>
        <v>1.4739121020224082</v>
      </c>
      <c r="C11">
        <f t="shared" si="2"/>
        <v>24.164235833472837</v>
      </c>
      <c r="D11">
        <f t="shared" si="3"/>
        <v>604.34715368524189</v>
      </c>
      <c r="E11">
        <f t="shared" si="0"/>
        <v>15.828968374280466</v>
      </c>
    </row>
    <row r="12" spans="1:9" x14ac:dyDescent="0.3">
      <c r="A12">
        <v>0.7</v>
      </c>
      <c r="B12">
        <f t="shared" si="1"/>
        <v>1.7139715635197086</v>
      </c>
      <c r="C12">
        <f t="shared" si="2"/>
        <v>24.005946149730033</v>
      </c>
      <c r="D12">
        <f t="shared" si="3"/>
        <v>596.45544131276904</v>
      </c>
      <c r="E12">
        <f t="shared" si="0"/>
        <v>15.74128268125299</v>
      </c>
    </row>
    <row r="13" spans="1:9" x14ac:dyDescent="0.3">
      <c r="A13">
        <v>0.8</v>
      </c>
      <c r="B13">
        <f t="shared" si="1"/>
        <v>1.9524568967488836</v>
      </c>
      <c r="C13">
        <f t="shared" si="2"/>
        <v>23.848533322917504</v>
      </c>
      <c r="D13">
        <f t="shared" si="3"/>
        <v>588.65888061220721</v>
      </c>
      <c r="E13">
        <f t="shared" si="0"/>
        <v>15.654654229024526</v>
      </c>
    </row>
    <row r="14" spans="1:9" x14ac:dyDescent="0.3">
      <c r="A14">
        <v>0.9</v>
      </c>
      <c r="B14">
        <f t="shared" si="1"/>
        <v>2.1893767645551563</v>
      </c>
      <c r="C14">
        <f t="shared" si="2"/>
        <v>23.691986780627257</v>
      </c>
      <c r="D14">
        <f t="shared" si="3"/>
        <v>580.95609592988626</v>
      </c>
      <c r="E14">
        <f t="shared" si="0"/>
        <v>15.569067732554291</v>
      </c>
    </row>
    <row r="15" spans="1:9" x14ac:dyDescent="0.3">
      <c r="A15">
        <v>1</v>
      </c>
      <c r="B15">
        <f t="shared" si="1"/>
        <v>2.4247397255881733</v>
      </c>
      <c r="C15">
        <f t="shared" si="2"/>
        <v>23.536296103301716</v>
      </c>
      <c r="D15">
        <f t="shared" si="3"/>
        <v>573.34573746147578</v>
      </c>
      <c r="E15">
        <f t="shared" si="0"/>
        <v>15.484508194016399</v>
      </c>
    </row>
    <row r="16" spans="1:9" x14ac:dyDescent="0.3">
      <c r="A16">
        <v>1.1000000000000001</v>
      </c>
      <c r="B16">
        <f t="shared" ref="B16:B28" si="4">C16*$A$2+B15</f>
        <v>2.6585542358017888</v>
      </c>
      <c r="C16">
        <f t="shared" ref="C16:C28" si="5">C15 - E15 * $A$2</f>
        <v>23.381451021361553</v>
      </c>
      <c r="D16">
        <f t="shared" si="3"/>
        <v>565.82648067958075</v>
      </c>
      <c r="E16">
        <f t="shared" si="0"/>
        <v>15.400960896439786</v>
      </c>
    </row>
    <row r="17" spans="1:5" x14ac:dyDescent="0.3">
      <c r="A17">
        <v>1.2</v>
      </c>
      <c r="B17">
        <f t="shared" si="4"/>
        <v>2.8908286499257603</v>
      </c>
      <c r="C17">
        <f t="shared" si="5"/>
        <v>23.227441412397155</v>
      </c>
      <c r="D17">
        <f t="shared" si="3"/>
        <v>558.39702577616436</v>
      </c>
      <c r="E17">
        <f t="shared" si="0"/>
        <v>15.318411397512939</v>
      </c>
    </row>
    <row r="18" spans="1:5" x14ac:dyDescent="0.3">
      <c r="A18">
        <v>1.3</v>
      </c>
      <c r="B18">
        <f t="shared" si="4"/>
        <v>3.1215712229099806</v>
      </c>
      <c r="C18">
        <f t="shared" si="5"/>
        <v>23.074257298422026</v>
      </c>
      <c r="D18">
        <f t="shared" si="3"/>
        <v>551.05609711936438</v>
      </c>
      <c r="E18">
        <f t="shared" si="0"/>
        <v>15.236845523548494</v>
      </c>
    </row>
    <row r="19" spans="1:5" x14ac:dyDescent="0.3">
      <c r="A19">
        <v>1.4</v>
      </c>
      <c r="B19">
        <f t="shared" si="4"/>
        <v>3.3507901113418459</v>
      </c>
      <c r="C19">
        <f t="shared" si="5"/>
        <v>22.92188884318654</v>
      </c>
      <c r="D19">
        <f t="shared" si="3"/>
        <v>543.80244272427854</v>
      </c>
      <c r="E19">
        <f t="shared" si="0"/>
        <v>15.156249363603097</v>
      </c>
    </row>
    <row r="20" spans="1:5" x14ac:dyDescent="0.3">
      <c r="A20">
        <v>1.5</v>
      </c>
      <c r="B20">
        <f t="shared" si="4"/>
        <v>3.5784933748373509</v>
      </c>
      <c r="C20">
        <f t="shared" si="5"/>
        <v>22.770326349550508</v>
      </c>
      <c r="D20">
        <f t="shared" si="3"/>
        <v>536.63483373731037</v>
      </c>
      <c r="E20">
        <f t="shared" si="0"/>
        <v>15.076609263747892</v>
      </c>
    </row>
    <row r="21" spans="1:5" x14ac:dyDescent="0.3">
      <c r="A21">
        <v>1.6</v>
      </c>
      <c r="B21">
        <f t="shared" si="4"/>
        <v>3.8046889774064812</v>
      </c>
      <c r="C21">
        <f t="shared" si="5"/>
        <v>22.619560256913029</v>
      </c>
      <c r="D21">
        <f t="shared" si="3"/>
        <v>529.5520639336836</v>
      </c>
      <c r="E21">
        <f t="shared" si="0"/>
        <v>14.997911821485374</v>
      </c>
    </row>
    <row r="22" spans="1:5" x14ac:dyDescent="0.3">
      <c r="A22">
        <v>1.7</v>
      </c>
      <c r="B22">
        <f t="shared" si="4"/>
        <v>4.0293847887934628</v>
      </c>
      <c r="C22">
        <f t="shared" si="5"/>
        <v>22.469581138698175</v>
      </c>
      <c r="D22">
        <f t="shared" si="3"/>
        <v>522.55294922773965</v>
      </c>
      <c r="E22">
        <f t="shared" si="0"/>
        <v>14.92014388030822</v>
      </c>
    </row>
    <row r="23" spans="1:5" x14ac:dyDescent="0.3">
      <c r="A23">
        <v>1.8</v>
      </c>
      <c r="B23">
        <f t="shared" si="4"/>
        <v>4.2525885857924139</v>
      </c>
      <c r="C23">
        <f t="shared" si="5"/>
        <v>22.320379699895092</v>
      </c>
      <c r="D23">
        <f t="shared" si="3"/>
        <v>515.63632719565101</v>
      </c>
      <c r="E23">
        <f t="shared" si="0"/>
        <v>14.843292524396123</v>
      </c>
    </row>
    <row r="24" spans="1:5" x14ac:dyDescent="0.3">
      <c r="A24">
        <v>1.9</v>
      </c>
      <c r="B24">
        <f t="shared" si="4"/>
        <v>4.474308053538925</v>
      </c>
      <c r="C24">
        <f t="shared" si="5"/>
        <v>22.171946774651129</v>
      </c>
      <c r="D24">
        <f t="shared" si="3"/>
        <v>508.80105661019121</v>
      </c>
      <c r="E24">
        <f t="shared" si="0"/>
        <v>14.76734507344657</v>
      </c>
    </row>
    <row r="25" spans="1:5" x14ac:dyDescent="0.3">
      <c r="A25">
        <v>2</v>
      </c>
      <c r="B25">
        <f t="shared" si="4"/>
        <v>4.694550786778092</v>
      </c>
      <c r="C25">
        <f t="shared" si="5"/>
        <v>22.024273323916663</v>
      </c>
      <c r="D25">
        <f t="shared" si="3"/>
        <v>502.04601698721768</v>
      </c>
      <c r="E25">
        <f t="shared" si="0"/>
        <v>14.692289077635754</v>
      </c>
    </row>
    <row r="26" spans="1:5" x14ac:dyDescent="0.3">
      <c r="A26">
        <v>2.1</v>
      </c>
      <c r="B26">
        <f t="shared" si="4"/>
        <v>4.913324291109495</v>
      </c>
      <c r="C26">
        <f t="shared" si="5"/>
        <v>21.877350433140307</v>
      </c>
      <c r="D26">
        <f t="shared" si="3"/>
        <v>495.37010814352919</v>
      </c>
      <c r="E26">
        <f t="shared" si="0"/>
        <v>14.618112312705881</v>
      </c>
    </row>
    <row r="27" spans="1:5" x14ac:dyDescent="0.3">
      <c r="A27">
        <v>2.2000000000000002</v>
      </c>
      <c r="B27">
        <f t="shared" si="4"/>
        <v>5.1306359842096274</v>
      </c>
      <c r="C27">
        <f t="shared" si="5"/>
        <v>21.73116931001325</v>
      </c>
      <c r="D27">
        <f t="shared" si="3"/>
        <v>488.77224976577787</v>
      </c>
      <c r="E27">
        <f t="shared" si="0"/>
        <v>14.544802775175311</v>
      </c>
    </row>
    <row r="28" spans="1:5" x14ac:dyDescent="0.3">
      <c r="A28">
        <v>2.2999999999999998</v>
      </c>
      <c r="B28">
        <f t="shared" si="4"/>
        <v>5.3464931970322427</v>
      </c>
      <c r="C28">
        <f t="shared" si="5"/>
        <v>21.585721282261495</v>
      </c>
      <c r="D28">
        <f t="shared" si="3"/>
        <v>482.25138099011855</v>
      </c>
      <c r="E28">
        <f t="shared" si="0"/>
        <v>14.472348677667984</v>
      </c>
    </row>
    <row r="29" spans="1:5" x14ac:dyDescent="0.3">
      <c r="A29">
        <v>2.4</v>
      </c>
      <c r="B29">
        <f t="shared" ref="B29:B60" si="6">C29*$A$2+B28</f>
        <v>5.5609031749870912</v>
      </c>
      <c r="C29">
        <f t="shared" ref="C29:C60" si="7">C28 - E28 * $A$2</f>
        <v>21.440997795484815</v>
      </c>
      <c r="D29">
        <f t="shared" si="3"/>
        <v>475.80645999229415</v>
      </c>
      <c r="E29">
        <f t="shared" si="0"/>
        <v>14.400738444358826</v>
      </c>
    </row>
    <row r="30" spans="1:5" x14ac:dyDescent="0.3">
      <c r="A30">
        <v>2.5</v>
      </c>
      <c r="B30">
        <f t="shared" si="6"/>
        <v>5.7738730790975037</v>
      </c>
      <c r="C30">
        <f t="shared" si="7"/>
        <v>21.296990411041229</v>
      </c>
      <c r="D30">
        <f t="shared" si="3"/>
        <v>469.4364635878614</v>
      </c>
      <c r="E30">
        <f t="shared" si="0"/>
        <v>14.329960706531795</v>
      </c>
    </row>
    <row r="31" spans="1:5" x14ac:dyDescent="0.3">
      <c r="A31">
        <v>2.6</v>
      </c>
      <c r="B31">
        <f t="shared" si="6"/>
        <v>5.9854099871372632</v>
      </c>
      <c r="C31">
        <f t="shared" si="7"/>
        <v>21.153690803975909</v>
      </c>
      <c r="D31">
        <f t="shared" si="3"/>
        <v>463.14038684227245</v>
      </c>
      <c r="E31">
        <f t="shared" si="0"/>
        <v>14.260004298247473</v>
      </c>
    </row>
    <row r="32" spans="1:5" x14ac:dyDescent="0.3">
      <c r="A32">
        <v>2.7</v>
      </c>
      <c r="B32">
        <f t="shared" si="6"/>
        <v>6.1955208947471974</v>
      </c>
      <c r="C32">
        <f t="shared" si="7"/>
        <v>21.011090760993433</v>
      </c>
      <c r="D32">
        <f t="shared" si="3"/>
        <v>456.91724269053816</v>
      </c>
      <c r="E32">
        <f t="shared" si="0"/>
        <v>14.19085825211709</v>
      </c>
    </row>
    <row r="33" spans="1:5" x14ac:dyDescent="0.3">
      <c r="A33">
        <v>2.8</v>
      </c>
      <c r="B33">
        <f t="shared" si="6"/>
        <v>6.4042127165319203</v>
      </c>
      <c r="C33">
        <f t="shared" si="7"/>
        <v>20.869182178472261</v>
      </c>
      <c r="D33">
        <f t="shared" si="3"/>
        <v>450.76606156620346</v>
      </c>
      <c r="E33">
        <f t="shared" si="0"/>
        <v>14.12251179518004</v>
      </c>
    </row>
    <row r="34" spans="1:5" x14ac:dyDescent="0.3">
      <c r="A34">
        <v>2.9</v>
      </c>
      <c r="B34">
        <f t="shared" si="6"/>
        <v>6.6114922871371249</v>
      </c>
      <c r="C34">
        <f t="shared" si="7"/>
        <v>20.72795706052046</v>
      </c>
      <c r="D34">
        <f t="shared" si="3"/>
        <v>444.68589103937722</v>
      </c>
      <c r="E34">
        <f t="shared" si="0"/>
        <v>14.05495434488197</v>
      </c>
    </row>
    <row r="35" spans="1:5" x14ac:dyDescent="0.3">
      <c r="A35">
        <v>3</v>
      </c>
      <c r="B35">
        <f t="shared" si="6"/>
        <v>6.8173663623078413</v>
      </c>
      <c r="C35">
        <f t="shared" si="7"/>
        <v>20.58740751707164</v>
      </c>
      <c r="D35">
        <f t="shared" si="3"/>
        <v>438.67579546356706</v>
      </c>
      <c r="E35">
        <f t="shared" si="0"/>
        <v>13.988175505150744</v>
      </c>
    </row>
    <row r="36" spans="1:5" x14ac:dyDescent="0.3">
      <c r="A36">
        <v>3.1</v>
      </c>
      <c r="B36">
        <f t="shared" si="6"/>
        <v>7.0218416199280425</v>
      </c>
      <c r="C36">
        <f t="shared" si="7"/>
        <v>20.447525762020131</v>
      </c>
      <c r="D36">
        <f t="shared" si="3"/>
        <v>432.73485563107363</v>
      </c>
      <c r="E36">
        <f t="shared" si="0"/>
        <v>13.922165062567485</v>
      </c>
    </row>
    <row r="37" spans="1:5" x14ac:dyDescent="0.3">
      <c r="A37">
        <v>3.2</v>
      </c>
      <c r="B37">
        <f t="shared" si="6"/>
        <v>7.2249246610419871</v>
      </c>
      <c r="C37">
        <f t="shared" si="7"/>
        <v>20.308304111394456</v>
      </c>
      <c r="D37">
        <f t="shared" si="3"/>
        <v>426.86216843671178</v>
      </c>
      <c r="E37">
        <f t="shared" si="0"/>
        <v>13.856912982630133</v>
      </c>
    </row>
    <row r="38" spans="1:5" x14ac:dyDescent="0.3">
      <c r="A38">
        <v>3.3</v>
      </c>
      <c r="B38">
        <f t="shared" si="6"/>
        <v>7.4266220108576686</v>
      </c>
      <c r="C38">
        <f t="shared" si="7"/>
        <v>20.169734981568155</v>
      </c>
      <c r="D38">
        <f t="shared" si="3"/>
        <v>421.0568465496284</v>
      </c>
      <c r="E38">
        <f t="shared" si="0"/>
        <v>13.792409406106984</v>
      </c>
    </row>
    <row r="39" spans="1:5" x14ac:dyDescent="0.3">
      <c r="A39">
        <v>3.4</v>
      </c>
      <c r="B39">
        <f t="shared" si="6"/>
        <v>7.6269401197327396</v>
      </c>
      <c r="C39">
        <f t="shared" si="7"/>
        <v>20.031810887507085</v>
      </c>
      <c r="D39">
        <f t="shared" si="3"/>
        <v>415.31801809299702</v>
      </c>
      <c r="E39">
        <f t="shared" si="0"/>
        <v>13.728644645477745</v>
      </c>
    </row>
    <row r="40" spans="1:5" x14ac:dyDescent="0.3">
      <c r="A40">
        <v>3.5</v>
      </c>
      <c r="B40">
        <f t="shared" si="6"/>
        <v>7.8258853641432626</v>
      </c>
      <c r="C40">
        <f t="shared" si="7"/>
        <v>19.894524441052308</v>
      </c>
      <c r="D40">
        <f t="shared" si="3"/>
        <v>409.64482633137459</v>
      </c>
      <c r="E40">
        <f t="shared" si="0"/>
        <v>13.66560918145972</v>
      </c>
    </row>
    <row r="41" spans="1:5" x14ac:dyDescent="0.3">
      <c r="A41">
        <v>3.6</v>
      </c>
      <c r="B41">
        <f t="shared" si="6"/>
        <v>8.02346404763564</v>
      </c>
      <c r="C41">
        <f t="shared" si="7"/>
        <v>19.757868349237711</v>
      </c>
      <c r="D41">
        <f t="shared" si="3"/>
        <v>404.03642936551262</v>
      </c>
      <c r="E41">
        <f t="shared" si="0"/>
        <v>13.603293659616808</v>
      </c>
    </row>
    <row r="42" spans="1:5" x14ac:dyDescent="0.3">
      <c r="A42">
        <v>3.7</v>
      </c>
      <c r="B42">
        <f t="shared" si="6"/>
        <v>8.2196824017620553</v>
      </c>
      <c r="C42">
        <f t="shared" si="7"/>
        <v>19.621835412641541</v>
      </c>
      <c r="D42">
        <f t="shared" si="3"/>
        <v>398.49199983442139</v>
      </c>
      <c r="E42">
        <f t="shared" si="0"/>
        <v>13.541688887049126</v>
      </c>
    </row>
    <row r="43" spans="1:5" x14ac:dyDescent="0.3">
      <c r="A43">
        <v>3.8</v>
      </c>
      <c r="B43">
        <f t="shared" si="6"/>
        <v>8.4145465869997658</v>
      </c>
      <c r="C43">
        <f t="shared" si="7"/>
        <v>19.48641852377105</v>
      </c>
      <c r="D43">
        <f t="shared" si="3"/>
        <v>393.01072462449235</v>
      </c>
      <c r="E43">
        <f t="shared" si="0"/>
        <v>13.480785829161027</v>
      </c>
    </row>
    <row r="44" spans="1:5" x14ac:dyDescent="0.3">
      <c r="A44">
        <v>3.9</v>
      </c>
      <c r="B44">
        <f t="shared" si="6"/>
        <v>8.6080626936545599</v>
      </c>
      <c r="C44">
        <f t="shared" si="7"/>
        <v>19.351610665479441</v>
      </c>
      <c r="D44">
        <f t="shared" si="3"/>
        <v>387.59180458548809</v>
      </c>
      <c r="E44">
        <f t="shared" si="0"/>
        <v>13.420575606505425</v>
      </c>
    </row>
    <row r="45" spans="1:5" x14ac:dyDescent="0.3">
      <c r="A45">
        <v>4</v>
      </c>
      <c r="B45">
        <f t="shared" si="6"/>
        <v>8.8002367427487034</v>
      </c>
      <c r="C45">
        <f t="shared" si="7"/>
        <v>19.217404909414388</v>
      </c>
      <c r="D45">
        <f t="shared" si="3"/>
        <v>382.23445425321762</v>
      </c>
      <c r="E45">
        <f t="shared" si="0"/>
        <v>13.361049491702421</v>
      </c>
    </row>
    <row r="46" spans="1:5" x14ac:dyDescent="0.3">
      <c r="A46">
        <v>4.0999999999999996</v>
      </c>
      <c r="B46">
        <f t="shared" si="6"/>
        <v>8.9910746868936773</v>
      </c>
      <c r="C46">
        <f t="shared" si="7"/>
        <v>19.083794414497362</v>
      </c>
      <c r="D46">
        <f t="shared" si="3"/>
        <v>376.93790157871871</v>
      </c>
      <c r="E46">
        <f t="shared" si="0"/>
        <v>13.302198906430208</v>
      </c>
    </row>
    <row r="47" spans="1:5" x14ac:dyDescent="0.3">
      <c r="A47">
        <v>4.2</v>
      </c>
      <c r="B47">
        <f t="shared" si="6"/>
        <v>9.1805824111480074</v>
      </c>
      <c r="C47">
        <f t="shared" si="7"/>
        <v>18.950772425433058</v>
      </c>
      <c r="D47">
        <f t="shared" si="3"/>
        <v>371.70138766377335</v>
      </c>
      <c r="E47">
        <f t="shared" si="0"/>
        <v>13.244015418486372</v>
      </c>
    </row>
    <row r="48" spans="1:5" x14ac:dyDescent="0.3">
      <c r="A48">
        <v>4.3</v>
      </c>
      <c r="B48">
        <f t="shared" si="6"/>
        <v>9.3687657338604886</v>
      </c>
      <c r="C48">
        <f t="shared" si="7"/>
        <v>18.818332271248195</v>
      </c>
      <c r="D48">
        <f t="shared" si="3"/>
        <v>366.52416650258982</v>
      </c>
      <c r="E48">
        <f t="shared" si="0"/>
        <v>13.186490738917666</v>
      </c>
    </row>
    <row r="49" spans="1:5" x14ac:dyDescent="0.3">
      <c r="A49">
        <v>4.4000000000000004</v>
      </c>
      <c r="B49">
        <f t="shared" si="6"/>
        <v>9.5556304074990788</v>
      </c>
      <c r="C49">
        <f t="shared" si="7"/>
        <v>18.68646736385902</v>
      </c>
      <c r="D49">
        <f t="shared" si="3"/>
        <v>361.40550472948814</v>
      </c>
      <c r="E49">
        <f t="shared" si="0"/>
        <v>13.129616719216536</v>
      </c>
    </row>
    <row r="50" spans="1:5" x14ac:dyDescent="0.3">
      <c r="A50">
        <v>4.5</v>
      </c>
      <c r="B50">
        <f t="shared" si="6"/>
        <v>9.7411821194657477</v>
      </c>
      <c r="C50">
        <f t="shared" si="7"/>
        <v>18.555171196666855</v>
      </c>
      <c r="D50">
        <f t="shared" si="3"/>
        <v>356.34468137243181</v>
      </c>
      <c r="E50">
        <f t="shared" si="0"/>
        <v>13.073385348582578</v>
      </c>
    </row>
    <row r="51" spans="1:5" x14ac:dyDescent="0.3">
      <c r="A51">
        <v>4.5999999999999996</v>
      </c>
      <c r="B51">
        <f t="shared" si="6"/>
        <v>9.9254264928975573</v>
      </c>
      <c r="C51">
        <f t="shared" si="7"/>
        <v>18.42443734318103</v>
      </c>
      <c r="D51">
        <f t="shared" si="3"/>
        <v>351.34098761225175</v>
      </c>
      <c r="E51">
        <f t="shared" si="0"/>
        <v>13.017788751247243</v>
      </c>
    </row>
    <row r="52" spans="1:5" x14ac:dyDescent="0.3">
      <c r="A52">
        <v>4.7</v>
      </c>
      <c r="B52">
        <f t="shared" si="6"/>
        <v>10.108369087454243</v>
      </c>
      <c r="C52">
        <f t="shared" si="7"/>
        <v>18.294259455668556</v>
      </c>
      <c r="D52">
        <f t="shared" si="3"/>
        <v>346.39372654741447</v>
      </c>
      <c r="E52">
        <f t="shared" si="0"/>
        <v>12.962819183860162</v>
      </c>
    </row>
    <row r="53" spans="1:5" x14ac:dyDescent="0.3">
      <c r="A53">
        <v>4.8</v>
      </c>
      <c r="B53">
        <f t="shared" si="6"/>
        <v>10.290015400092543</v>
      </c>
      <c r="C53">
        <f t="shared" si="7"/>
        <v>18.164631263829953</v>
      </c>
      <c r="D53">
        <f>C53*C53*$G$2</f>
        <v>341.50221296419033</v>
      </c>
      <c r="E53">
        <f t="shared" si="0"/>
        <v>12.90846903293545</v>
      </c>
    </row>
    <row r="54" spans="1:5" x14ac:dyDescent="0.3">
      <c r="A54">
        <v>4.9000000000000004</v>
      </c>
      <c r="B54">
        <f>C54*$A$2+B53</f>
        <v>10.470370865827549</v>
      </c>
      <c r="C54">
        <f>C53 - E53 * $A$2</f>
        <v>18.0355465735006</v>
      </c>
      <c r="D54">
        <f>C54*C54*$G$2</f>
        <v>336.66577311208107</v>
      </c>
      <c r="E54">
        <f t="shared" si="0"/>
        <v>12.854730812356456</v>
      </c>
    </row>
    <row r="55" spans="1:5" x14ac:dyDescent="0.3">
      <c r="A55">
        <v>5</v>
      </c>
      <c r="B55">
        <f t="shared" si="6"/>
        <v>10.64944085848132</v>
      </c>
      <c r="C55">
        <f t="shared" si="7"/>
        <v>17.906999265377035</v>
      </c>
      <c r="D55">
        <f t="shared" si="3"/>
        <v>331.88374448437111</v>
      </c>
      <c r="E55">
        <f t="shared" si="0"/>
        <v>12.801597160937458</v>
      </c>
    </row>
    <row r="56" spans="1:5" x14ac:dyDescent="0.3">
      <c r="A56">
        <v>5.0999999999999996</v>
      </c>
      <c r="B56">
        <f t="shared" si="6"/>
        <v>10.827230691418997</v>
      </c>
      <c r="C56">
        <f t="shared" si="7"/>
        <v>17.778983293767659</v>
      </c>
      <c r="D56">
        <f t="shared" si="3"/>
        <v>327.15547560367196</v>
      </c>
      <c r="E56">
        <f t="shared" si="0"/>
        <v>12.749060840040801</v>
      </c>
    </row>
    <row r="57" spans="1:5" x14ac:dyDescent="0.3">
      <c r="A57">
        <v>5.2</v>
      </c>
      <c r="B57">
        <f t="shared" si="6"/>
        <v>11.003745618272669</v>
      </c>
      <c r="C57">
        <f t="shared" si="7"/>
        <v>17.651492685367252</v>
      </c>
      <c r="D57">
        <f t="shared" si="3"/>
        <v>322.48032581232866</v>
      </c>
      <c r="E57">
        <f t="shared" si="0"/>
        <v>12.697114731248098</v>
      </c>
    </row>
    <row r="58" spans="1:5" x14ac:dyDescent="0.3">
      <c r="A58">
        <v>5.3</v>
      </c>
      <c r="B58">
        <f t="shared" si="6"/>
        <v>11.178990833653216</v>
      </c>
      <c r="C58">
        <f t="shared" si="7"/>
        <v>17.524521538054771</v>
      </c>
      <c r="D58">
        <f t="shared" si="3"/>
        <v>317.85766506756659</v>
      </c>
      <c r="E58">
        <f t="shared" si="0"/>
        <v>12.645751834084074</v>
      </c>
    </row>
    <row r="59" spans="1:5" x14ac:dyDescent="0.3">
      <c r="A59">
        <v>5.4</v>
      </c>
      <c r="B59">
        <f t="shared" si="6"/>
        <v>11.352971473850356</v>
      </c>
      <c r="C59">
        <f t="shared" si="7"/>
        <v>17.398064019713928</v>
      </c>
      <c r="D59">
        <f t="shared" si="3"/>
        <v>313.28687374125656</v>
      </c>
      <c r="E59">
        <f t="shared" si="0"/>
        <v>12.594965263791741</v>
      </c>
    </row>
    <row r="60" spans="1:5" x14ac:dyDescent="0.3">
      <c r="A60">
        <v>5.5</v>
      </c>
      <c r="B60">
        <f t="shared" si="6"/>
        <v>11.525692617521116</v>
      </c>
      <c r="C60">
        <f t="shared" si="7"/>
        <v>17.272114367076011</v>
      </c>
      <c r="D60">
        <f t="shared" si="3"/>
        <v>308.76734242418087</v>
      </c>
      <c r="E60">
        <f t="shared" si="0"/>
        <v>12.544748249157566</v>
      </c>
    </row>
    <row r="61" spans="1:5" x14ac:dyDescent="0.3">
      <c r="A61">
        <v>5.6</v>
      </c>
      <c r="B61">
        <f t="shared" ref="B61:B62" si="8">C61*$A$2+B60</f>
        <v>11.697159286366961</v>
      </c>
      <c r="C61">
        <f t="shared" ref="C61:C62" si="9">C60 - E60 * $A$2</f>
        <v>17.146666884584434</v>
      </c>
      <c r="D61">
        <f t="shared" si="3"/>
        <v>304.29847173468607</v>
      </c>
      <c r="E61">
        <f t="shared" si="0"/>
        <v>12.495094130385402</v>
      </c>
    </row>
    <row r="62" spans="1:5" x14ac:dyDescent="0.3">
      <c r="A62">
        <v>5.7</v>
      </c>
      <c r="B62">
        <f t="shared" si="8"/>
        <v>11.867376445799767</v>
      </c>
      <c r="C62">
        <f t="shared" si="9"/>
        <v>17.021715943280579</v>
      </c>
      <c r="D62">
        <f t="shared" si="3"/>
        <v>299.87967213161289</v>
      </c>
      <c r="E62">
        <f t="shared" si="0"/>
        <v>12.445996357017922</v>
      </c>
    </row>
    <row r="63" spans="1:5" x14ac:dyDescent="0.3">
      <c r="A63">
        <v>5.8</v>
      </c>
      <c r="B63">
        <f t="shared" ref="B63:B99" si="10">C63*$A$2+B62</f>
        <v>12.036349005596872</v>
      </c>
      <c r="C63">
        <f t="shared" ref="C63:C99" si="11">C62 - E62 * $A$2</f>
        <v>16.897255979710401</v>
      </c>
      <c r="D63">
        <f t="shared" si="3"/>
        <v>295.51036373139391</v>
      </c>
      <c r="E63">
        <f t="shared" si="0"/>
        <v>12.397448485904377</v>
      </c>
    </row>
    <row r="64" spans="1:5" x14ac:dyDescent="0.3">
      <c r="A64">
        <v>5.9</v>
      </c>
      <c r="B64">
        <f t="shared" si="10"/>
        <v>12.204081820545385</v>
      </c>
      <c r="C64">
        <f t="shared" si="11"/>
        <v>16.773281494851357</v>
      </c>
      <c r="D64">
        <f t="shared" si="3"/>
        <v>291.18997612921623</v>
      </c>
      <c r="E64">
        <f t="shared" si="0"/>
        <v>12.349444179213515</v>
      </c>
    </row>
    <row r="65" spans="1:5" x14ac:dyDescent="0.3">
      <c r="A65">
        <v>6</v>
      </c>
      <c r="B65">
        <f t="shared" si="10"/>
        <v>12.370579691075978</v>
      </c>
      <c r="C65">
        <f t="shared" si="11"/>
        <v>16.649787053059221</v>
      </c>
      <c r="D65">
        <f t="shared" si="3"/>
        <v>286.91794822414607</v>
      </c>
      <c r="E65">
        <f t="shared" si="0"/>
        <v>12.301977202490512</v>
      </c>
    </row>
    <row r="66" spans="1:5" x14ac:dyDescent="0.3">
      <c r="A66">
        <v>6.1</v>
      </c>
      <c r="B66">
        <f t="shared" si="10"/>
        <v>12.535847363886321</v>
      </c>
      <c r="C66">
        <f t="shared" si="11"/>
        <v>16.526767281034317</v>
      </c>
      <c r="D66">
        <f t="shared" si="3"/>
        <v>282.69372804811775</v>
      </c>
      <c r="E66">
        <f t="shared" si="0"/>
        <v>12.255041422756866</v>
      </c>
    </row>
    <row r="67" spans="1:5" x14ac:dyDescent="0.3">
      <c r="A67">
        <v>6.2</v>
      </c>
      <c r="B67">
        <f t="shared" si="10"/>
        <v>12.699889532554389</v>
      </c>
      <c r="C67">
        <f t="shared" si="11"/>
        <v>16.404216866806749</v>
      </c>
      <c r="D67">
        <f t="shared" si="3"/>
        <v>278.51677259868995</v>
      </c>
      <c r="E67">
        <f t="shared" si="0"/>
        <v>12.208630806652112</v>
      </c>
    </row>
    <row r="68" spans="1:5" x14ac:dyDescent="0.3">
      <c r="A68">
        <v>6.3</v>
      </c>
      <c r="B68">
        <f t="shared" si="10"/>
        <v>12.862710838141791</v>
      </c>
      <c r="C68">
        <f t="shared" si="11"/>
        <v>16.282130558740228</v>
      </c>
      <c r="D68">
        <f t="shared" si="3"/>
        <v>274.38654767547757</v>
      </c>
      <c r="E68">
        <f t="shared" si="0"/>
        <v>12.162739418616418</v>
      </c>
    </row>
    <row r="69" spans="1:5" x14ac:dyDescent="0.3">
      <c r="A69">
        <v>6.4</v>
      </c>
      <c r="B69">
        <f t="shared" si="10"/>
        <v>13.024315869787332</v>
      </c>
      <c r="C69">
        <f t="shared" si="11"/>
        <v>16.160503164554065</v>
      </c>
      <c r="D69">
        <f t="shared" si="3"/>
        <v>270.30252772016661</v>
      </c>
      <c r="E69">
        <f t="shared" si="0"/>
        <v>12.117361419112962</v>
      </c>
    </row>
    <row r="70" spans="1:5" x14ac:dyDescent="0.3">
      <c r="A70">
        <v>6.5</v>
      </c>
      <c r="B70">
        <f t="shared" si="10"/>
        <v>13.184709165290961</v>
      </c>
      <c r="C70">
        <f t="shared" si="11"/>
        <v>16.039329550362936</v>
      </c>
      <c r="D70">
        <f t="shared" si="3"/>
        <v>266.26419566002579</v>
      </c>
      <c r="E70">
        <f t="shared" ref="E70:E128" si="12">(D70+$H$2)/$I$2</f>
        <v>12.072491062889178</v>
      </c>
    </row>
    <row r="71" spans="1:5" x14ac:dyDescent="0.3">
      <c r="A71">
        <v>6.6000000000000103</v>
      </c>
      <c r="B71">
        <f t="shared" si="10"/>
        <v>13.343895211688302</v>
      </c>
      <c r="C71">
        <f t="shared" si="11"/>
        <v>15.918604639734044</v>
      </c>
      <c r="D71">
        <f t="shared" ref="D71:D99" si="13">C71*C71*$G$2</f>
        <v>262.27104275482787</v>
      </c>
      <c r="E71">
        <f t="shared" si="12"/>
        <v>12.028122697275865</v>
      </c>
    </row>
    <row r="72" spans="1:5" x14ac:dyDescent="0.3">
      <c r="A72">
        <v>6.7000000000000099</v>
      </c>
      <c r="B72">
        <f t="shared" si="10"/>
        <v>13.501878445815915</v>
      </c>
      <c r="C72">
        <f t="shared" si="11"/>
        <v>15.798323412761285</v>
      </c>
      <c r="D72">
        <f t="shared" si="13"/>
        <v>258.32256844709838</v>
      </c>
      <c r="E72">
        <f t="shared" si="12"/>
        <v>11.984250760523317</v>
      </c>
    </row>
    <row r="73" spans="1:5" x14ac:dyDescent="0.3">
      <c r="A73">
        <v>6.8000000000000096</v>
      </c>
      <c r="B73">
        <f t="shared" si="10"/>
        <v>13.658663254867475</v>
      </c>
      <c r="C73">
        <f t="shared" si="11"/>
        <v>15.678480905156052</v>
      </c>
      <c r="D73">
        <f t="shared" si="13"/>
        <v>254.41828021560991</v>
      </c>
      <c r="E73">
        <f t="shared" si="12"/>
        <v>11.940869780173443</v>
      </c>
    </row>
    <row r="74" spans="1:5" x14ac:dyDescent="0.3">
      <c r="A74">
        <v>6.9000000000000101</v>
      </c>
      <c r="B74">
        <f t="shared" si="10"/>
        <v>13.814253976941018</v>
      </c>
      <c r="C74">
        <f t="shared" si="11"/>
        <v>15.559072207354317</v>
      </c>
      <c r="D74">
        <f t="shared" si="13"/>
        <v>250.55769343204383</v>
      </c>
      <c r="E74">
        <f t="shared" si="12"/>
        <v>11.897974371467155</v>
      </c>
    </row>
    <row r="75" spans="1:5" x14ac:dyDescent="0.3">
      <c r="A75">
        <v>7.0000000000000098</v>
      </c>
      <c r="B75">
        <f t="shared" si="10"/>
        <v>13.968654901577414</v>
      </c>
      <c r="C75">
        <f t="shared" si="11"/>
        <v>15.440092463639646</v>
      </c>
      <c r="D75">
        <f t="shared" si="13"/>
        <v>246.74033122074272</v>
      </c>
      <c r="E75">
        <f t="shared" si="12"/>
        <v>11.85555923578603</v>
      </c>
    </row>
    <row r="76" spans="1:5" x14ac:dyDescent="0.3">
      <c r="A76">
        <v>7.1000000000000103</v>
      </c>
      <c r="B76">
        <f t="shared" si="10"/>
        <v>14.121870270290232</v>
      </c>
      <c r="C76">
        <f t="shared" si="11"/>
        <v>15.321536871281785</v>
      </c>
      <c r="D76">
        <f t="shared" si="13"/>
        <v>242.96572432147886</v>
      </c>
      <c r="E76">
        <f t="shared" si="12"/>
        <v>11.813619159127544</v>
      </c>
    </row>
    <row r="77" spans="1:5" x14ac:dyDescent="0.3">
      <c r="A77">
        <v>7.2000000000000099</v>
      </c>
      <c r="B77">
        <f t="shared" si="10"/>
        <v>14.273904277087137</v>
      </c>
      <c r="C77">
        <f t="shared" si="11"/>
        <v>15.203400679690509</v>
      </c>
      <c r="D77">
        <f t="shared" si="13"/>
        <v>239.23341095516628</v>
      </c>
      <c r="E77">
        <f t="shared" si="12"/>
        <v>11.77214901061296</v>
      </c>
    </row>
    <row r="78" spans="1:5" x14ac:dyDescent="0.3">
      <c r="A78">
        <v>7.3000000000000096</v>
      </c>
      <c r="B78">
        <f t="shared" si="10"/>
        <v>14.424761068982981</v>
      </c>
      <c r="C78">
        <f t="shared" si="11"/>
        <v>15.085679189584379</v>
      </c>
      <c r="D78">
        <f t="shared" si="13"/>
        <v>235.54293669244626</v>
      </c>
      <c r="E78">
        <f t="shared" si="12"/>
        <v>11.731143741027182</v>
      </c>
    </row>
    <row r="79" spans="1:5" x14ac:dyDescent="0.3">
      <c r="A79">
        <v>7.4000000000000101</v>
      </c>
      <c r="B79">
        <f t="shared" si="10"/>
        <v>14.574444746504723</v>
      </c>
      <c r="C79">
        <f t="shared" si="11"/>
        <v>14.968367752174107</v>
      </c>
      <c r="D79">
        <f t="shared" si="13"/>
        <v>231.89385432507711</v>
      </c>
      <c r="E79">
        <f t="shared" si="12"/>
        <v>11.690598381389746</v>
      </c>
    </row>
    <row r="80" spans="1:5" x14ac:dyDescent="0.3">
      <c r="A80">
        <v>7.5000000000000098</v>
      </c>
      <c r="B80">
        <f t="shared" si="10"/>
        <v>14.722959364188325</v>
      </c>
      <c r="C80">
        <f t="shared" si="11"/>
        <v>14.85146176836021</v>
      </c>
      <c r="D80">
        <f t="shared" si="13"/>
        <v>228.28572374006222</v>
      </c>
      <c r="E80">
        <f t="shared" si="12"/>
        <v>11.650508041556249</v>
      </c>
    </row>
    <row r="81" spans="1:5" x14ac:dyDescent="0.3">
      <c r="A81">
        <v>7.6000000000000103</v>
      </c>
      <c r="B81">
        <f t="shared" si="10"/>
        <v>14.870308931067772</v>
      </c>
      <c r="C81">
        <f t="shared" si="11"/>
        <v>14.734956687944647</v>
      </c>
      <c r="D81">
        <f t="shared" si="13"/>
        <v>224.71811179645084</v>
      </c>
      <c r="E81">
        <f t="shared" si="12"/>
        <v>11.610867908849455</v>
      </c>
    </row>
    <row r="82" spans="1:5" x14ac:dyDescent="0.3">
      <c r="A82">
        <v>7.7000000000000099</v>
      </c>
      <c r="B82">
        <f t="shared" si="10"/>
        <v>15.016497411156333</v>
      </c>
      <c r="C82">
        <f t="shared" si="11"/>
        <v>14.618848008856153</v>
      </c>
      <c r="D82">
        <f t="shared" si="13"/>
        <v>221.19059220474881</v>
      </c>
      <c r="E82">
        <f t="shared" si="12"/>
        <v>11.571673246719433</v>
      </c>
    </row>
    <row r="83" spans="1:5" x14ac:dyDescent="0.3">
      <c r="A83">
        <v>7.8000000000000096</v>
      </c>
      <c r="B83">
        <f t="shared" si="10"/>
        <v>15.161528723920222</v>
      </c>
      <c r="C83">
        <f t="shared" si="11"/>
        <v>14.503131276388959</v>
      </c>
      <c r="D83">
        <f t="shared" si="13"/>
        <v>217.70274540887763</v>
      </c>
      <c r="E83">
        <f t="shared" si="12"/>
        <v>11.532919393431975</v>
      </c>
    </row>
    <row r="84" spans="1:5" x14ac:dyDescent="0.3">
      <c r="A84">
        <v>7.9000000000000101</v>
      </c>
      <c r="B84">
        <f t="shared" si="10"/>
        <v>15.305406744744769</v>
      </c>
      <c r="C84">
        <f t="shared" si="11"/>
        <v>14.387802082454639</v>
      </c>
      <c r="D84">
        <f t="shared" si="13"/>
        <v>214.25415847062206</v>
      </c>
      <c r="E84">
        <f t="shared" si="12"/>
        <v>11.49460176078469</v>
      </c>
    </row>
    <row r="85" spans="1:5" x14ac:dyDescent="0.3">
      <c r="A85">
        <v>8.0000000000000107</v>
      </c>
      <c r="B85">
        <f t="shared" si="10"/>
        <v>15.448135305393237</v>
      </c>
      <c r="C85">
        <f t="shared" si="11"/>
        <v>14.272856064846792</v>
      </c>
      <c r="D85">
        <f t="shared" si="13"/>
        <v>210.84442495650802</v>
      </c>
      <c r="E85">
        <f t="shared" si="12"/>
        <v>11.45671583285009</v>
      </c>
    </row>
    <row r="86" spans="1:5" x14ac:dyDescent="0.3">
      <c r="A86">
        <v>8.1000000000000103</v>
      </c>
      <c r="B86">
        <f t="shared" si="10"/>
        <v>15.58971819445842</v>
      </c>
      <c r="C86">
        <f t="shared" si="11"/>
        <v>14.15828890651829</v>
      </c>
      <c r="D86">
        <f t="shared" si="13"/>
        <v>207.47314482705423</v>
      </c>
      <c r="E86">
        <f t="shared" si="12"/>
        <v>11.419257164745048</v>
      </c>
    </row>
    <row r="87" spans="1:5" x14ac:dyDescent="0.3">
      <c r="A87">
        <v>8.2000000000000099</v>
      </c>
      <c r="B87">
        <f t="shared" si="10"/>
        <v>15.73015915780713</v>
      </c>
      <c r="C87">
        <f t="shared" si="11"/>
        <v>14.04409633487084</v>
      </c>
      <c r="D87">
        <f t="shared" si="13"/>
        <v>204.1399243283422</v>
      </c>
      <c r="E87">
        <f t="shared" si="12"/>
        <v>11.382221381426026</v>
      </c>
    </row>
    <row r="88" spans="1:5" x14ac:dyDescent="0.3">
      <c r="A88">
        <v>8.3000000000000096</v>
      </c>
      <c r="B88">
        <f t="shared" si="10"/>
        <v>15.869461899017695</v>
      </c>
      <c r="C88">
        <f t="shared" si="11"/>
        <v>13.930274121056581</v>
      </c>
      <c r="D88">
        <f t="shared" si="13"/>
        <v>200.84437588585092</v>
      </c>
      <c r="E88">
        <f t="shared" si="12"/>
        <v>11.345604176509456</v>
      </c>
    </row>
    <row r="89" spans="1:5" x14ac:dyDescent="0.3">
      <c r="A89">
        <v>8.4000000000000092</v>
      </c>
      <c r="B89">
        <f t="shared" si="10"/>
        <v>16.00763007981061</v>
      </c>
      <c r="C89">
        <f t="shared" si="11"/>
        <v>13.816818079291487</v>
      </c>
      <c r="D89">
        <f t="shared" si="13"/>
        <v>197.58611800050434</v>
      </c>
      <c r="E89">
        <f t="shared" si="12"/>
        <v>11.309401311116716</v>
      </c>
    </row>
    <row r="90" spans="1:5" x14ac:dyDescent="0.3">
      <c r="A90">
        <v>8.5000000000000195</v>
      </c>
      <c r="B90">
        <f t="shared" si="10"/>
        <v>16.144667320472415</v>
      </c>
      <c r="C90">
        <f t="shared" si="11"/>
        <v>13.703724066180319</v>
      </c>
      <c r="D90">
        <f t="shared" si="13"/>
        <v>194.36477514687999</v>
      </c>
      <c r="E90">
        <f t="shared" si="12"/>
        <v>11.273608612743113</v>
      </c>
    </row>
    <row r="91" spans="1:5" x14ac:dyDescent="0.3">
      <c r="A91">
        <v>8.6000000000000192</v>
      </c>
      <c r="B91">
        <f t="shared" si="10"/>
        <v>16.280577200272944</v>
      </c>
      <c r="C91">
        <f t="shared" si="11"/>
        <v>13.590987980052889</v>
      </c>
      <c r="D91">
        <f t="shared" si="13"/>
        <v>191.17997767353006</v>
      </c>
      <c r="E91">
        <f t="shared" si="12"/>
        <v>11.238221974150335</v>
      </c>
    </row>
    <row r="92" spans="1:5" x14ac:dyDescent="0.3">
      <c r="A92">
        <v>8.7000000000000206</v>
      </c>
      <c r="B92">
        <f t="shared" si="10"/>
        <v>16.415363257876059</v>
      </c>
      <c r="C92">
        <f t="shared" si="11"/>
        <v>13.478605760311385</v>
      </c>
      <c r="D92">
        <f t="shared" si="13"/>
        <v>188.03136170536573</v>
      </c>
      <c r="E92">
        <f t="shared" si="12"/>
        <v>11.203237352281842</v>
      </c>
    </row>
    <row r="93" spans="1:5" x14ac:dyDescent="0.3">
      <c r="A93">
        <v>8.8000000000000203</v>
      </c>
      <c r="B93">
        <f t="shared" si="10"/>
        <v>16.549028991743945</v>
      </c>
      <c r="C93">
        <f t="shared" si="11"/>
        <v>13.366573386788566</v>
      </c>
      <c r="D93">
        <f t="shared" si="13"/>
        <v>184.91856904805852</v>
      </c>
      <c r="E93">
        <f t="shared" si="12"/>
        <v>11.168650767200651</v>
      </c>
    </row>
    <row r="94" spans="1:5" x14ac:dyDescent="0.3">
      <c r="A94">
        <v>8.9000000000000199</v>
      </c>
      <c r="B94">
        <f t="shared" si="10"/>
        <v>16.681577860535111</v>
      </c>
      <c r="C94">
        <f t="shared" si="11"/>
        <v>13.25488687911656</v>
      </c>
      <c r="D94">
        <f t="shared" si="13"/>
        <v>181.84124709441249</v>
      </c>
      <c r="E94">
        <f t="shared" si="12"/>
        <v>11.13445830104903</v>
      </c>
    </row>
    <row r="95" spans="1:5" x14ac:dyDescent="0.3">
      <c r="A95">
        <v>9.0000000000000195</v>
      </c>
      <c r="B95">
        <f t="shared" si="10"/>
        <v>16.813013283496172</v>
      </c>
      <c r="C95">
        <f t="shared" si="11"/>
        <v>13.14354229610607</v>
      </c>
      <c r="D95">
        <f t="shared" si="13"/>
        <v>178.7990487326627</v>
      </c>
      <c r="E95">
        <f t="shared" si="12"/>
        <v>11.100656097029587</v>
      </c>
    </row>
    <row r="96" spans="1:5" x14ac:dyDescent="0.3">
      <c r="A96">
        <v>9.1000000000000192</v>
      </c>
      <c r="B96">
        <f t="shared" si="10"/>
        <v>16.943338640847529</v>
      </c>
      <c r="C96">
        <f t="shared" si="11"/>
        <v>13.032535735135774</v>
      </c>
      <c r="D96">
        <f t="shared" si="13"/>
        <v>175.79163225665661</v>
      </c>
      <c r="E96">
        <f t="shared" si="12"/>
        <v>11.067240358407297</v>
      </c>
    </row>
    <row r="97" spans="1:5" x14ac:dyDescent="0.3">
      <c r="A97">
        <v>9.2000000000000206</v>
      </c>
      <c r="B97">
        <f t="shared" si="10"/>
        <v>17.072557274163046</v>
      </c>
      <c r="C97">
        <f t="shared" si="11"/>
        <v>12.9218633315517</v>
      </c>
      <c r="D97">
        <f t="shared" si="13"/>
        <v>172.81866127787589</v>
      </c>
      <c r="E97">
        <f t="shared" si="12"/>
        <v>11.034207347531956</v>
      </c>
    </row>
    <row r="98" spans="1:5" x14ac:dyDescent="0.3">
      <c r="A98">
        <v>9.3000000000000203</v>
      </c>
      <c r="B98">
        <f t="shared" si="10"/>
        <v>17.200672486743809</v>
      </c>
      <c r="C98">
        <f t="shared" si="11"/>
        <v>12.811521258076381</v>
      </c>
      <c r="D98">
        <f t="shared" si="13"/>
        <v>169.879804639258</v>
      </c>
      <c r="E98">
        <f t="shared" si="12"/>
        <v>11.001553384880644</v>
      </c>
    </row>
    <row r="99" spans="1:5" x14ac:dyDescent="0.3">
      <c r="A99">
        <v>9.4000000000000199</v>
      </c>
      <c r="B99">
        <f t="shared" si="10"/>
        <v>17.327687543986084</v>
      </c>
      <c r="C99">
        <f t="shared" si="11"/>
        <v>12.701505724227575</v>
      </c>
      <c r="D99">
        <f t="shared" si="13"/>
        <v>166.97473633077635</v>
      </c>
      <c r="E99">
        <f t="shared" si="12"/>
        <v>10.969274848119738</v>
      </c>
    </row>
    <row r="100" spans="1:5" x14ac:dyDescent="0.3">
      <c r="A100">
        <v>9.5000000000000195</v>
      </c>
      <c r="B100">
        <f t="shared" ref="B100:B128" si="14">C100*$A$2+B99</f>
        <v>17.453605673743546</v>
      </c>
      <c r="C100">
        <f t="shared" ref="C100:C128" si="15">C99 - E99 * $A$2</f>
        <v>12.591812975746377</v>
      </c>
      <c r="D100">
        <f t="shared" ref="D100:D128" si="16">C100*C100*$G$2</f>
        <v>164.10313540674093</v>
      </c>
      <c r="E100">
        <f t="shared" si="12"/>
        <v>10.937368171186012</v>
      </c>
    </row>
    <row r="101" spans="1:5" x14ac:dyDescent="0.3">
      <c r="A101">
        <v>9.6000000000000298</v>
      </c>
      <c r="B101">
        <f t="shared" si="14"/>
        <v>17.57843006668389</v>
      </c>
      <c r="C101">
        <f t="shared" si="15"/>
        <v>12.482439294034517</v>
      </c>
      <c r="D101">
        <f t="shared" si="16"/>
        <v>161.26468590478092</v>
      </c>
      <c r="E101">
        <f t="shared" si="12"/>
        <v>10.905829843386455</v>
      </c>
    </row>
    <row r="102" spans="1:5" x14ac:dyDescent="0.3">
      <c r="A102">
        <v>9.7000000000000295</v>
      </c>
      <c r="B102">
        <f t="shared" si="14"/>
        <v>17.702163876639897</v>
      </c>
      <c r="C102">
        <f t="shared" si="15"/>
        <v>12.373380995600652</v>
      </c>
      <c r="D102">
        <f t="shared" si="16"/>
        <v>158.45907676647155</v>
      </c>
      <c r="E102">
        <f t="shared" si="12"/>
        <v>10.874656408516351</v>
      </c>
    </row>
    <row r="103" spans="1:5" x14ac:dyDescent="0.3">
      <c r="A103">
        <v>9.8000000000000291</v>
      </c>
      <c r="B103">
        <f t="shared" si="14"/>
        <v>17.824810220955051</v>
      </c>
      <c r="C103">
        <f t="shared" si="15"/>
        <v>12.264634431515487</v>
      </c>
      <c r="D103">
        <f t="shared" si="16"/>
        <v>155.68600175957025</v>
      </c>
      <c r="E103">
        <f t="shared" si="12"/>
        <v>10.843844463995225</v>
      </c>
    </row>
    <row r="104" spans="1:5" x14ac:dyDescent="0.3">
      <c r="A104">
        <v>9.9000000000000306</v>
      </c>
      <c r="B104">
        <f t="shared" si="14"/>
        <v>17.946372180823808</v>
      </c>
      <c r="C104">
        <f t="shared" si="15"/>
        <v>12.156195986875534</v>
      </c>
      <c r="D104">
        <f t="shared" si="16"/>
        <v>152.94515940182532</v>
      </c>
      <c r="E104">
        <f t="shared" si="12"/>
        <v>10.813390660020282</v>
      </c>
    </row>
    <row r="105" spans="1:5" x14ac:dyDescent="0.3">
      <c r="A105">
        <v>10</v>
      </c>
      <c r="B105">
        <f t="shared" si="14"/>
        <v>18.06685280162656</v>
      </c>
      <c r="C105">
        <f t="shared" si="15"/>
        <v>12.048062080275331</v>
      </c>
      <c r="D105">
        <f t="shared" si="16"/>
        <v>150.23625288632422</v>
      </c>
      <c r="E105">
        <f t="shared" si="12"/>
        <v>10.783291698736937</v>
      </c>
    </row>
    <row r="106" spans="1:5" x14ac:dyDescent="0.3">
      <c r="A106">
        <v>10.1</v>
      </c>
      <c r="B106">
        <f t="shared" si="14"/>
        <v>18.18625509325944</v>
      </c>
      <c r="C106">
        <f t="shared" si="15"/>
        <v>11.940229163287961</v>
      </c>
      <c r="D106">
        <f t="shared" si="16"/>
        <v>147.55899000834646</v>
      </c>
      <c r="E106">
        <f t="shared" si="12"/>
        <v>10.753544333426072</v>
      </c>
    </row>
    <row r="107" spans="1:5" x14ac:dyDescent="0.3">
      <c r="A107">
        <v>10.199999999999999</v>
      </c>
      <c r="B107">
        <f t="shared" si="14"/>
        <v>18.304582030458977</v>
      </c>
      <c r="C107">
        <f t="shared" si="15"/>
        <v>11.832693719953701</v>
      </c>
      <c r="D107">
        <f t="shared" si="16"/>
        <v>144.91308309368983</v>
      </c>
      <c r="E107">
        <f t="shared" si="12"/>
        <v>10.724145367707665</v>
      </c>
    </row>
    <row r="108" spans="1:5" x14ac:dyDescent="0.3">
      <c r="A108">
        <v>10.3</v>
      </c>
      <c r="B108">
        <f t="shared" si="14"/>
        <v>18.421836553121743</v>
      </c>
      <c r="C108">
        <f t="shared" si="15"/>
        <v>11.725452266276625</v>
      </c>
      <c r="D108">
        <f t="shared" si="16"/>
        <v>142.29824892843723</v>
      </c>
      <c r="E108">
        <f t="shared" si="12"/>
        <v>10.695091654760414</v>
      </c>
    </row>
    <row r="109" spans="1:5" x14ac:dyDescent="0.3">
      <c r="A109">
        <v>10.4</v>
      </c>
      <c r="B109">
        <f t="shared" si="14"/>
        <v>18.538021566619033</v>
      </c>
      <c r="C109">
        <f t="shared" si="15"/>
        <v>11.618501349729021</v>
      </c>
      <c r="D109">
        <f t="shared" si="16"/>
        <v>139.71420869013301</v>
      </c>
      <c r="E109">
        <f t="shared" si="12"/>
        <v>10.666380096557035</v>
      </c>
    </row>
    <row r="110" spans="1:5" x14ac:dyDescent="0.3">
      <c r="A110">
        <v>10.5</v>
      </c>
      <c r="B110">
        <f t="shared" si="14"/>
        <v>18.653139942106666</v>
      </c>
      <c r="C110">
        <f t="shared" si="15"/>
        <v>11.511837548763451</v>
      </c>
      <c r="D110">
        <f t="shared" si="16"/>
        <v>137.16068788033928</v>
      </c>
      <c r="E110">
        <f t="shared" si="12"/>
        <v>10.638007643114882</v>
      </c>
    </row>
    <row r="111" spans="1:5" x14ac:dyDescent="0.3">
      <c r="A111">
        <v>10.6</v>
      </c>
      <c r="B111">
        <f t="shared" si="14"/>
        <v>18.767194516829989</v>
      </c>
      <c r="C111">
        <f t="shared" si="15"/>
        <v>11.405457472332301</v>
      </c>
      <c r="D111">
        <f t="shared" si="16"/>
        <v>134.63741625854206</v>
      </c>
      <c r="E111">
        <f t="shared" si="12"/>
        <v>10.60997129176158</v>
      </c>
    </row>
    <row r="112" spans="1:5" x14ac:dyDescent="0.3">
      <c r="A112">
        <v>10.7</v>
      </c>
      <c r="B112">
        <f t="shared" si="14"/>
        <v>18.880188094424135</v>
      </c>
      <c r="C112">
        <f t="shared" si="15"/>
        <v>11.299357759414686</v>
      </c>
      <c r="D112">
        <f t="shared" si="16"/>
        <v>132.14412777737843</v>
      </c>
      <c r="E112">
        <f t="shared" si="12"/>
        <v>10.582268086415317</v>
      </c>
    </row>
    <row r="113" spans="1:5" x14ac:dyDescent="0.3">
      <c r="A113">
        <v>10.8</v>
      </c>
      <c r="B113">
        <f t="shared" si="14"/>
        <v>18.992123445209639</v>
      </c>
      <c r="C113">
        <f t="shared" si="15"/>
        <v>11.193535078550534</v>
      </c>
      <c r="D113">
        <f t="shared" si="16"/>
        <v>129.68056051915724</v>
      </c>
      <c r="E113">
        <f t="shared" si="12"/>
        <v>10.554895116879525</v>
      </c>
    </row>
    <row r="114" spans="1:5" x14ac:dyDescent="0.3">
      <c r="A114">
        <v>10.9</v>
      </c>
      <c r="B114">
        <f t="shared" si="14"/>
        <v>19.103003306483458</v>
      </c>
      <c r="C114">
        <f t="shared" si="15"/>
        <v>11.087986127381738</v>
      </c>
      <c r="D114">
        <f t="shared" si="16"/>
        <v>127.24645663364521</v>
      </c>
      <c r="E114">
        <f t="shared" si="12"/>
        <v>10.527849518151614</v>
      </c>
    </row>
    <row r="115" spans="1:5" x14ac:dyDescent="0.3">
      <c r="A115">
        <v>11</v>
      </c>
      <c r="B115">
        <f t="shared" si="14"/>
        <v>19.212830382805461</v>
      </c>
      <c r="C115">
        <f t="shared" si="15"/>
        <v>10.982707632200222</v>
      </c>
      <c r="D115">
        <f t="shared" si="16"/>
        <v>124.84156227709262</v>
      </c>
      <c r="E115">
        <f t="shared" si="12"/>
        <v>10.501128469745474</v>
      </c>
    </row>
    <row r="116" spans="1:5" x14ac:dyDescent="0.3">
      <c r="A116">
        <v>11.1</v>
      </c>
      <c r="B116">
        <f t="shared" si="14"/>
        <v>19.321607346280487</v>
      </c>
      <c r="C116">
        <f t="shared" si="15"/>
        <v>10.877696347502768</v>
      </c>
      <c r="D116">
        <f t="shared" si="16"/>
        <v>122.46562755247167</v>
      </c>
      <c r="E116">
        <f t="shared" si="12"/>
        <v>10.474729195027464</v>
      </c>
    </row>
    <row r="117" spans="1:5" x14ac:dyDescent="0.3">
      <c r="A117">
        <v>11.2</v>
      </c>
      <c r="B117">
        <f t="shared" si="14"/>
        <v>19.429336836836011</v>
      </c>
      <c r="C117">
        <f t="shared" si="15"/>
        <v>10.772949055552493</v>
      </c>
      <c r="D117">
        <f t="shared" si="16"/>
        <v>120.11840645090287</v>
      </c>
      <c r="E117">
        <f t="shared" si="12"/>
        <v>10.448648960565588</v>
      </c>
    </row>
    <row r="118" spans="1:5" x14ac:dyDescent="0.3">
      <c r="A118">
        <v>11.3</v>
      </c>
      <c r="B118">
        <f t="shared" si="14"/>
        <v>19.53602146249548</v>
      </c>
      <c r="C118">
        <f t="shared" si="15"/>
        <v>10.668462565946838</v>
      </c>
      <c r="D118">
        <f t="shared" si="16"/>
        <v>117.79965679424429</v>
      </c>
      <c r="E118">
        <f t="shared" si="12"/>
        <v>10.422885075491603</v>
      </c>
    </row>
    <row r="119" spans="1:5" x14ac:dyDescent="0.3">
      <c r="A119">
        <v>11.4</v>
      </c>
      <c r="B119">
        <f t="shared" si="14"/>
        <v>19.6416637996474</v>
      </c>
      <c r="C119">
        <f t="shared" si="15"/>
        <v>10.564233715191921</v>
      </c>
      <c r="D119">
        <f t="shared" si="16"/>
        <v>115.50914017881962</v>
      </c>
      <c r="E119">
        <f t="shared" si="12"/>
        <v>10.397434890875775</v>
      </c>
    </row>
    <row r="120" spans="1:5" x14ac:dyDescent="0.3">
      <c r="A120">
        <v>11.5</v>
      </c>
      <c r="B120">
        <f t="shared" si="14"/>
        <v>19.746266393310233</v>
      </c>
      <c r="C120">
        <f t="shared" si="15"/>
        <v>10.460259366283164</v>
      </c>
      <c r="D120">
        <f t="shared" si="16"/>
        <v>113.24662192026167</v>
      </c>
      <c r="E120">
        <f t="shared" si="12"/>
        <v>10.372295799114019</v>
      </c>
    </row>
    <row r="121" spans="1:5" x14ac:dyDescent="0.3">
      <c r="A121">
        <v>11.600000000000099</v>
      </c>
      <c r="B121">
        <f t="shared" si="14"/>
        <v>19.849831757393154</v>
      </c>
      <c r="C121">
        <f t="shared" si="15"/>
        <v>10.356536408292024</v>
      </c>
      <c r="D121">
        <f t="shared" si="16"/>
        <v>111.01187099944799</v>
      </c>
      <c r="E121">
        <f t="shared" si="12"/>
        <v>10.347465233327201</v>
      </c>
    </row>
    <row r="122" spans="1:5" x14ac:dyDescent="0.3">
      <c r="A122">
        <v>11.700000000000101</v>
      </c>
      <c r="B122">
        <f t="shared" si="14"/>
        <v>19.952362374952742</v>
      </c>
      <c r="C122">
        <f t="shared" si="15"/>
        <v>10.253061755958752</v>
      </c>
      <c r="D122">
        <f t="shared" si="16"/>
        <v>108.80466000950661</v>
      </c>
      <c r="E122">
        <f t="shared" si="12"/>
        <v>10.322940666772297</v>
      </c>
    </row>
    <row r="123" spans="1:5" x14ac:dyDescent="0.3">
      <c r="A123">
        <v>11.8000000000001</v>
      </c>
      <c r="B123">
        <f t="shared" si="14"/>
        <v>20.053860698445654</v>
      </c>
      <c r="C123">
        <f t="shared" si="15"/>
        <v>10.14983234929103</v>
      </c>
      <c r="D123">
        <f t="shared" si="16"/>
        <v>106.62476510386966</v>
      </c>
      <c r="E123">
        <f t="shared" si="12"/>
        <v>10.29871961226522</v>
      </c>
    </row>
    <row r="124" spans="1:5" x14ac:dyDescent="0.3">
      <c r="A124">
        <v>11.9000000000001</v>
      </c>
      <c r="B124">
        <f t="shared" si="14"/>
        <v>20.154329149977336</v>
      </c>
      <c r="C124">
        <f t="shared" si="15"/>
        <v>10.046845153168377</v>
      </c>
      <c r="D124">
        <f t="shared" si="16"/>
        <v>104.4719659453539</v>
      </c>
      <c r="E124">
        <f t="shared" si="12"/>
        <v>10.274799621615044</v>
      </c>
    </row>
    <row r="125" spans="1:5" x14ac:dyDescent="0.3">
      <c r="A125">
        <v>12.000000000000099</v>
      </c>
      <c r="B125">
        <f t="shared" si="14"/>
        <v>20.253770121546857</v>
      </c>
      <c r="C125">
        <f t="shared" si="15"/>
        <v>9.9440971569522265</v>
      </c>
      <c r="D125">
        <f t="shared" si="16"/>
        <v>102.34604565624703</v>
      </c>
      <c r="E125">
        <f t="shared" si="12"/>
        <v>10.251178285069413</v>
      </c>
    </row>
    <row r="126" spans="1:5" x14ac:dyDescent="0.3">
      <c r="A126">
        <v>12.100000000000099</v>
      </c>
      <c r="B126">
        <f t="shared" si="14"/>
        <v>20.352185975287874</v>
      </c>
      <c r="C126">
        <f t="shared" si="15"/>
        <v>9.8415853741015322</v>
      </c>
      <c r="D126">
        <f t="shared" si="16"/>
        <v>100.24679076937971</v>
      </c>
      <c r="E126">
        <f t="shared" si="12"/>
        <v>10.227853230770886</v>
      </c>
    </row>
    <row r="127" spans="1:5" x14ac:dyDescent="0.3">
      <c r="A127">
        <v>12.200000000000101</v>
      </c>
      <c r="B127">
        <f t="shared" si="14"/>
        <v>20.44957904370581</v>
      </c>
      <c r="C127">
        <f t="shared" si="15"/>
        <v>9.7393068417938231</v>
      </c>
      <c r="D127">
        <f t="shared" si="16"/>
        <v>98.173991180163384</v>
      </c>
      <c r="E127">
        <f t="shared" si="12"/>
        <v>10.204822124224039</v>
      </c>
    </row>
    <row r="128" spans="1:5" x14ac:dyDescent="0.3">
      <c r="A128">
        <v>12.3000000000001</v>
      </c>
      <c r="B128">
        <f t="shared" si="14"/>
        <v>20.545951629911325</v>
      </c>
      <c r="C128">
        <f t="shared" si="15"/>
        <v>9.6372586205515827</v>
      </c>
      <c r="D128">
        <f t="shared" si="16"/>
        <v>96.127440099574642</v>
      </c>
      <c r="E128">
        <f t="shared" si="12"/>
        <v>10.182082667773052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dcterms:created xsi:type="dcterms:W3CDTF">2013-02-27T03:35:50Z</dcterms:created>
  <dcterms:modified xsi:type="dcterms:W3CDTF">2013-02-27T12:44:30Z</dcterms:modified>
</cp:coreProperties>
</file>