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codeName="ThisWorkbook" hidePivotFieldList="1" defaultThemeVersion="166925"/>
  <mc:AlternateContent xmlns:mc="http://schemas.openxmlformats.org/markup-compatibility/2006">
    <mc:Choice Requires="x15">
      <x15ac:absPath xmlns:x15ac="http://schemas.microsoft.com/office/spreadsheetml/2010/11/ac" url="https://bhrrc-my.sharepoint.com/personal/weber_business-humanrights_org/Documents/2 FOOD/2020 Benchmark/Website/"/>
    </mc:Choice>
  </mc:AlternateContent>
  <xr:revisionPtr revIDLastSave="214" documentId="13_ncr:1_{88841363-D94C-4CBA-96FA-17D0A59EAB05}" xr6:coauthVersionLast="46" xr6:coauthVersionMax="46" xr10:uidLastSave="{854FE76A-BD26-4841-8F88-B692EAAE5EC9}"/>
  <bookViews>
    <workbookView xWindow="-108" yWindow="-108" windowWidth="23256" windowHeight="12576" tabRatio="845" xr2:uid="{00000000-000D-0000-FFFF-FFFF00000000}"/>
  </bookViews>
  <sheets>
    <sheet name="Overview" sheetId="41" r:id="rId1"/>
    <sheet name="1) Scoring" sheetId="22" r:id="rId2"/>
    <sheet name="2) Detailed Scoring &amp; Research" sheetId="23" r:id="rId3"/>
    <sheet name="3) Non-Scored Research" sheetId="24" r:id="rId4"/>
    <sheet name="4) Company Findings" sheetId="9" r:id="rId5"/>
    <sheet name="5) Benchmark Methodology" sheetId="32" r:id="rId6"/>
    <sheet name="6) Scoring Approach" sheetId="6" r:id="rId7"/>
    <sheet name="7) Subset" sheetId="40" r:id="rId8"/>
  </sheets>
  <definedNames>
    <definedName name="_xlnm._FilterDatabase" localSheetId="1" hidden="1">'1) Scoring'!$A$3:$AL$46</definedName>
    <definedName name="_xlnm._FilterDatabase" localSheetId="2" hidden="1">'2) Detailed Scoring &amp; Research'!$A$4:$EV$64</definedName>
    <definedName name="_xlnm._FilterDatabase" localSheetId="3" hidden="1">'3) Non-Scored Research'!$A$3:$AP$63</definedName>
    <definedName name="_xlnm._FilterDatabase" localSheetId="7" hidden="1">'7) Subset'!$A$4:$AB$64</definedName>
    <definedName name="CIQWBGuid" hidden="1">"b8f9f279-12df-4811-a58d-c546ab9956be"</definedName>
    <definedName name="FullResearch">'2) Detailed Scoring &amp; Research'!$A$4:$EJ$64</definedName>
    <definedName name="FullScores">'1) Scoring'!$A$3:$AL$46</definedName>
    <definedName name="IQ_ADDIN" hidden="1">"AUTO"</definedName>
    <definedName name="IQ_CH" hidden="1">110000</definedName>
    <definedName name="IQ_CQ" hidden="1">5000</definedName>
    <definedName name="IQ_CY" hidden="1">10000</definedName>
    <definedName name="IQ_DAILY" hidden="1">500000</definedName>
    <definedName name="IQ_DNTM" hidden="1">700000</definedName>
    <definedName name="IQ_FH" hidden="1">100000</definedName>
    <definedName name="IQ_FQ" hidden="1">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 hidden="1">1000</definedName>
    <definedName name="IQ_LATESTK" hidden="1">1000</definedName>
    <definedName name="IQ_LATESTQ" hidden="1">500</definedName>
    <definedName name="IQ_LTM" hidden="1">2000</definedName>
    <definedName name="IQ_LTMMONTH" hidden="1">120000</definedName>
    <definedName name="IQ_MONTH" hidden="1">15000</definedName>
    <definedName name="IQ_MTD" hidden="1">800000</definedName>
    <definedName name="IQ_NAMES_REVISION_DATE_" hidden="1">"06/29/2015 13:43:44"</definedName>
    <definedName name="IQ_NTM" hidden="1">6000</definedName>
    <definedName name="IQ_OPENED55" hidden="1">1</definedName>
    <definedName name="IQ_QTD" hidden="1">750000</definedName>
    <definedName name="IQ_TODAY" hidden="1">0</definedName>
    <definedName name="IQ_WEEK" hidden="1">50000</definedName>
    <definedName name="IQ_YTD" hidden="1">3000</definedName>
    <definedName name="IQ_YTDMONTH" hidden="1">130000</definedName>
    <definedName name="IQRAD10" hidden="1">"$AE$10"</definedName>
    <definedName name="IQRAD100" hidden="1">"$AE$100:$AF$100"</definedName>
    <definedName name="IQRAD1000" hidden="1">"$AE$1000:$AI$1000"</definedName>
    <definedName name="IQRAD1001" hidden="1">"$AE$1001:$AF$1001"</definedName>
    <definedName name="IQRAD1002" hidden="1">"$AE$1002:$AG$1002"</definedName>
    <definedName name="IQRAD1003" hidden="1">"$AE$1003:$AG$1003"</definedName>
    <definedName name="IQRAD1004" hidden="1">"$AE$1004:$AF$1004"</definedName>
    <definedName name="IQRAD1005" hidden="1">"$AE$1005"</definedName>
    <definedName name="IQRAD1006" hidden="1">"$AE$1006:$AH$1006"</definedName>
    <definedName name="IQRAD1007" hidden="1">"$AE$1007:$AK$1007"</definedName>
    <definedName name="IQRAD1009" hidden="1">"$AE$1009"</definedName>
    <definedName name="IQRAD101" hidden="1">"$AE$101:$AI$101"</definedName>
    <definedName name="IQRAD1010" hidden="1">"$AE$1010"</definedName>
    <definedName name="IQRAD1011" hidden="1">"$AE$1011"</definedName>
    <definedName name="IQRAD1013" hidden="1">"$AE$1013:$AF$1013"</definedName>
    <definedName name="IQRAD1014" hidden="1">"$AE$1014:$AG$1014"</definedName>
    <definedName name="IQRAD1015" hidden="1">"$AE$1015:$AF$1015"</definedName>
    <definedName name="IQRAD1016" hidden="1">"$AE$1016"</definedName>
    <definedName name="IQRAD1017" hidden="1">"$AE$1017:$AH$1017"</definedName>
    <definedName name="IQRAD1018" hidden="1">"$AE$1018:$AG$1018"</definedName>
    <definedName name="IQRAD102" hidden="1">"$AE$102:$AG$102"</definedName>
    <definedName name="IQRAD1020" hidden="1">"$AE$1020:$AG$1020"</definedName>
    <definedName name="IQRAD1021" hidden="1">"$AE$1021"</definedName>
    <definedName name="IQRAD1023" hidden="1">"$AE$1023:$AF$1023"</definedName>
    <definedName name="IQRAD1024" hidden="1">"$AE$1024:$AG$1024"</definedName>
    <definedName name="IQRAD1025" hidden="1">"$AE$1025:$AG$1025"</definedName>
    <definedName name="IQRAD1027" hidden="1">"$AE$1027:$AF$1027"</definedName>
    <definedName name="IQRAD1028" hidden="1">"$AE$1028:$AG$1028"</definedName>
    <definedName name="IQRAD1029" hidden="1">"$AE$1029:$AF$1029"</definedName>
    <definedName name="IQRAD103" hidden="1">"$AE$103:$AH$103"</definedName>
    <definedName name="IQRAD1030" hidden="1">"$AE$1030:$AF$1030"</definedName>
    <definedName name="IQRAD1031" hidden="1">"$AE$1031"</definedName>
    <definedName name="IQRAD1032" hidden="1">"$AE$1032"</definedName>
    <definedName name="IQRAD1033" hidden="1">"$AE$1033:$AG$1033"</definedName>
    <definedName name="IQRAD1034" hidden="1">"$AE$1034:$AH$1034"</definedName>
    <definedName name="IQRAD1035" hidden="1">"$AE$1035:$AJ$1035"</definedName>
    <definedName name="IQRAD1036" hidden="1">"$AE$1036:$AG$1036"</definedName>
    <definedName name="IQRAD1037" hidden="1">"$AE$1037:$AI$1037"</definedName>
    <definedName name="IQRAD1038" hidden="1">"$AE$1038:$AF$1038"</definedName>
    <definedName name="IQRAD1039" hidden="1">"$AE$1039:$AH$1039"</definedName>
    <definedName name="IQRAD104" hidden="1">"$AE$104"</definedName>
    <definedName name="IQRAD1041" hidden="1">"$AE$1041:$AJ$1041"</definedName>
    <definedName name="IQRAD1042" hidden="1">"$AE$1042:$AK$1042"</definedName>
    <definedName name="IQRAD1043" hidden="1">"$AE$1043"</definedName>
    <definedName name="IQRAD1044" hidden="1">"$AE$1044:$AG$1044"</definedName>
    <definedName name="IQRAD1045" hidden="1">"$AE$1045"</definedName>
    <definedName name="IQRAD1046" hidden="1">"$AE$1046"</definedName>
    <definedName name="IQRAD1047" hidden="1">"$AE$1047"</definedName>
    <definedName name="IQRAD1048" hidden="1">"$AE$1048:$AG$1048"</definedName>
    <definedName name="IQRAD1049" hidden="1">"$AE$1049"</definedName>
    <definedName name="IQRAD1050" hidden="1">"$AE$1050"</definedName>
    <definedName name="IQRAD1051" hidden="1">"$AE$1051:$AG$1051"</definedName>
    <definedName name="IQRAD1052" hidden="1">"$AE$1052:$AG$1052"</definedName>
    <definedName name="IQRAD1053" hidden="1">"$AE$1053"</definedName>
    <definedName name="IQRAD1054" hidden="1">"$AE$1054"</definedName>
    <definedName name="IQRAD1055" hidden="1">"$AE$1055:$AH$1055"</definedName>
    <definedName name="IQRAD1056" hidden="1">"$AE$1056:$AF$1056"</definedName>
    <definedName name="IQRAD1059" hidden="1">"$AE$1059"</definedName>
    <definedName name="IQRAD1060" hidden="1">"$AE$1060:$AH$1060"</definedName>
    <definedName name="IQRAD1061" hidden="1">"$AE$1061:$AG$1061"</definedName>
    <definedName name="IQRAD1063" hidden="1">"$AE$1063:$AF$1063"</definedName>
    <definedName name="IQRAD1064" hidden="1">"$AE$1064:$AG$1064"</definedName>
    <definedName name="IQRAD1065" hidden="1">"$AE$1065"</definedName>
    <definedName name="IQRAD1066" hidden="1">"$AE$1066:$AF$1066"</definedName>
    <definedName name="IQRAD1068" hidden="1">"$AE$1068"</definedName>
    <definedName name="IQRAD107" hidden="1">"$AE$107"</definedName>
    <definedName name="IQRAD1070" hidden="1">"$AE$1070:$AF$1070"</definedName>
    <definedName name="IQRAD1071" hidden="1">"$AE$1071:$AF$1071"</definedName>
    <definedName name="IQRAD1073" hidden="1">"$AE$1073:$AH$1073"</definedName>
    <definedName name="IQRAD1074" hidden="1">"$AE$1074:$AF$1074"</definedName>
    <definedName name="IQRAD1075" hidden="1">"$AE$1075:$AF$1075"</definedName>
    <definedName name="IQRAD1076" hidden="1">"$AE$1076:$AH$1076"</definedName>
    <definedName name="IQRAD1077" hidden="1">"$AE$1077:$AH$1077"</definedName>
    <definedName name="IQRAD1078" hidden="1">"$AE$1078:$AI$1078"</definedName>
    <definedName name="IQRAD1079" hidden="1">"$AE$1079"</definedName>
    <definedName name="IQRAD108" hidden="1">"$AE$108:$AG$108"</definedName>
    <definedName name="IQRAD1080" hidden="1">"$AE$1080:$AF$1080"</definedName>
    <definedName name="IQRAD1081" hidden="1">"$AE$1081:$AG$1081"</definedName>
    <definedName name="IQRAD1082" hidden="1">"$AE$1082:$AH$1082"</definedName>
    <definedName name="IQRAD1083" hidden="1">"$AE$1083"</definedName>
    <definedName name="IQRAD1084" hidden="1">"$AE$1084:$AG$1084"</definedName>
    <definedName name="IQRAD1085" hidden="1">"$AE$1085:$AI$1085"</definedName>
    <definedName name="IQRAD1087" hidden="1">"$AE$1087:$AJ$1087"</definedName>
    <definedName name="IQRAD1088" hidden="1">"$AE$1088:$AG$1088"</definedName>
    <definedName name="IQRAD1089" hidden="1">"$AE$1089:$AJ$1089"</definedName>
    <definedName name="IQRAD1090" hidden="1">"$AE$1090:$AG$1090"</definedName>
    <definedName name="IQRAD1092" hidden="1">"$AE$1092"</definedName>
    <definedName name="IQRAD1094" hidden="1">"$AE$1094:$AI$1094"</definedName>
    <definedName name="IQRAD1095" hidden="1">"$AE$1095:$AH$1095"</definedName>
    <definedName name="IQRAD1098" hidden="1">"$AE$1098:$AH$1098"</definedName>
    <definedName name="IQRAD11" hidden="1">"$AE$11:$AF$11"</definedName>
    <definedName name="IQRAD1100" hidden="1">"$AE$1100:$AG$1100"</definedName>
    <definedName name="IQRAD1101" hidden="1">"$AE$1101:$AF$1101"</definedName>
    <definedName name="IQRAD1102" hidden="1">"$AE$1102:$AH$1102"</definedName>
    <definedName name="IQRAD1105" hidden="1">"$AE$1105"</definedName>
    <definedName name="IQRAD1106" hidden="1">"$AE$1106:$AF$1106"</definedName>
    <definedName name="IQRAD1109" hidden="1">"$AE$1109:$AI$1109"</definedName>
    <definedName name="IQRAD1110" hidden="1">"$AE$1110:$AI$1110"</definedName>
    <definedName name="IQRAD1111" hidden="1">"$AE$1111"</definedName>
    <definedName name="IQRAD1112" hidden="1">"$AE$1112:$AG$1112"</definedName>
    <definedName name="IQRAD1113" hidden="1">"$AE$1113:$AF$1113"</definedName>
    <definedName name="IQRAD1114" hidden="1">"$AE$1114:$AF$1114"</definedName>
    <definedName name="IQRAD1115" hidden="1">"$AE$1115"</definedName>
    <definedName name="IQRAD1116" hidden="1">"$AE$1116"</definedName>
    <definedName name="IQRAD1117" hidden="1">"$AE$1117:$AG$1117"</definedName>
    <definedName name="IQRAD1118" hidden="1">"$AE$1118"</definedName>
    <definedName name="IQRAD1119" hidden="1">"$AE$1119:$AI$1119"</definedName>
    <definedName name="IQRAD112" hidden="1">"$AE$112:$AI$112"</definedName>
    <definedName name="IQRAD1120" hidden="1">"$AE$1120:$AF$1120"</definedName>
    <definedName name="IQRAD1121" hidden="1">"$AE$1121"</definedName>
    <definedName name="IQRAD1123" hidden="1">"$AE$1123:$AF$1123"</definedName>
    <definedName name="IQRAD1124" hidden="1">"$AE$1124:$AG$1124"</definedName>
    <definedName name="IQRAD1125" hidden="1">"$AE$1125:$AG$1125"</definedName>
    <definedName name="IQRAD1126" hidden="1">"$AE$1126:$AG$1126"</definedName>
    <definedName name="IQRAD1127" hidden="1">"$AE$1127:$AI$1127"</definedName>
    <definedName name="IQRAD1128" hidden="1">"$AE$1128:$AG$1128"</definedName>
    <definedName name="IQRAD1129" hidden="1">"$AE$1129:$AF$1129"</definedName>
    <definedName name="IQRAD113" hidden="1">"$AE$113:$AG$113"</definedName>
    <definedName name="IQRAD1130" hidden="1">"$AE$1130:$AG$1130"</definedName>
    <definedName name="IQRAD1132" hidden="1">"$AE$1132"</definedName>
    <definedName name="IQRAD1133" hidden="1">"$AE$1133"</definedName>
    <definedName name="IQRAD1135" hidden="1">"$AE$1135:$AG$1135"</definedName>
    <definedName name="IQRAD1136" hidden="1">"$AE$1136:$AG$1136"</definedName>
    <definedName name="IQRAD1137" hidden="1">"$AE$1137"</definedName>
    <definedName name="IQRAD1139" hidden="1">"$AE$1139:$AF$1139"</definedName>
    <definedName name="IQRAD114" hidden="1">"$AE$114:$AF$114"</definedName>
    <definedName name="IQRAD1140" hidden="1">"$AE$1140"</definedName>
    <definedName name="IQRAD1141" hidden="1">"$AE$1141:$AG$1141"</definedName>
    <definedName name="IQRAD1142" hidden="1">"$AE$1142:$AG$1142"</definedName>
    <definedName name="IQRAD1145" hidden="1">"$AE$1145"</definedName>
    <definedName name="IQRAD1146" hidden="1">"$AE$1146:$AF$1146"</definedName>
    <definedName name="IQRAD1147" hidden="1">"$AE$1147:$AG$1147"</definedName>
    <definedName name="IQRAD1148" hidden="1">"$AE$1148:$AG$1148"</definedName>
    <definedName name="IQRAD1149" hidden="1">"$AE$1149:$AG$1149"</definedName>
    <definedName name="IQRAD115" hidden="1">"$AE$115"</definedName>
    <definedName name="IQRAD1150" hidden="1">"$AE$1150"</definedName>
    <definedName name="IQRAD1152" hidden="1">"$AE$1152"</definedName>
    <definedName name="IQRAD1154" hidden="1">"$AE$1154:$AG$1154"</definedName>
    <definedName name="IQRAD1155" hidden="1">"$AE$1155:$AG$1155"</definedName>
    <definedName name="IQRAD1156" hidden="1">"$AE$1156:$AG$1156"</definedName>
    <definedName name="IQRAD1157" hidden="1">"$AE$1157:$AG$1157"</definedName>
    <definedName name="IQRAD1158" hidden="1">"$AE$1158"</definedName>
    <definedName name="IQRAD1159" hidden="1">"$AE$1159:$AH$1159"</definedName>
    <definedName name="IQRAD116" hidden="1">"$AE$116:$AN$116"</definedName>
    <definedName name="IQRAD1160" hidden="1">"$AE$1160"</definedName>
    <definedName name="IQRAD1161" hidden="1">"$AE$1161:$AG$1161"</definedName>
    <definedName name="IQRAD1162" hidden="1">"$AE$1162:$AG$1162"</definedName>
    <definedName name="IQRAD1163" hidden="1">"$AE$1163:$AG$1163"</definedName>
    <definedName name="IQRAD1165" hidden="1">"$AE$1165:$AG$1165"</definedName>
    <definedName name="IQRAD1166" hidden="1">"$AE$1166:$AF$1166"</definedName>
    <definedName name="IQRAD1167" hidden="1">"$AE$1167:$AF$1167"</definedName>
    <definedName name="IQRAD1168" hidden="1">"$AE$1168:$AH$1168"</definedName>
    <definedName name="IQRAD1169" hidden="1">"$AE$1169:$AH$1169"</definedName>
    <definedName name="IQRAD117" hidden="1">"$AE$117:$AF$117"</definedName>
    <definedName name="IQRAD1170" hidden="1">"$AE$1170"</definedName>
    <definedName name="IQRAD1171" hidden="1">"$AE$1171"</definedName>
    <definedName name="IQRAD1172" hidden="1">"$AE$1172"</definedName>
    <definedName name="IQRAD1173" hidden="1">"$AE$1173:$AG$1173"</definedName>
    <definedName name="IQRAD1174" hidden="1">"$AE$1174:$AF$1174"</definedName>
    <definedName name="IQRAD1175" hidden="1">"$AE$1175:$AG$1175"</definedName>
    <definedName name="IQRAD1176" hidden="1">"$AE$1176:$AI$1176"</definedName>
    <definedName name="IQRAD1177" hidden="1">"$AE$1177:$AG$1177"</definedName>
    <definedName name="IQRAD1178" hidden="1">"$AE$1178:$AF$1178"</definedName>
    <definedName name="IQRAD1179" hidden="1">"$AE$1179:$AJ$1179"</definedName>
    <definedName name="IQRAD118" hidden="1">"$AE$118"</definedName>
    <definedName name="IQRAD1180" hidden="1">"$AE$1180"</definedName>
    <definedName name="IQRAD1181" hidden="1">"$AE$1181:$AF$1181"</definedName>
    <definedName name="IQRAD1182" hidden="1">"$AE$1182:$AF$1182"</definedName>
    <definedName name="IQRAD1184" hidden="1">"$AE$1184:$AI$1184"</definedName>
    <definedName name="IQRAD1185" hidden="1">"$AE$1185:$AH$1185"</definedName>
    <definedName name="IQRAD1186" hidden="1">"$AE$1186:$AG$1186"</definedName>
    <definedName name="IQRAD119" hidden="1">"$AE$119"</definedName>
    <definedName name="IQRAD1193" hidden="1">"$AE$1193"</definedName>
    <definedName name="IQRAD1194" hidden="1">"$AE$1194:$AG$1194"</definedName>
    <definedName name="IQRAD1195" hidden="1">"$AE$1195"</definedName>
    <definedName name="IQRAD1196" hidden="1">"$AE$1196"</definedName>
    <definedName name="IQRAD1197" hidden="1">"$AE$1197:$AH$1197"</definedName>
    <definedName name="IQRAD1198" hidden="1">"$AE$1198:$AG$1198"</definedName>
    <definedName name="IQRAD1199" hidden="1">"$AE$1199"</definedName>
    <definedName name="IQRAD12" hidden="1">"$AE$12"</definedName>
    <definedName name="IQRAD120" hidden="1">"$AE$120:$AH$120"</definedName>
    <definedName name="IQRAD1200" hidden="1">"$AE$1200:$AH$1200"</definedName>
    <definedName name="IQRAD1202" hidden="1">"$AE$1202:$AG$1202"</definedName>
    <definedName name="IQRAD1203" hidden="1">"$AE$1203"</definedName>
    <definedName name="IQRAD1204" hidden="1">"$AE$1204"</definedName>
    <definedName name="IQRAD1206" hidden="1">"$AE$1206"</definedName>
    <definedName name="IQRAD1207" hidden="1">"$AE$1207:$AG$1207"</definedName>
    <definedName name="IQRAD1208" hidden="1">"$AE$1208:$AG$1208"</definedName>
    <definedName name="IQRAD1209" hidden="1">"$AE$1209"</definedName>
    <definedName name="IQRAD121" hidden="1">"$AE$121"</definedName>
    <definedName name="IQRAD1210" hidden="1">"$AE$1210:$AI$1210"</definedName>
    <definedName name="IQRAD1211" hidden="1">"$AE$1211:$AH$1211"</definedName>
    <definedName name="IQRAD1212" hidden="1">"$AE$1212"</definedName>
    <definedName name="IQRAD1213" hidden="1">"$AE$1213:$AF$1213"</definedName>
    <definedName name="IQRAD1214" hidden="1">"$AE$1214:$AG$1214"</definedName>
    <definedName name="IQRAD1215" hidden="1">"$AE$1215"</definedName>
    <definedName name="IQRAD1216" hidden="1">"$AE$1216"</definedName>
    <definedName name="IQRAD1217" hidden="1">"$AE$1217:$AF$1217"</definedName>
    <definedName name="IQRAD1218" hidden="1">"$AE$1218:$AF$1218"</definedName>
    <definedName name="IQRAD1220" hidden="1">"$AE$1220"</definedName>
    <definedName name="IQRAD1221" hidden="1">"$AE$1221:$AF$1221"</definedName>
    <definedName name="IQRAD1222" hidden="1">"$AE$1222:$AF$1222"</definedName>
    <definedName name="IQRAD1223" hidden="1">"$AE$1223"</definedName>
    <definedName name="IQRAD1225" hidden="1">"$AE$1225"</definedName>
    <definedName name="IQRAD1226" hidden="1">"$AE$1226:$AF$1226"</definedName>
    <definedName name="IQRAD1227" hidden="1">"$AE$1227"</definedName>
    <definedName name="IQRAD1228" hidden="1">"$AE$1228"</definedName>
    <definedName name="IQRAD1229" hidden="1">"$AE$1229:$AF$1229"</definedName>
    <definedName name="IQRAD1231" hidden="1">"$AE$1231:$AH$1231"</definedName>
    <definedName name="IQRAD1233" hidden="1">"$AE$1233"</definedName>
    <definedName name="IQRAD1235" hidden="1">"$AE$1235:$AG$1235"</definedName>
    <definedName name="IQRAD1236" hidden="1">"$AE$1236:$AF$1236"</definedName>
    <definedName name="IQRAD1237" hidden="1">"$AE$1237:$AH$1237"</definedName>
    <definedName name="IQRAD1238" hidden="1">"$AE$1238:$AG$1238"</definedName>
    <definedName name="IQRAD1239" hidden="1">"$AE$1239:$AF$1239"</definedName>
    <definedName name="IQRAD124" hidden="1">"$AE$124:$AI$124"</definedName>
    <definedName name="IQRAD1240" hidden="1">"$AE$1240:$AG$1240"</definedName>
    <definedName name="IQRAD1241" hidden="1">"$AE$1241:$AF$1241"</definedName>
    <definedName name="IQRAD1242" hidden="1">"$AE$1242:$AF$1242"</definedName>
    <definedName name="IQRAD1243" hidden="1">"$AE$1243:$AG$1243"</definedName>
    <definedName name="IQRAD1244" hidden="1">"$AE$1244:$AG$1244"</definedName>
    <definedName name="IQRAD1246" hidden="1">"$AE$1246:$AI$1246"</definedName>
    <definedName name="IQRAD1247" hidden="1">"$AE$1247:$AI$1247"</definedName>
    <definedName name="IQRAD1248" hidden="1">"$AE$1248:$AF$1248"</definedName>
    <definedName name="IQRAD1249" hidden="1">"$AE$1249:$AH$1249"</definedName>
    <definedName name="IQRAD125" hidden="1">"$AE$125:$AG$125"</definedName>
    <definedName name="IQRAD1250" hidden="1">"$AE$1250:$AK$1250"</definedName>
    <definedName name="IQRAD1251" hidden="1">"$AE$1251:$AG$1251"</definedName>
    <definedName name="IQRAD1252" hidden="1">"$AE$1252:$AH$1252"</definedName>
    <definedName name="IQRAD1253" hidden="1">"$AE$1253"</definedName>
    <definedName name="IQRAD1254" hidden="1">"$AE$1254"</definedName>
    <definedName name="IQRAD1255" hidden="1">"$AE$1255:$AG$1255"</definedName>
    <definedName name="IQRAD1256" hidden="1">"$AE$1256:$AG$1256"</definedName>
    <definedName name="IQRAD1257" hidden="1">"$AE$1257"</definedName>
    <definedName name="IQRAD1258" hidden="1">"$AE$1258:$AG$1258"</definedName>
    <definedName name="IQRAD1259" hidden="1">"$AE$1259:$AI$1259"</definedName>
    <definedName name="IQRAD126" hidden="1">"$AE$126:$AG$126"</definedName>
    <definedName name="IQRAD1260" hidden="1">"$AE$1260:$AH$1260"</definedName>
    <definedName name="IQRAD1261" hidden="1">"$AE$1261:$AH$1261"</definedName>
    <definedName name="IQRAD1262" hidden="1">"$AE$1262"</definedName>
    <definedName name="IQRAD1263" hidden="1">"$AE$1263:$AH$1263"</definedName>
    <definedName name="IQRAD1264" hidden="1">"$AE$1264"</definedName>
    <definedName name="IQRAD1265" hidden="1">"$AE$1265:$AJ$1265"</definedName>
    <definedName name="IQRAD1266" hidden="1">"$AE$1266:$AF$1266"</definedName>
    <definedName name="IQRAD1267" hidden="1">"$AE$1267:$AH$1267"</definedName>
    <definedName name="IQRAD1269" hidden="1">"$AE$1269:$AF$1269"</definedName>
    <definedName name="IQRAD1270" hidden="1">"$AE$1270:$AI$1270"</definedName>
    <definedName name="IQRAD1271" hidden="1">"$AE$1271:$AH$1271"</definedName>
    <definedName name="IQRAD1273" hidden="1">"$AE$1273"</definedName>
    <definedName name="IQRAD1274" hidden="1">"$AE$1274"</definedName>
    <definedName name="IQRAD1275" hidden="1">"$AE$1275:$AF$1275"</definedName>
    <definedName name="IQRAD1276" hidden="1">"$AE$1276"</definedName>
    <definedName name="IQRAD1277" hidden="1">"$AE$1277"</definedName>
    <definedName name="IQRAD1278" hidden="1">"$AE$1278:$AG$1278"</definedName>
    <definedName name="IQRAD1279" hidden="1">"$AE$1279:$AF$1279"</definedName>
    <definedName name="IQRAD128" hidden="1">"$AE$128"</definedName>
    <definedName name="IQRAD1280" hidden="1">"$AE$1280:$AF$1280"</definedName>
    <definedName name="IQRAD1281" hidden="1">"$AE$1281"</definedName>
    <definedName name="IQRAD1283" hidden="1">"$AE$1283"</definedName>
    <definedName name="IQRAD1284" hidden="1">"$AE$1284:$AF$1284"</definedName>
    <definedName name="IQRAD1285" hidden="1">"$AE$1285:$AI$1285"</definedName>
    <definedName name="IQRAD1286" hidden="1">"$AE$1286:$AG$1286"</definedName>
    <definedName name="IQRAD1288" hidden="1">"$AE$1288:$AH$1288"</definedName>
    <definedName name="IQRAD1289" hidden="1">"$AE$1289:$AG$1289"</definedName>
    <definedName name="IQRAD129" hidden="1">"$AE$129:$AH$129"</definedName>
    <definedName name="IQRAD1290" hidden="1">"$AE$1290:$AF$1290"</definedName>
    <definedName name="IQRAD1291" hidden="1">"$AE$1291"</definedName>
    <definedName name="IQRAD1292" hidden="1">"$AE$1292"</definedName>
    <definedName name="IQRAD1295" hidden="1">"$AE$1295:$AI$1295"</definedName>
    <definedName name="IQRAD1296" hidden="1">"$AE$1296:$AF$1296"</definedName>
    <definedName name="IQRAD1297" hidden="1">"$AE$1297:$AG$1297"</definedName>
    <definedName name="IQRAD1298" hidden="1">"$AE$1298"</definedName>
    <definedName name="IQRAD13" hidden="1">"$AE$13"</definedName>
    <definedName name="IQRAD130" hidden="1">"$AE$130"</definedName>
    <definedName name="IQRAD1300" hidden="1">"$AE$1300:$AF$1300"</definedName>
    <definedName name="IQRAD1301" hidden="1">"$AE$1301:$AG$1301"</definedName>
    <definedName name="IQRAD1302" hidden="1">"$AE$1302"</definedName>
    <definedName name="IQRAD1303" hidden="1">"$AE$1303:$AF$1303"</definedName>
    <definedName name="IQRAD1304" hidden="1">"$AE$1304:$AF$1304"</definedName>
    <definedName name="IQRAD1305" hidden="1">"$AE$1305:$AJ$1305"</definedName>
    <definedName name="IQRAD1306" hidden="1">"$AE$1306:$AF$1306"</definedName>
    <definedName name="IQRAD1307" hidden="1">"$AE$1307:$AF$1307"</definedName>
    <definedName name="IQRAD1308" hidden="1">"$AE$1308"</definedName>
    <definedName name="IQRAD1309" hidden="1">"$AE$1309:$AH$1309"</definedName>
    <definedName name="IQRAD131" hidden="1">"$AE$131:$AF$131"</definedName>
    <definedName name="IQRAD1311" hidden="1">"$AE$1311:$AG$1311"</definedName>
    <definedName name="IQRAD1312" hidden="1">"$AE$1312:$AJ$1312"</definedName>
    <definedName name="IQRAD1313" hidden="1">"$AE$1313:$AF$1313"</definedName>
    <definedName name="IQRAD1314" hidden="1">"$AE$1314:$AF$1314"</definedName>
    <definedName name="IQRAD1315" hidden="1">"$AE$1315:$AG$1315"</definedName>
    <definedName name="IQRAD1316" hidden="1">"$AE$1316:$AJ$1316"</definedName>
    <definedName name="IQRAD1317" hidden="1">"$AE$1317"</definedName>
    <definedName name="IQRAD1318" hidden="1">"$AE$1318:$AH$1318"</definedName>
    <definedName name="IQRAD1322" hidden="1">"$AE$1322:$AG$1322"</definedName>
    <definedName name="IQRAD1323" hidden="1">"$AE$1323:$AH$1323"</definedName>
    <definedName name="IQRAD1324" hidden="1">"$AE$1324:$AG$1324"</definedName>
    <definedName name="IQRAD1325" hidden="1">"$AE$1325:$AH$1325"</definedName>
    <definedName name="IQRAD1326" hidden="1">"$AE$1326:$AI$1326"</definedName>
    <definedName name="IQRAD1327" hidden="1">"$AE$1327:$AK$1327"</definedName>
    <definedName name="IQRAD133" hidden="1">"$AE$133:$AI$133"</definedName>
    <definedName name="IQRAD1332" hidden="1">"$AE$1332"</definedName>
    <definedName name="IQRAD1333" hidden="1">"$AE$1333"</definedName>
    <definedName name="IQRAD1336" hidden="1">"$AE$1336:$AF$1336"</definedName>
    <definedName name="IQRAD1337" hidden="1">"$AE$1337:$AH$1337"</definedName>
    <definedName name="IQRAD1338" hidden="1">"$AE$1338:$AG$1338"</definedName>
    <definedName name="IQRAD1339" hidden="1">"$AE$1339"</definedName>
    <definedName name="IQRAD134" hidden="1">"$AE$134"</definedName>
    <definedName name="IQRAD1340" hidden="1">"$AE$1340:$AH$1340"</definedName>
    <definedName name="IQRAD1341" hidden="1">"$AE$1341"</definedName>
    <definedName name="IQRAD1342" hidden="1">"$AE$1342:$AF$1342"</definedName>
    <definedName name="IQRAD1343" hidden="1">"$AE$1343:$AF$1343"</definedName>
    <definedName name="IQRAD1344" hidden="1">"$AE$1344:$AF$1344"</definedName>
    <definedName name="IQRAD1345" hidden="1">"$AE$1345:$AF$1345"</definedName>
    <definedName name="IQRAD1346" hidden="1">"$AE$1346:$AH$1346"</definedName>
    <definedName name="IQRAD1347" hidden="1">"$AE$1347:$AG$1347"</definedName>
    <definedName name="IQRAD1348" hidden="1">"$AE$1348:$AF$1348"</definedName>
    <definedName name="IQRAD1349" hidden="1">"$AE$1349"</definedName>
    <definedName name="IQRAD135" hidden="1">"$AE$135:$AG$135"</definedName>
    <definedName name="IQRAD1351" hidden="1">"$AE$1351"</definedName>
    <definedName name="IQRAD1352" hidden="1">"$AE$1352"</definedName>
    <definedName name="IQRAD1353" hidden="1">"$AE$1353"</definedName>
    <definedName name="IQRAD1354" hidden="1">"$AE$1354:$AF$1354"</definedName>
    <definedName name="IQRAD1355" hidden="1">"$AE$1355:$AG$1355"</definedName>
    <definedName name="IQRAD1358" hidden="1">"$AE$1358:$AH$1358"</definedName>
    <definedName name="IQRAD1359" hidden="1">"$AE$1359:$AH$1359"</definedName>
    <definedName name="IQRAD136" hidden="1">"$AE$136:$AH$136"</definedName>
    <definedName name="IQRAD1361" hidden="1">"$AE$1361"</definedName>
    <definedName name="IQRAD1364" hidden="1">"$AE$1364:$AG$1364"</definedName>
    <definedName name="IQRAD1365" hidden="1">"$AE$1365:$AF$1365"</definedName>
    <definedName name="IQRAD1366" hidden="1">"$AE$1366:$AF$1366"</definedName>
    <definedName name="IQRAD1367" hidden="1">"$AE$1367"</definedName>
    <definedName name="IQRAD1368" hidden="1">"$AE$1368:$AF$1368"</definedName>
    <definedName name="IQRAD1369" hidden="1">"$AE$1369:$AG$1369"</definedName>
    <definedName name="IQRAD137" hidden="1">"$AE$137:$AF$137"</definedName>
    <definedName name="IQRAD1370" hidden="1">"$AE$1370:$AF$1370"</definedName>
    <definedName name="IQRAD1371" hidden="1">"$AE$1371:$AF$1371"</definedName>
    <definedName name="IQRAD1372" hidden="1">"$AE$1372:$AG$1372"</definedName>
    <definedName name="IQRAD1373" hidden="1">"$AE$1373:$AG$1373"</definedName>
    <definedName name="IQRAD1374" hidden="1">"$AE$1374"</definedName>
    <definedName name="IQRAD1376" hidden="1">"$AE$1376:$AH$1376"</definedName>
    <definedName name="IQRAD1378" hidden="1">"$AE$1378"</definedName>
    <definedName name="IQRAD138" hidden="1">"$AE$138:$AF$138"</definedName>
    <definedName name="IQRAD1380" hidden="1">"$AE$1380:$AG$1380"</definedName>
    <definedName name="IQRAD1383" hidden="1">"$AE$1383:$AG$1383"</definedName>
    <definedName name="IQRAD1384" hidden="1">"$AE$1384:$AH$1384"</definedName>
    <definedName name="IQRAD1385" hidden="1">"$AE$1385:$AH$1385"</definedName>
    <definedName name="IQRAD1386" hidden="1">"$AE$1386:$AF$1386"</definedName>
    <definedName name="IQRAD1387" hidden="1">"$AE$1387:$AL$1387"</definedName>
    <definedName name="IQRAD1388" hidden="1">"$AE$1388:$AF$1388"</definedName>
    <definedName name="IQRAD1389" hidden="1">"$AE$1389:$AH$1389"</definedName>
    <definedName name="IQRAD139" hidden="1">"$AE$139:$AG$139"</definedName>
    <definedName name="IQRAD1390" hidden="1">"$AE$1390:$AF$1390"</definedName>
    <definedName name="IQRAD1391" hidden="1">"$AE$1391:$AF$1391"</definedName>
    <definedName name="IQRAD1392" hidden="1">"$AE$1392"</definedName>
    <definedName name="IQRAD1394" hidden="1">"$AE$1394:$AH$1394"</definedName>
    <definedName name="IQRAD1395" hidden="1">"$AE$1395"</definedName>
    <definedName name="IQRAD1396" hidden="1">"$AE$1396:$AF$1396"</definedName>
    <definedName name="IQRAD1397" hidden="1">"$AE$1397:$AH$1397"</definedName>
    <definedName name="IQRAD1398" hidden="1">"$AE$1398:$AG$1398"</definedName>
    <definedName name="IQRAD1399" hidden="1">"$AE$1399:$AH$1399"</definedName>
    <definedName name="IQRAD14" hidden="1">"$AE$14:$AH$14"</definedName>
    <definedName name="IQRAD140" hidden="1">"$AE$140:$AG$140"</definedName>
    <definedName name="IQRAD1400" hidden="1">"$AE$1400:$AF$1400"</definedName>
    <definedName name="IQRAD1401" hidden="1">"$AE$1401:$AG$1401"</definedName>
    <definedName name="IQRAD1402" hidden="1">"$AE$1402:$AF$1402"</definedName>
    <definedName name="IQRAD1403" hidden="1">"$AE$1403:$AH$1403"</definedName>
    <definedName name="IQRAD1404" hidden="1">"$AE$1404"</definedName>
    <definedName name="IQRAD1406" hidden="1">"$AE$1406:$AI$1406"</definedName>
    <definedName name="IQRAD1407" hidden="1">"$AE$1407:$AF$1407"</definedName>
    <definedName name="IQRAD1408" hidden="1">"$AE$1408:$AF$1408"</definedName>
    <definedName name="IQRAD1409" hidden="1">"$AE$1409:$AF$1409"</definedName>
    <definedName name="IQRAD141" hidden="1">"$AE$141"</definedName>
    <definedName name="IQRAD1410" hidden="1">"$AE$1410:$AH$1410"</definedName>
    <definedName name="IQRAD1411" hidden="1">"$AE$1411:$AF$1411"</definedName>
    <definedName name="IQRAD1412" hidden="1">"$AE$1412"</definedName>
    <definedName name="IQRAD1413" hidden="1">"$AE$1413:$AG$1413"</definedName>
    <definedName name="IQRAD1414" hidden="1">"$AE$1414:$AG$1414"</definedName>
    <definedName name="IQRAD1415" hidden="1">"$AE$1415:$AG$1415"</definedName>
    <definedName name="IQRAD1416" hidden="1">"$AE$1416"</definedName>
    <definedName name="IQRAD1417" hidden="1">"$AE$1417:$AK$1417"</definedName>
    <definedName name="IQRAD1418" hidden="1">"$AE$1418:$AG$1418"</definedName>
    <definedName name="IQRAD1419" hidden="1">"$AE$1419:$AF$1419"</definedName>
    <definedName name="IQRAD142" hidden="1">"$AE$142:$AG$142"</definedName>
    <definedName name="IQRAD1421" hidden="1">"$AE$1421:$AF$1421"</definedName>
    <definedName name="IQRAD1423" hidden="1">"$AE$1423"</definedName>
    <definedName name="IQRAD1424" hidden="1">"$AE$1424"</definedName>
    <definedName name="IQRAD1425" hidden="1">"$AE$1425:$AG$1425"</definedName>
    <definedName name="IQRAD1426" hidden="1">"$AE$1426:$AF$1426"</definedName>
    <definedName name="IQRAD1427" hidden="1">"$AE$1427:$AG$1427"</definedName>
    <definedName name="IQRAD1428" hidden="1">"$AE$1428:$AF$1428"</definedName>
    <definedName name="IQRAD1429" hidden="1">"$AE$1429:$AH$1429"</definedName>
    <definedName name="IQRAD143" hidden="1">"$AE$143"</definedName>
    <definedName name="IQRAD1430" hidden="1">"$AE$1430:$AF$1430"</definedName>
    <definedName name="IQRAD1431" hidden="1">"$AE$1431:$AF$1431"</definedName>
    <definedName name="IQRAD1432" hidden="1">"$AE$1432"</definedName>
    <definedName name="IQRAD1433" hidden="1">"$AE$1433:$AH$1433"</definedName>
    <definedName name="IQRAD1435" hidden="1">"$AE$1435"</definedName>
    <definedName name="IQRAD1436" hidden="1">"$AE$1436"</definedName>
    <definedName name="IQRAD1437" hidden="1">"$AE$1437:$AF$1437"</definedName>
    <definedName name="IQRAD1438" hidden="1">"$AE$1438"</definedName>
    <definedName name="IQRAD1439" hidden="1">"$AE$1439"</definedName>
    <definedName name="IQRAD1440" hidden="1">"$AE$1440:$AG$1440"</definedName>
    <definedName name="IQRAD1441" hidden="1">"$AE$1441"</definedName>
    <definedName name="IQRAD1442" hidden="1">"$AE$1442:$AF$1442"</definedName>
    <definedName name="IQRAD1443" hidden="1">"$AE$1443:$AH$1443"</definedName>
    <definedName name="IQRAD1444" hidden="1">"$AE$1444:$AF$1444"</definedName>
    <definedName name="IQRAD1446" hidden="1">"$AE$1446"</definedName>
    <definedName name="IQRAD1447" hidden="1">"$AE$1447:$AF$1447"</definedName>
    <definedName name="IQRAD1448" hidden="1">"$AE$1448:$AH$1448"</definedName>
    <definedName name="IQRAD1449" hidden="1">"$AE$1449:$AG$1449"</definedName>
    <definedName name="IQRAD145" hidden="1">"$AE$145:$AI$145"</definedName>
    <definedName name="IQRAD1450" hidden="1">"$AE$1450:$AF$1450"</definedName>
    <definedName name="IQRAD1451" hidden="1">"$AE$1451:$AF$1451"</definedName>
    <definedName name="IQRAD1452" hidden="1">"$AE$1452"</definedName>
    <definedName name="IQRAD1453" hidden="1">"$AE$1453:$AG$1453"</definedName>
    <definedName name="IQRAD1454" hidden="1">"$AE$1454:$AH$1454"</definedName>
    <definedName name="IQRAD1455" hidden="1">"$AE$1455"</definedName>
    <definedName name="IQRAD1457" hidden="1">"$AE$1457"</definedName>
    <definedName name="IQRAD1458" hidden="1">"$AE$1458:$AG$1458"</definedName>
    <definedName name="IQRAD1459" hidden="1">"$AE$1459:$AF$1459"</definedName>
    <definedName name="IQRAD146" hidden="1">"$AE$146:$AF$146"</definedName>
    <definedName name="IQRAD1460" hidden="1">"$AE$1460:$AH$1460"</definedName>
    <definedName name="IQRAD1461" hidden="1">"$AE$1461"</definedName>
    <definedName name="IQRAD1462" hidden="1">"$AE$1462:$AF$1462"</definedName>
    <definedName name="IQRAD1463" hidden="1">"$AE$1463"</definedName>
    <definedName name="IQRAD1464" hidden="1">"$AE$1464:$AI$1464"</definedName>
    <definedName name="IQRAD1465" hidden="1">"$AE$1465"</definedName>
    <definedName name="IQRAD1466" hidden="1">"$AE$1466:$AG$1466"</definedName>
    <definedName name="IQRAD1467" hidden="1">"$AE$1467"</definedName>
    <definedName name="IQRAD1468" hidden="1">"$AE$1468"</definedName>
    <definedName name="IQRAD1469" hidden="1">"$AE$1469:$AI$1469"</definedName>
    <definedName name="IQRAD147" hidden="1">"$AE$147"</definedName>
    <definedName name="IQRAD1470" hidden="1">"$AE$1470:$AG$1470"</definedName>
    <definedName name="IQRAD1471" hidden="1">"$AE$1471:$AH$1471"</definedName>
    <definedName name="IQRAD1473" hidden="1">"$AE$1473:$AF$1473"</definedName>
    <definedName name="IQRAD1474" hidden="1">"$AE$1474:$AG$1474"</definedName>
    <definedName name="IQRAD1475" hidden="1">"$AE$1475:$AF$1475"</definedName>
    <definedName name="IQRAD1476" hidden="1">"$AE$1476:$AF$1476"</definedName>
    <definedName name="IQRAD1478" hidden="1">"$AE$1478:$AF$1478"</definedName>
    <definedName name="IQRAD1479" hidden="1">"$AE$1479"</definedName>
    <definedName name="IQRAD148" hidden="1">"$AE$148"</definedName>
    <definedName name="IQRAD1480" hidden="1">"$AE$1480:$AH$1480"</definedName>
    <definedName name="IQRAD1481" hidden="1">"$AE$1481:$AF$1481"</definedName>
    <definedName name="IQRAD1482" hidden="1">"$AE$1482:$AF$1482"</definedName>
    <definedName name="IQRAD1483" hidden="1">"$AE$1483:$AG$1483"</definedName>
    <definedName name="IQRAD1484" hidden="1">"$AE$1484:$AG$1484"</definedName>
    <definedName name="IQRAD1485" hidden="1">"$AE$1485:$AG$1485"</definedName>
    <definedName name="IQRAD1486" hidden="1">"$AE$1486:$AG$1486"</definedName>
    <definedName name="IQRAD1487" hidden="1">"$AE$1487:$AF$1487"</definedName>
    <definedName name="IQRAD1488" hidden="1">"$AE$1488"</definedName>
    <definedName name="IQRAD1489" hidden="1">"$AE$1489:$AG$1489"</definedName>
    <definedName name="IQRAD149" hidden="1">"$AE$149:$AF$149"</definedName>
    <definedName name="IQRAD1490" hidden="1">"$AE$1490:$AF$1490"</definedName>
    <definedName name="IQRAD1491" hidden="1">"$AE$1491:$AH$1491"</definedName>
    <definedName name="IQRAD1493" hidden="1">"$AE$1493:$AG$1493"</definedName>
    <definedName name="IQRAD1494" hidden="1">"$AE$1494:$AH$1494"</definedName>
    <definedName name="IQRAD1495" hidden="1">"$AE$1495:$AF$1495"</definedName>
    <definedName name="IQRAD1496" hidden="1">"$AE$1496:$AJ$1496"</definedName>
    <definedName name="IQRAD1497" hidden="1">"$AE$1497:$AH$1497"</definedName>
    <definedName name="IQRAD15" hidden="1">"$AE$15"</definedName>
    <definedName name="IQRAD150" hidden="1">"$AE$150:$AJ$150"</definedName>
    <definedName name="IQRAD1500" hidden="1">"$AE$1500:$AF$1500"</definedName>
    <definedName name="IQRAD1501" hidden="1">"$AE$1501"</definedName>
    <definedName name="IQRAD1502" hidden="1">"$AE$1502"</definedName>
    <definedName name="IQRAD1504" hidden="1">"$AE$1504:$AG$1504"</definedName>
    <definedName name="IQRAD1508" hidden="1">"$AE$1508:$AF$1508"</definedName>
    <definedName name="IQRAD1509" hidden="1">"$AE$1509"</definedName>
    <definedName name="IQRAD151" hidden="1">"$AE$151"</definedName>
    <definedName name="IQRAD1510" hidden="1">"$AE$1510:$AF$1510"</definedName>
    <definedName name="IQRAD1511" hidden="1">"$AE$1511"</definedName>
    <definedName name="IQRAD1512" hidden="1">"$AE$1512:$AF$1512"</definedName>
    <definedName name="IQRAD1513" hidden="1">"$AE$1513"</definedName>
    <definedName name="IQRAD1514" hidden="1">"$AE$1514:$AG$1514"</definedName>
    <definedName name="IQRAD1515" hidden="1">"$AE$1515:$AH$1515"</definedName>
    <definedName name="IQRAD1517" hidden="1">"$AE$1517"</definedName>
    <definedName name="IQRAD1518" hidden="1">"$AE$1518:$AG$1518"</definedName>
    <definedName name="IQRAD1519" hidden="1">"$AE$1519:$AF$1519"</definedName>
    <definedName name="IQRAD152" hidden="1">"$AE$152:$AG$152"</definedName>
    <definedName name="IQRAD1520" hidden="1">"$AE$1520:$AI$1520"</definedName>
    <definedName name="IQRAD1521" hidden="1">"$AE$1521:$AL$1521"</definedName>
    <definedName name="IQRAD1522" hidden="1">"$AE$1522:$AG$1522"</definedName>
    <definedName name="IQRAD1523" hidden="1">"$AE$1523:$AH$1523"</definedName>
    <definedName name="IQRAD1524" hidden="1">"$AE$1524"</definedName>
    <definedName name="IQRAD1525" hidden="1">"$AE$1525"</definedName>
    <definedName name="IQRAD1527" hidden="1">"$AE$1527:$AH$1527"</definedName>
    <definedName name="IQRAD1528" hidden="1">"$AE$1528:$AH$1528"</definedName>
    <definedName name="IQRAD1529" hidden="1">"$AE$1529"</definedName>
    <definedName name="IQRAD153" hidden="1">"$AE$153:$AG$153"</definedName>
    <definedName name="IQRAD1530" hidden="1">"$AE$1530:$AF$1530"</definedName>
    <definedName name="IQRAD1531" hidden="1">"$AE$1531"</definedName>
    <definedName name="IQRAD1532" hidden="1">"$AE$1532:$AJ$1532"</definedName>
    <definedName name="IQRAD1533" hidden="1">"$AE$1533"</definedName>
    <definedName name="IQRAD1534" hidden="1">"$AE$1534:$AF$1534"</definedName>
    <definedName name="IQRAD1536" hidden="1">"$AE$1536"</definedName>
    <definedName name="IQRAD1537" hidden="1">"$AE$1537:$AH$1537"</definedName>
    <definedName name="IQRAD1538" hidden="1">"$AE$1538:$AF$1538"</definedName>
    <definedName name="IQRAD1539" hidden="1">"$AE$1539"</definedName>
    <definedName name="IQRAD154" hidden="1">"$AE$154"</definedName>
    <definedName name="IQRAD1540" hidden="1">"$AE$1540:$AF$1540"</definedName>
    <definedName name="IQRAD1541" hidden="1">"$AE$1541"</definedName>
    <definedName name="IQRAD1542" hidden="1">"$AE$1542:$AF$1542"</definedName>
    <definedName name="IQRAD1544" hidden="1">"$AE$1544:$AK$1544"</definedName>
    <definedName name="IQRAD1545" hidden="1">"$AE$1545:$AF$1545"</definedName>
    <definedName name="IQRAD1546" hidden="1">"$AE$1546"</definedName>
    <definedName name="IQRAD1547" hidden="1">"$AE$1547"</definedName>
    <definedName name="IQRAD1548" hidden="1">"$AE$1548:$AF$1548"</definedName>
    <definedName name="IQRAD1549" hidden="1">"$AE$1549:$AI$1549"</definedName>
    <definedName name="IQRAD155" hidden="1">"$AE$155:$AF$155"</definedName>
    <definedName name="IQRAD1550" hidden="1">"$AE$1550:$AG$1550"</definedName>
    <definedName name="IQRAD1552" hidden="1">"$AE$1552:$AF$1552"</definedName>
    <definedName name="IQRAD1553" hidden="1">"$AE$1553:$AG$1553"</definedName>
    <definedName name="IQRAD1554" hidden="1">"$AE$1554:$AG$1554"</definedName>
    <definedName name="IQRAD1555" hidden="1">"$AE$1555:$AH$1555"</definedName>
    <definedName name="IQRAD1556" hidden="1">"$AE$1556:$AF$1556"</definedName>
    <definedName name="IQRAD1557" hidden="1">"$AE$1557:$AG$1557"</definedName>
    <definedName name="IQRAD1559" hidden="1">"$AE$1559:$AG$1559"</definedName>
    <definedName name="IQRAD156" hidden="1">"$AE$156:$AF$156"</definedName>
    <definedName name="IQRAD1560" hidden="1">"$AE$1560"</definedName>
    <definedName name="IQRAD1562" hidden="1">"$AE$1562:$AG$1562"</definedName>
    <definedName name="IQRAD1563" hidden="1">"$AE$1563:$AF$1563"</definedName>
    <definedName name="IQRAD1564" hidden="1">"$AE$1564:$AG$1564"</definedName>
    <definedName name="IQRAD1565" hidden="1">"$AE$1565:$AH$1565"</definedName>
    <definedName name="IQRAD1568" hidden="1">"$AE$1568:$AG$1568"</definedName>
    <definedName name="IQRAD157" hidden="1">"$AE$157:$AG$157"</definedName>
    <definedName name="IQRAD1570" hidden="1">"$AE$1570:$AF$1570"</definedName>
    <definedName name="IQRAD1572" hidden="1">"$AE$1572"</definedName>
    <definedName name="IQRAD1573" hidden="1">"$AE$1573:$AH$1573"</definedName>
    <definedName name="IQRAD1574" hidden="1">"$AE$1574:$AG$1574"</definedName>
    <definedName name="IQRAD1575" hidden="1">"$AE$1575"</definedName>
    <definedName name="IQRAD1577" hidden="1">"$AE$1577"</definedName>
    <definedName name="IQRAD1578" hidden="1">"$AE$1578:$AI$1578"</definedName>
    <definedName name="IQRAD158" hidden="1">"$AE$158:$AF$158"</definedName>
    <definedName name="IQRAD1581" hidden="1">"$AE$1581"</definedName>
    <definedName name="IQRAD1582" hidden="1">"$AE$1582:$AG$1582"</definedName>
    <definedName name="IQRAD1583" hidden="1">"$AE$1583:$AH$1583"</definedName>
    <definedName name="IQRAD1584" hidden="1">"$AE$1584:$AF$1584"</definedName>
    <definedName name="IQRAD1586" hidden="1">"$AE$1586:$AF$1586"</definedName>
    <definedName name="IQRAD1587" hidden="1">"$AE$1587:$AG$1587"</definedName>
    <definedName name="IQRAD1588" hidden="1">"$AE$1588"</definedName>
    <definedName name="IQRAD1589" hidden="1">"$AE$1589:$AH$1589"</definedName>
    <definedName name="IQRAD159" hidden="1">"$AE$159"</definedName>
    <definedName name="IQRAD1590" hidden="1">"$AE$1590:$AF$1590"</definedName>
    <definedName name="IQRAD1591" hidden="1">"$AE$1591:$AI$1591"</definedName>
    <definedName name="IQRAD1592" hidden="1">"$AE$1592"</definedName>
    <definedName name="IQRAD1593" hidden="1">"$AE$1593:$AH$1593"</definedName>
    <definedName name="IQRAD1594" hidden="1">"$AE$1594:$AJ$1594"</definedName>
    <definedName name="IQRAD1595" hidden="1">"$AE$1595:$AF$1595"</definedName>
    <definedName name="IQRAD1596" hidden="1">"$AE$1596"</definedName>
    <definedName name="IQRAD1597" hidden="1">"$AE$1597:$AG$1597"</definedName>
    <definedName name="IQRAD1598" hidden="1">"$AE$1598:$AI$1598"</definedName>
    <definedName name="IQRAD1599" hidden="1">"$AE$1599:$AG$1599"</definedName>
    <definedName name="IQRAD16" hidden="1">"$AE$16:$AJ$16"</definedName>
    <definedName name="IQRAD160" hidden="1">"$AE$160:$AF$160"</definedName>
    <definedName name="IQRAD1600" hidden="1">"$AE$1600:$AG$1600"</definedName>
    <definedName name="IQRAD1601" hidden="1">"$AE$1601:$AH$1601"</definedName>
    <definedName name="IQRAD1604" hidden="1">"$AE$1604:$AH$1604"</definedName>
    <definedName name="IQRAD1607" hidden="1">"$AE$1607"</definedName>
    <definedName name="IQRAD1608" hidden="1">"$AE$1608:$AG$1608"</definedName>
    <definedName name="IQRAD1609" hidden="1">"$AE$1609:$AF$1609"</definedName>
    <definedName name="IQRAD161" hidden="1">"$AE$161:$AH$161"</definedName>
    <definedName name="IQRAD1610" hidden="1">"$AE$1610"</definedName>
    <definedName name="IQRAD1611" hidden="1">"$AE$1611:$AG$1611"</definedName>
    <definedName name="IQRAD1612" hidden="1">"$AE$1612"</definedName>
    <definedName name="IQRAD1613" hidden="1">"$AE$1613:$AF$1613"</definedName>
    <definedName name="IQRAD1614" hidden="1">"$AE$1614:$AH$1614"</definedName>
    <definedName name="IQRAD1615" hidden="1">"$AE$1615"</definedName>
    <definedName name="IQRAD1617" hidden="1">"$AE$1617:$AF$1617"</definedName>
    <definedName name="IQRAD1618" hidden="1">"$AE$1618:$AI$1618"</definedName>
    <definedName name="IQRAD1619" hidden="1">"$AE$1619:$AF$1619"</definedName>
    <definedName name="IQRAD162" hidden="1">"$AE$162:$AI$162"</definedName>
    <definedName name="IQRAD1621" hidden="1">"$AE$1621:$AF$1621"</definedName>
    <definedName name="IQRAD1623" hidden="1">"$AE$1623:$AG$1623"</definedName>
    <definedName name="IQRAD1624" hidden="1">"$AE$1624:$AH$1624"</definedName>
    <definedName name="IQRAD1625" hidden="1">"$AE$1625:$AF$1625"</definedName>
    <definedName name="IQRAD1626" hidden="1">"$AE$1626:$AF$1626"</definedName>
    <definedName name="IQRAD1628" hidden="1">"$AE$1628:$AG$1628"</definedName>
    <definedName name="IQRAD1629" hidden="1">"$AE$1629:$AG$1629"</definedName>
    <definedName name="IQRAD163" hidden="1">"$AE$163"</definedName>
    <definedName name="IQRAD1630" hidden="1">"$AE$1630:$AF$1630"</definedName>
    <definedName name="IQRAD1632" hidden="1">"$AE$1632:$AF$1632"</definedName>
    <definedName name="IQRAD1633" hidden="1">"$AE$1633:$AF$1633"</definedName>
    <definedName name="IQRAD1634" hidden="1">"$AE$1634"</definedName>
    <definedName name="IQRAD1635" hidden="1">"$AE$1635:$AL$1635"</definedName>
    <definedName name="IQRAD1636" hidden="1">"$AE$1636:$AH$1636"</definedName>
    <definedName name="IQRAD1638" hidden="1">"$AE$1638:$AG$1638"</definedName>
    <definedName name="IQRAD1639" hidden="1">"$AE$1639:$AI$1639"</definedName>
    <definedName name="IQRAD164" hidden="1">"$AE$164:$AG$164"</definedName>
    <definedName name="IQRAD1640" hidden="1">"$AE$1640:$AH$1640"</definedName>
    <definedName name="IQRAD1641" hidden="1">"$AE$1641"</definedName>
    <definedName name="IQRAD1642" hidden="1">"$AE$1642:$AI$1642"</definedName>
    <definedName name="IQRAD1643" hidden="1">"$AE$1643:$AI$1643"</definedName>
    <definedName name="IQRAD1644" hidden="1">"$AE$1644:$AF$1644"</definedName>
    <definedName name="IQRAD1645" hidden="1">"$AE$1645"</definedName>
    <definedName name="IQRAD1646" hidden="1">"$AE$1646:$AG$1646"</definedName>
    <definedName name="IQRAD1647" hidden="1">"$AE$1647:$AF$1647"</definedName>
    <definedName name="IQRAD1648" hidden="1">"$AE$1648:$AG$1648"</definedName>
    <definedName name="IQRAD1649" hidden="1">"$AE$1649:$AH$1649"</definedName>
    <definedName name="IQRAD165" hidden="1">"$AE$165:$AH$165"</definedName>
    <definedName name="IQRAD1650" hidden="1">"$AE$1650:$AF$1650"</definedName>
    <definedName name="IQRAD1651" hidden="1">"$AE$1651"</definedName>
    <definedName name="IQRAD1652" hidden="1">"$AE$1652:$AK$1652"</definedName>
    <definedName name="IQRAD1653" hidden="1">"$AE$1653:$AG$1653"</definedName>
    <definedName name="IQRAD1655" hidden="1">"$AE$1655:$AF$1655"</definedName>
    <definedName name="IQRAD166" hidden="1">"$AE$166:$AG$166"</definedName>
    <definedName name="IQRAD1660" hidden="1">"$AE$1660"</definedName>
    <definedName name="IQRAD1661" hidden="1">"$AE$1661:$AF$1661"</definedName>
    <definedName name="IQRAD1662" hidden="1">"$AE$1662:$AF$1662"</definedName>
    <definedName name="IQRAD1663" hidden="1">"$AE$1663:$AF$1663"</definedName>
    <definedName name="IQRAD1664" hidden="1">"$AE$1664"</definedName>
    <definedName name="IQRAD1665" hidden="1">"$AE$1665"</definedName>
    <definedName name="IQRAD1666" hidden="1">"$AE$1666:$AG$1666"</definedName>
    <definedName name="IQRAD1667" hidden="1">"$AE$1667:$AG$1667"</definedName>
    <definedName name="IQRAD1668" hidden="1">"$AE$1668:$AF$1668"</definedName>
    <definedName name="IQRAD1669" hidden="1">"$AE$1669:$AG$1669"</definedName>
    <definedName name="IQRAD167" hidden="1">"$AE$167:$AF$167"</definedName>
    <definedName name="IQRAD1670" hidden="1">"$AE$1670:$AG$1670"</definedName>
    <definedName name="IQRAD1671" hidden="1">"$AE$1671:$AF$1671"</definedName>
    <definedName name="IQRAD1675" hidden="1">"$AE$1675:$AF$1675"</definedName>
    <definedName name="IQRAD1676" hidden="1">"$AE$1676:$AF$1676"</definedName>
    <definedName name="IQRAD1677" hidden="1">"$AE$1677"</definedName>
    <definedName name="IQRAD1678" hidden="1">"$AE$1678:$AG$1678"</definedName>
    <definedName name="IQRAD1679" hidden="1">"$AE$1679:$AF$1679"</definedName>
    <definedName name="IQRAD1680" hidden="1">"$AE$1680"</definedName>
    <definedName name="IQRAD1681" hidden="1">"$AE$1681:$AF$1681"</definedName>
    <definedName name="IQRAD1682" hidden="1">"$AE$1682:$AG$1682"</definedName>
    <definedName name="IQRAD1683" hidden="1">"$AE$1683"</definedName>
    <definedName name="IQRAD1684" hidden="1">"$AE$1684:$AG$1684"</definedName>
    <definedName name="IQRAD1685" hidden="1">"$AE$1685"</definedName>
    <definedName name="IQRAD1686" hidden="1">"$AE$1686:$AH$1686"</definedName>
    <definedName name="IQRAD1687" hidden="1">"$AE$1687:$AF$1687"</definedName>
    <definedName name="IQRAD1688" hidden="1">"$AE$1688:$AF$1688"</definedName>
    <definedName name="IQRAD169" hidden="1">"$AE$169:$AG$169"</definedName>
    <definedName name="IQRAD1690" hidden="1">"$AE$1690"</definedName>
    <definedName name="IQRAD1691" hidden="1">"$AE$1691"</definedName>
    <definedName name="IQRAD1692" hidden="1">"$AE$1692:$AF$1692"</definedName>
    <definedName name="IQRAD1693" hidden="1">"$AE$1693:$AF$1693"</definedName>
    <definedName name="IQRAD1694" hidden="1">"$AE$1694"</definedName>
    <definedName name="IQRAD1695" hidden="1">"$AE$1695:$AF$1695"</definedName>
    <definedName name="IQRAD1696" hidden="1">"$AE$1696:$AF$1696"</definedName>
    <definedName name="IQRAD1698" hidden="1">"$AE$1698:$AF$1698"</definedName>
    <definedName name="IQRAD1699" hidden="1">"$AE$1699:$AG$1699"</definedName>
    <definedName name="IQRAD17" hidden="1">"$AE$17:$AG$17"</definedName>
    <definedName name="IQRAD170" hidden="1">"$AE$170:$AG$170"</definedName>
    <definedName name="IQRAD1700" hidden="1">"$AE$1700:$AF$1700"</definedName>
    <definedName name="IQRAD1701" hidden="1">"$AE$1701:$AG$1701"</definedName>
    <definedName name="IQRAD1702" hidden="1">"$AE$1702:$AG$1702"</definedName>
    <definedName name="IQRAD1703" hidden="1">"$AE$1703:$AF$1703"</definedName>
    <definedName name="IQRAD1704" hidden="1">"$AE$1704:$AF$1704"</definedName>
    <definedName name="IQRAD1706" hidden="1">"$AE$1706:$AF$1706"</definedName>
    <definedName name="IQRAD1707" hidden="1">"$AE$1707:$AG$1707"</definedName>
    <definedName name="IQRAD171" hidden="1">"$AE$171"</definedName>
    <definedName name="IQRAD1712" hidden="1">"$AE$1712:$AG$1712"</definedName>
    <definedName name="IQRAD1713" hidden="1">"$AE$1713:$AF$1713"</definedName>
    <definedName name="IQRAD1714" hidden="1">"$AE$1714:$AF$1714"</definedName>
    <definedName name="IQRAD1715" hidden="1">"$AE$1715"</definedName>
    <definedName name="IQRAD1717" hidden="1">"$AE$1717:$AF$1717"</definedName>
    <definedName name="IQRAD1718" hidden="1">"$AE$1718:$AF$1718"</definedName>
    <definedName name="IQRAD172" hidden="1">"$AE$172"</definedName>
    <definedName name="IQRAD1720" hidden="1">"$AE$1720"</definedName>
    <definedName name="IQRAD1721" hidden="1">"$AE$1721:$AG$1721"</definedName>
    <definedName name="IQRAD1722" hidden="1">"$AE$1722:$AG$1722"</definedName>
    <definedName name="IQRAD1723" hidden="1">"$AE$1723:$AJ$1723"</definedName>
    <definedName name="IQRAD1724" hidden="1">"$AE$1724"</definedName>
    <definedName name="IQRAD1725" hidden="1">"$AE$1725:$AH$1725"</definedName>
    <definedName name="IQRAD1726" hidden="1">"$AE$1726:$AG$1726"</definedName>
    <definedName name="IQRAD1728" hidden="1">"$AE$1728:$AG$1728"</definedName>
    <definedName name="IQRAD1729" hidden="1">"$AE$1729"</definedName>
    <definedName name="IQRAD173" hidden="1">"$AE$173"</definedName>
    <definedName name="IQRAD1732" hidden="1">"$AE$1732:$AG$1732"</definedName>
    <definedName name="IQRAD1733" hidden="1">"$AE$1733"</definedName>
    <definedName name="IQRAD1734" hidden="1">"$AE$1734"</definedName>
    <definedName name="IQRAD1735" hidden="1">"$AE$1735"</definedName>
    <definedName name="IQRAD1736" hidden="1">"$AE$1736"</definedName>
    <definedName name="IQRAD1737" hidden="1">"$AE$1737:$AF$1737"</definedName>
    <definedName name="IQRAD1738" hidden="1">"$AE$1738:$AG$1738"</definedName>
    <definedName name="IQRAD1739" hidden="1">"$AE$1739"</definedName>
    <definedName name="IQRAD1740" hidden="1">"$AE$1740"</definedName>
    <definedName name="IQRAD1741" hidden="1">"$AE$1741:$AF$1741"</definedName>
    <definedName name="IQRAD1742" hidden="1">"$AE$1742:$AI$1742"</definedName>
    <definedName name="IQRAD1743" hidden="1">"$AE$1743:$AF$1743"</definedName>
    <definedName name="IQRAD1745" hidden="1">"$AE$1745"</definedName>
    <definedName name="IQRAD1747" hidden="1">"$AE$1747"</definedName>
    <definedName name="IQRAD1749" hidden="1">"$AE$1749:$AF$1749"</definedName>
    <definedName name="IQRAD1750" hidden="1">"$AE$1750"</definedName>
    <definedName name="IQRAD1751" hidden="1">"$AE$1751"</definedName>
    <definedName name="IQRAD1752" hidden="1">"$AE$1752:$AH$1752"</definedName>
    <definedName name="IQRAD1753" hidden="1">"$AE$1753"</definedName>
    <definedName name="IQRAD1754" hidden="1">"$AE$1754"</definedName>
    <definedName name="IQRAD1755" hidden="1">"$AE$1755:$AG$1755"</definedName>
    <definedName name="IQRAD1756" hidden="1">"$AE$1756:$AF$1756"</definedName>
    <definedName name="IQRAD1757" hidden="1">"$AE$1757:$AH$1757"</definedName>
    <definedName name="IQRAD1758" hidden="1">"$AE$1758:$AF$1758"</definedName>
    <definedName name="IQRAD1759" hidden="1">"$AE$1759:$AH$1759"</definedName>
    <definedName name="IQRAD1760" hidden="1">"$AE$1760:$AF$1760"</definedName>
    <definedName name="IQRAD1763" hidden="1">"$AE$1763:$AH$1763"</definedName>
    <definedName name="IQRAD1765" hidden="1">"$AE$1765:$AG$1765"</definedName>
    <definedName name="IQRAD1766" hidden="1">"$AE$1766:$AG$1766"</definedName>
    <definedName name="IQRAD1767" hidden="1">"$AE$1767:$AF$1767"</definedName>
    <definedName name="IQRAD1769" hidden="1">"$AE$1769"</definedName>
    <definedName name="IQRAD177" hidden="1">"$AE$177"</definedName>
    <definedName name="IQRAD1770" hidden="1">"$AE$1770:$AF$1770"</definedName>
    <definedName name="IQRAD1771" hidden="1">"$AE$1771:$AF$1771"</definedName>
    <definedName name="IQRAD1773" hidden="1">"$AE$1773:$AF$1773"</definedName>
    <definedName name="IQRAD1775" hidden="1">"$AE$1775:$AI$1775"</definedName>
    <definedName name="IQRAD1776" hidden="1">"$AE$1776"</definedName>
    <definedName name="IQRAD1777" hidden="1">"$AE$1777"</definedName>
    <definedName name="IQRAD1778" hidden="1">"$AE$1778:$AG$1778"</definedName>
    <definedName name="IQRAD1779" hidden="1">"$AE$1779:$AG$1779"</definedName>
    <definedName name="IQRAD178" hidden="1">"$AE$178:$AI$178"</definedName>
    <definedName name="IQRAD1780" hidden="1">"$AE$1780"</definedName>
    <definedName name="IQRAD1782" hidden="1">"$AE$1782:$AG$1782"</definedName>
    <definedName name="IQRAD1789" hidden="1">"$AE$1789"</definedName>
    <definedName name="IQRAD179" hidden="1">"$AE$179:$AF$179"</definedName>
    <definedName name="IQRAD1791" hidden="1">"$AE$1791:$AG$1791"</definedName>
    <definedName name="IQRAD1792" hidden="1">"$AE$1792"</definedName>
    <definedName name="IQRAD1793" hidden="1">"$AE$1793:$AG$1793"</definedName>
    <definedName name="IQRAD1794" hidden="1">"$AE$1794:$AF$1794"</definedName>
    <definedName name="IQRAD1796" hidden="1">"$AE$1796:$AG$1796"</definedName>
    <definedName name="IQRAD1797" hidden="1">"$AE$1797"</definedName>
    <definedName name="IQRAD1798" hidden="1">"$AE$1798:$AF$1798"</definedName>
    <definedName name="IQRAD1799" hidden="1">"$AE$1799:$AF$1799"</definedName>
    <definedName name="IQRAD180" hidden="1">"$AE$180:$AF$180"</definedName>
    <definedName name="IQRAD1801" hidden="1">"$AE$1801:$AF$1801"</definedName>
    <definedName name="IQRAD1802" hidden="1">"$AE$1802:$AG$1802"</definedName>
    <definedName name="IQRAD1803" hidden="1">"$AE$1803"</definedName>
    <definedName name="IQRAD1804" hidden="1">"$AE$1804"</definedName>
    <definedName name="IQRAD1805" hidden="1">"$AE$1805:$AF$1805"</definedName>
    <definedName name="IQRAD1807" hidden="1">"$AE$1807:$AF$1807"</definedName>
    <definedName name="IQRAD1808" hidden="1">"$AE$1808:$AF$1808"</definedName>
    <definedName name="IQRAD1809" hidden="1">"$AE$1809:$AH$1809"</definedName>
    <definedName name="IQRAD181" hidden="1">"$AE$181"</definedName>
    <definedName name="IQRAD1810" hidden="1">"$AE$1810:$AF$1810"</definedName>
    <definedName name="IQRAD1811" hidden="1">"$AE$1811"</definedName>
    <definedName name="IQRAD1812" hidden="1">"$AE$1812:$AG$1812"</definedName>
    <definedName name="IQRAD1813" hidden="1">"$AE$1813"</definedName>
    <definedName name="IQRAD1814" hidden="1">"$AE$1814"</definedName>
    <definedName name="IQRAD1815" hidden="1">"$AE$1815:$AG$1815"</definedName>
    <definedName name="IQRAD1816" hidden="1">"$AE$1816:$AG$1816"</definedName>
    <definedName name="IQRAD1817" hidden="1">"$AE$1817:$AG$1817"</definedName>
    <definedName name="IQRAD1818" hidden="1">"$AE$1818:$AH$1818"</definedName>
    <definedName name="IQRAD1819" hidden="1">"$AE$1819:$AF$1819"</definedName>
    <definedName name="IQRAD182" hidden="1">"$AE$182"</definedName>
    <definedName name="IQRAD1822" hidden="1">"$AE$1822:$AF$1822"</definedName>
    <definedName name="IQRAD1823" hidden="1">"$AE$1823:$AG$1823"</definedName>
    <definedName name="IQRAD1826" hidden="1">"$AE$1826:$AH$1826"</definedName>
    <definedName name="IQRAD1827" hidden="1">"$AE$1827"</definedName>
    <definedName name="IQRAD1828" hidden="1">"$AE$1828:$AG$1828"</definedName>
    <definedName name="IQRAD1829" hidden="1">"$AE$1829"</definedName>
    <definedName name="IQRAD183" hidden="1">"$AE$183:$AF$183"</definedName>
    <definedName name="IQRAD1831" hidden="1">"$AE$1831:$AF$1831"</definedName>
    <definedName name="IQRAD1832" hidden="1">"$AE$1832:$AF$1832"</definedName>
    <definedName name="IQRAD1833" hidden="1">"$AE$1833:$AG$1833"</definedName>
    <definedName name="IQRAD1834" hidden="1">"$AE$1834:$AG$1834"</definedName>
    <definedName name="IQRAD1836" hidden="1">"$AE$1836:$AF$1836"</definedName>
    <definedName name="IQRAD1837" hidden="1">"$AE$1837:$AF$1837"</definedName>
    <definedName name="IQRAD1838" hidden="1">"$AE$1838:$AK$1838"</definedName>
    <definedName name="IQRAD1839" hidden="1">"$AE$1839:$AG$1839"</definedName>
    <definedName name="IQRAD184" hidden="1">"$AE$184:$AF$184"</definedName>
    <definedName name="IQRAD1840" hidden="1">"$AE$1840:$AI$1840"</definedName>
    <definedName name="IQRAD1841" hidden="1">"$AE$1841"</definedName>
    <definedName name="IQRAD1842" hidden="1">"$AE$1842:$AG$1842"</definedName>
    <definedName name="IQRAD1843" hidden="1">"$AE$1843:$AF$1843"</definedName>
    <definedName name="IQRAD1844" hidden="1">"$AE$1844:$AG$1844"</definedName>
    <definedName name="IQRAD1845" hidden="1">"$AE$1845:$AF$1845"</definedName>
    <definedName name="IQRAD1846" hidden="1">"$AE$1846"</definedName>
    <definedName name="IQRAD1847" hidden="1">"$AE$1847"</definedName>
    <definedName name="IQRAD1848" hidden="1">"$AE$1848:$AG$1848"</definedName>
    <definedName name="IQRAD1849" hidden="1">"$AE$1849:$AH$1849"</definedName>
    <definedName name="IQRAD185" hidden="1">"$AE$185:$AG$185"</definedName>
    <definedName name="IQRAD1850" hidden="1">"$AE$1850:$AG$1850"</definedName>
    <definedName name="IQRAD1852" hidden="1">"$AE$1852"</definedName>
    <definedName name="IQRAD1854" hidden="1">"$AE$1854"</definedName>
    <definedName name="IQRAD1856" hidden="1">"$AE$1856"</definedName>
    <definedName name="IQRAD1857" hidden="1">"$AE$1857"</definedName>
    <definedName name="IQRAD1858" hidden="1">"$AE$1858:$AG$1858"</definedName>
    <definedName name="IQRAD1859" hidden="1">"$AE$1859:$AF$1859"</definedName>
    <definedName name="IQRAD186" hidden="1">"$AE$186:$AG$186"</definedName>
    <definedName name="IQRAD1860" hidden="1">"$AE$1860:$AK$1860"</definedName>
    <definedName name="IQRAD1861" hidden="1">"$AE$1861:$AH$1861"</definedName>
    <definedName name="IQRAD1862" hidden="1">"$AE$1862:$AG$1862"</definedName>
    <definedName name="IQRAD1863" hidden="1">"$AE$1863:$AG$1863"</definedName>
    <definedName name="IQRAD1864" hidden="1">"$AE$1864:$AF$1864"</definedName>
    <definedName name="IQRAD1865" hidden="1">"$AE$1865:$AI$1865"</definedName>
    <definedName name="IQRAD1866" hidden="1">"$AE$1866:$AI$1866"</definedName>
    <definedName name="IQRAD1867" hidden="1">"$AE$1867:$AF$1867"</definedName>
    <definedName name="IQRAD1868" hidden="1">"$AE$1868"</definedName>
    <definedName name="IQRAD1869" hidden="1">"$AE$1869:$AH$1869"</definedName>
    <definedName name="IQRAD187" hidden="1">"$AE$187:$AG$187"</definedName>
    <definedName name="IQRAD1870" hidden="1">"$AE$1870:$AF$1870"</definedName>
    <definedName name="IQRAD1871" hidden="1">"$AE$1871:$AH$1871"</definedName>
    <definedName name="IQRAD1872" hidden="1">"$AE$1872:$AG$1872"</definedName>
    <definedName name="IQRAD1873" hidden="1">"$AE$1873:$AG$1873"</definedName>
    <definedName name="IQRAD1874" hidden="1">"$AE$1874:$AG$1874"</definedName>
    <definedName name="IQRAD1875" hidden="1">"$AE$1875:$AJ$1875"</definedName>
    <definedName name="IQRAD1876" hidden="1">"$AE$1876"</definedName>
    <definedName name="IQRAD1877" hidden="1">"$AE$1877:$AF$1877"</definedName>
    <definedName name="IQRAD1878" hidden="1">"$AE$1878"</definedName>
    <definedName name="IQRAD1879" hidden="1">"$AE$1879:$AG$1879"</definedName>
    <definedName name="IQRAD188" hidden="1">"$AE$188:$AG$188"</definedName>
    <definedName name="IQRAD1880" hidden="1">"$AE$1880:$AH$1880"</definedName>
    <definedName name="IQRAD1883" hidden="1">"$AE$1883"</definedName>
    <definedName name="IQRAD1884" hidden="1">"$AE$1884:$AF$1884"</definedName>
    <definedName name="IQRAD1885" hidden="1">"$AE$1885:$AF$1885"</definedName>
    <definedName name="IQRAD1886" hidden="1">"$AE$1886"</definedName>
    <definedName name="IQRAD1887" hidden="1">"$AE$1887"</definedName>
    <definedName name="IQRAD1888" hidden="1">"$AE$1888:$AI$1888"</definedName>
    <definedName name="IQRAD1889" hidden="1">"$AE$1889:$AG$1889"</definedName>
    <definedName name="IQRAD189" hidden="1">"$AE$189"</definedName>
    <definedName name="IQRAD1890" hidden="1">"$AE$1890:$AF$1890"</definedName>
    <definedName name="IQRAD1891" hidden="1">"$AE$1891:$AG$1891"</definedName>
    <definedName name="IQRAD1892" hidden="1">"$AE$1892:$AF$1892"</definedName>
    <definedName name="IQRAD1893" hidden="1">"$AE$1893:$AG$1893"</definedName>
    <definedName name="IQRAD1894" hidden="1">"$AE$1894:$AH$1894"</definedName>
    <definedName name="IQRAD1895" hidden="1">"$AE$1895:$AI$1895"</definedName>
    <definedName name="IQRAD1896" hidden="1">"$AE$1896:$AF$1896"</definedName>
    <definedName name="IQRAD1897" hidden="1">"$AE$1897:$AF$1897"</definedName>
    <definedName name="IQRAD1898" hidden="1">"$AE$1898:$AG$1898"</definedName>
    <definedName name="IQRAD1899" hidden="1">"$AE$1899:$AF$1899"</definedName>
    <definedName name="IQRAD19" hidden="1">"$AE$19"</definedName>
    <definedName name="IQRAD190" hidden="1">"$AE$190:$AF$190"</definedName>
    <definedName name="IQRAD1900" hidden="1">"$AE$1900:$AH$1900"</definedName>
    <definedName name="IQRAD1901" hidden="1">"$AE$1901:$AF$1901"</definedName>
    <definedName name="IQRAD1902" hidden="1">"$AE$1902:$AI$1902"</definedName>
    <definedName name="IQRAD1903" hidden="1">"$AE$1903:$AF$1903"</definedName>
    <definedName name="IQRAD1904" hidden="1">"$AE$1904"</definedName>
    <definedName name="IQRAD1907" hidden="1">"$AE$1907:$AH$1907"</definedName>
    <definedName name="IQRAD1908" hidden="1">"$AE$1908:$AF$1908"</definedName>
    <definedName name="IQRAD1909" hidden="1">"$AE$1909:$AG$1909"</definedName>
    <definedName name="IQRAD191" hidden="1">"$AE$191:$AI$191"</definedName>
    <definedName name="IQRAD1910" hidden="1">"$AE$1910"</definedName>
    <definedName name="IQRAD1911" hidden="1">"$AE$1911"</definedName>
    <definedName name="IQRAD1912" hidden="1">"$AE$1912:$AH$1912"</definedName>
    <definedName name="IQRAD1913" hidden="1">"$AE$1913"</definedName>
    <definedName name="IQRAD1914" hidden="1">"$AE$1914"</definedName>
    <definedName name="IQRAD1915" hidden="1">"$AE$1915"</definedName>
    <definedName name="IQRAD1916" hidden="1">"$AE$1916"</definedName>
    <definedName name="IQRAD1917" hidden="1">"$AE$1917"</definedName>
    <definedName name="IQRAD1918" hidden="1">"$AE$1918:$AG$1918"</definedName>
    <definedName name="IQRAD1919" hidden="1">"$AE$1919:$AH$1919"</definedName>
    <definedName name="IQRAD192" hidden="1">"$AE$192:$AH$192"</definedName>
    <definedName name="IQRAD1920" hidden="1">"$AE$1920:$AF$1920"</definedName>
    <definedName name="IQRAD1921" hidden="1">"$AE$1921:$AI$1921"</definedName>
    <definedName name="IQRAD1922" hidden="1">"$AE$1922:$AH$1922"</definedName>
    <definedName name="IQRAD1926" hidden="1">"$AE$1926:$AF$1926"</definedName>
    <definedName name="IQRAD1927" hidden="1">"$AE$1927:$AI$1927"</definedName>
    <definedName name="IQRAD1928" hidden="1">"$AE$1928:$AF$1928"</definedName>
    <definedName name="IQRAD1929" hidden="1">"$AE$1929:$AF$1929"</definedName>
    <definedName name="IQRAD193" hidden="1">"$AE$193:$AF$193"</definedName>
    <definedName name="IQRAD1930" hidden="1">"$AE$1930:$AG$1930"</definedName>
    <definedName name="IQRAD1931" hidden="1">"$AE$1931:$AH$1931"</definedName>
    <definedName name="IQRAD1932" hidden="1">"$AE$1932"</definedName>
    <definedName name="IQRAD1934" hidden="1">"$AE$1934:$AF$1934"</definedName>
    <definedName name="IQRAD1935" hidden="1">"$AE$1935:$AG$1935"</definedName>
    <definedName name="IQRAD1936" hidden="1">"$AE$1936:$AG$1936"</definedName>
    <definedName name="IQRAD1937" hidden="1">"$AE$1937"</definedName>
    <definedName name="IQRAD1938" hidden="1">"$AE$1938"</definedName>
    <definedName name="IQRAD1939" hidden="1">"$AE$1939:$AI$1939"</definedName>
    <definedName name="IQRAD194" hidden="1">"$AE$194:$AG$194"</definedName>
    <definedName name="IQRAD1940" hidden="1">"$AE$1940"</definedName>
    <definedName name="IQRAD1941" hidden="1">"$AE$1941:$AF$1941"</definedName>
    <definedName name="IQRAD1942" hidden="1">"$AE$1942:$AG$1942"</definedName>
    <definedName name="IQRAD1944" hidden="1">"$AE$1944:$AH$1944"</definedName>
    <definedName name="IQRAD1945" hidden="1">"$AE$1945:$AG$1945"</definedName>
    <definedName name="IQRAD1946" hidden="1">"$AE$1946:$AF$1946"</definedName>
    <definedName name="IQRAD1947" hidden="1">"$AE$1947:$AF$1947"</definedName>
    <definedName name="IQRAD1948" hidden="1">"$AE$1948:$AI$1948"</definedName>
    <definedName name="IQRAD195" hidden="1">"$AE$195:$AG$195"</definedName>
    <definedName name="IQRAD1950" hidden="1">"$AE$1950:$AG$1950"</definedName>
    <definedName name="IQRAD1952" hidden="1">"$AE$1952:$AF$1952"</definedName>
    <definedName name="IQRAD1953" hidden="1">"$AE$1953"</definedName>
    <definedName name="IQRAD1955" hidden="1">"$AE$1955:$AF$1955"</definedName>
    <definedName name="IQRAD1956" hidden="1">"$AE$1956:$AH$1956"</definedName>
    <definedName name="IQRAD1957" hidden="1">"$AE$1957"</definedName>
    <definedName name="IQRAD1958" hidden="1">"$AE$1958:$AJ$1958"</definedName>
    <definedName name="IQRAD196" hidden="1">"$AE$196"</definedName>
    <definedName name="IQRAD1960" hidden="1">"$AE$1960"</definedName>
    <definedName name="IQRAD1961" hidden="1">"$AE$1961:$AF$1961"</definedName>
    <definedName name="IQRAD1962" hidden="1">"$AE$1962:$AG$1962"</definedName>
    <definedName name="IQRAD1963" hidden="1">"$AE$1963:$AH$1963"</definedName>
    <definedName name="IQRAD1964" hidden="1">"$AE$1964:$AH$1964"</definedName>
    <definedName name="IQRAD1965" hidden="1">"$AE$1965:$AG$1965"</definedName>
    <definedName name="IQRAD1966" hidden="1">"$AE$1966:$AG$1966"</definedName>
    <definedName name="IQRAD1967" hidden="1">"$AE$1967"</definedName>
    <definedName name="IQRAD1968" hidden="1">"$AE$1968:$AG$1968"</definedName>
    <definedName name="IQRAD1969" hidden="1">"$AE$1969:$AG$1969"</definedName>
    <definedName name="IQRAD1970" hidden="1">"$AE$1970:$AG$1970"</definedName>
    <definedName name="IQRAD1973" hidden="1">"$AE$1973:$AF$1973"</definedName>
    <definedName name="IQRAD1974" hidden="1">"$AE$1974:$AF$1974"</definedName>
    <definedName name="IQRAD1975" hidden="1">"$AE$1975:$AG$1975"</definedName>
    <definedName name="IQRAD1976" hidden="1">"$AE$1976"</definedName>
    <definedName name="IQRAD1977" hidden="1">"$AE$1977:$AG$1977"</definedName>
    <definedName name="IQRAD1978" hidden="1">"$AE$1978:$AF$1978"</definedName>
    <definedName name="IQRAD1979" hidden="1">"$AE$1979"</definedName>
    <definedName name="IQRAD198" hidden="1">"$AE$198:$AG$198"</definedName>
    <definedName name="IQRAD1980" hidden="1">"$AE$1980:$AG$1980"</definedName>
    <definedName name="IQRAD1981" hidden="1">"$AE$1981:$AI$1981"</definedName>
    <definedName name="IQRAD1982" hidden="1">"$AE$1982:$AI$1982"</definedName>
    <definedName name="IQRAD1983" hidden="1">"$AE$1983:$AF$1983"</definedName>
    <definedName name="IQRAD1984" hidden="1">"$AE$1984:$AF$1984"</definedName>
    <definedName name="IQRAD1985" hidden="1">"$AE$1985:$AG$1985"</definedName>
    <definedName name="IQRAD1986" hidden="1">"$AE$1986:$AF$1986"</definedName>
    <definedName name="IQRAD1987" hidden="1">"$AE$1987:$AF$1987"</definedName>
    <definedName name="IQRAD1988" hidden="1">"$AE$1988:$AF$1988"</definedName>
    <definedName name="IQRAD1989" hidden="1">"$AE$1989:$AF$1989"</definedName>
    <definedName name="IQRAD1990" hidden="1">"$AE$1990:$AG$1990"</definedName>
    <definedName name="IQRAD1991" hidden="1">"$AE$1991:$AH$1991"</definedName>
    <definedName name="IQRAD1993" hidden="1">"$AE$1993:$AH$1993"</definedName>
    <definedName name="IQRAD1994" hidden="1">"$AE$1994:$AG$1994"</definedName>
    <definedName name="IQRAD1995" hidden="1">"$AE$1995:$AF$1995"</definedName>
    <definedName name="IQRAD1996" hidden="1">"$AE$1996:$AF$1996"</definedName>
    <definedName name="IQRAD1997" hidden="1">"$AE$1997:$AI$1997"</definedName>
    <definedName name="IQRAD1998" hidden="1">"$AE$1998"</definedName>
    <definedName name="IQRAD2" hidden="1">"$AE$2:$AG$2"</definedName>
    <definedName name="IQRAD200" hidden="1">"$AE$200:$AF$200"</definedName>
    <definedName name="IQRAD2000" hidden="1">"$AE$2000:$AH$2000"</definedName>
    <definedName name="IQRAD2001" hidden="1">"$AE$2001"</definedName>
    <definedName name="IQRAD2002" hidden="1">"$AE$2002"</definedName>
    <definedName name="IQRAD2003" hidden="1">"$AE$2003:$AG$2003"</definedName>
    <definedName name="IQRAD2004" hidden="1">"$AE$2004:$AF$2004"</definedName>
    <definedName name="IQRAD2005" hidden="1">"$AE$2005"</definedName>
    <definedName name="IQRAD2006" hidden="1">"$AE$2006:$AH$2006"</definedName>
    <definedName name="IQRAD2008" hidden="1">"$AE$2008:$AH$2008"</definedName>
    <definedName name="IQRAD2009" hidden="1">"$AE$2009:$AG$2009"</definedName>
    <definedName name="IQRAD201" hidden="1">"$AE$201:$AI$201"</definedName>
    <definedName name="IQRAD2010" hidden="1">"$AE$2010:$AF$2010"</definedName>
    <definedName name="IQRAD2011" hidden="1">"$AE$2011:$AG$2011"</definedName>
    <definedName name="IQRAD2012" hidden="1">"$AE$2012:$AF$2012"</definedName>
    <definedName name="IQRAD2013" hidden="1">"$AE$2013"</definedName>
    <definedName name="IQRAD2014" hidden="1">"$AE$2014:$AH$2014"</definedName>
    <definedName name="IQRAD2015" hidden="1">"$AE$2015"</definedName>
    <definedName name="IQRAD2016" hidden="1">"$AE$2016:$AF$2016"</definedName>
    <definedName name="IQRAD2017" hidden="1">"$AE$2017:$AL$2017"</definedName>
    <definedName name="IQRAD2018" hidden="1">"$AE$2018"</definedName>
    <definedName name="IQRAD2019" hidden="1">"$AE$2019:$AH$2019"</definedName>
    <definedName name="IQRAD202" hidden="1">"$AE$202:$AG$202"</definedName>
    <definedName name="IQRAD2020" hidden="1">"$AE$2020:$AF$2020"</definedName>
    <definedName name="IQRAD2021" hidden="1">"$AE$2021:$AG$2021"</definedName>
    <definedName name="IQRAD2022" hidden="1">"$AE$2022:$AJ$2022"</definedName>
    <definedName name="IQRAD2023" hidden="1">"$AE$2023:$AG$2023"</definedName>
    <definedName name="IQRAD2024" hidden="1">"$AE$2024:$AG$2024"</definedName>
    <definedName name="IQRAD2025" hidden="1">"$AE$2025:$AH$2025"</definedName>
    <definedName name="IQRAD2026" hidden="1">"$AE$2026:$AF$2026"</definedName>
    <definedName name="IQRAD2028" hidden="1">"$AE$2028:$AG$2028"</definedName>
    <definedName name="IQRAD2029" hidden="1">"$AE$2029:$AF$2029"</definedName>
    <definedName name="IQRAD203" hidden="1">"$AE$203:$AG$203"</definedName>
    <definedName name="IQRAD2031" hidden="1">"$AE$2031"</definedName>
    <definedName name="IQRAD2032" hidden="1">"$AE$2032:$AG$2032"</definedName>
    <definedName name="IQRAD2035" hidden="1">"$AE$2035:$AH$2035"</definedName>
    <definedName name="IQRAD2036" hidden="1">"$AE$2036:$AG$2036"</definedName>
    <definedName name="IQRAD2037" hidden="1">"$AE$2037:$AG$2037"</definedName>
    <definedName name="IQRAD2038" hidden="1">"$AE$2038:$AG$2038"</definedName>
    <definedName name="IQRAD204" hidden="1">"$AE$204"</definedName>
    <definedName name="IQRAD2040" hidden="1">"$AE$2040"</definedName>
    <definedName name="IQRAD2043" hidden="1">"$AE$2043:$AF$2043"</definedName>
    <definedName name="IQRAD2045" hidden="1">"$AE$2045:$AG$2045"</definedName>
    <definedName name="IQRAD2047" hidden="1">"$AE$2047:$AG$2047"</definedName>
    <definedName name="IQRAD2048" hidden="1">"$AE$2048"</definedName>
    <definedName name="IQRAD2049" hidden="1">"$AE$2049:$AF$2049"</definedName>
    <definedName name="IQRAD2051" hidden="1">"$AE$2051:$AG$2051"</definedName>
    <definedName name="IQRAD2053" hidden="1">"$AE$2053"</definedName>
    <definedName name="IQRAD2055" hidden="1">"$AE$2055"</definedName>
    <definedName name="IQRAD2056" hidden="1">"$AE$2056"</definedName>
    <definedName name="IQRAD2059" hidden="1">"$AE$2059:$AG$2059"</definedName>
    <definedName name="IQRAD206" hidden="1">"$AE$206"</definedName>
    <definedName name="IQRAD2060" hidden="1">"$AE$2060:$AH$2060"</definedName>
    <definedName name="IQRAD2063" hidden="1">"$AE$2063"</definedName>
    <definedName name="IQRAD2064" hidden="1">"$AE$2064:$AG$2064"</definedName>
    <definedName name="IQRAD2065" hidden="1">"$AE$2065:$AF$2065"</definedName>
    <definedName name="IQRAD2067" hidden="1">"$AE$2067"</definedName>
    <definedName name="IQRAD2068" hidden="1">"$AE$2068:$AF$2068"</definedName>
    <definedName name="IQRAD2069" hidden="1">"$AE$2069:$AF$2069"</definedName>
    <definedName name="IQRAD207" hidden="1">"$AE$207:$AI$207"</definedName>
    <definedName name="IQRAD2070" hidden="1">"$AE$2070:$AF$2070"</definedName>
    <definedName name="IQRAD2071" hidden="1">"$AE$2071:$AK$2071"</definedName>
    <definedName name="IQRAD2072" hidden="1">"$AE$2072:$AG$2072"</definedName>
    <definedName name="IQRAD2073" hidden="1">"$AE$2073:$AF$2073"</definedName>
    <definedName name="IQRAD2074" hidden="1">"$AE$2074:$AG$2074"</definedName>
    <definedName name="IQRAD2076" hidden="1">"$AE$2076:$AH$2076"</definedName>
    <definedName name="IQRAD2078" hidden="1">"$AE$2078:$AH$2078"</definedName>
    <definedName name="IQRAD2079" hidden="1">"$AE$2079:$AG$2079"</definedName>
    <definedName name="IQRAD208" hidden="1">"$AE$208:$AG$208"</definedName>
    <definedName name="IQRAD2080" hidden="1">"$AE$2080"</definedName>
    <definedName name="IQRAD2081" hidden="1">"$AE$2081:$AG$2081"</definedName>
    <definedName name="IQRAD2082" hidden="1">"$AE$2082:$AF$2082"</definedName>
    <definedName name="IQRAD2083" hidden="1">"$AE$2083"</definedName>
    <definedName name="IQRAD2084" hidden="1">"$AE$2084:$AF$2084"</definedName>
    <definedName name="IQRAD2086" hidden="1">"$AE$2086:$AG$2086"</definedName>
    <definedName name="IQRAD2087" hidden="1">"$AE$2087:$AF$2087"</definedName>
    <definedName name="IQRAD2088" hidden="1">"$AE$2088:$AG$2088"</definedName>
    <definedName name="IQRAD2089" hidden="1">"$AE$2089:$AG$2089"</definedName>
    <definedName name="IQRAD209" hidden="1">"$AE$209:$AG$209"</definedName>
    <definedName name="IQRAD2090" hidden="1">"$AE$2090:$AG$2090"</definedName>
    <definedName name="IQRAD2091" hidden="1">"$AE$2091:$AG$2091"</definedName>
    <definedName name="IQRAD2092" hidden="1">"$AE$2092:$AF$2092"</definedName>
    <definedName name="IQRAD2093" hidden="1">"$AE$2093"</definedName>
    <definedName name="IQRAD2094" hidden="1">"$AE$2094:$AF$2094"</definedName>
    <definedName name="IQRAD2095" hidden="1">"$AE$2095:$AF$2095"</definedName>
    <definedName name="IQRAD2097" hidden="1">"$AE$2097:$AF$2097"</definedName>
    <definedName name="IQRAD2099" hidden="1">"$AE$2099:$AF$2099"</definedName>
    <definedName name="IQRAD21" hidden="1">"$AE$21:$AG$21"</definedName>
    <definedName name="IQRAD210" hidden="1">"$AE$210:$AG$210"</definedName>
    <definedName name="IQRAD2100" hidden="1">"$AE$2100:$AJ$2100"</definedName>
    <definedName name="IQRAD2101" hidden="1">"$AE$2101:$AH$2101"</definedName>
    <definedName name="IQRAD2102" hidden="1">"$AE$2102"</definedName>
    <definedName name="IQRAD2103" hidden="1">"$AE$2103:$AG$2103"</definedName>
    <definedName name="IQRAD2106" hidden="1">"$AE$2106:$AF$2106"</definedName>
    <definedName name="IQRAD2110" hidden="1">"$AE$2110:$AG$2110"</definedName>
    <definedName name="IQRAD2114" hidden="1">"$AE$2114"</definedName>
    <definedName name="IQRAD2115" hidden="1">"$AE$2115:$AG$2115"</definedName>
    <definedName name="IQRAD2116" hidden="1">"$AE$2116:$AG$2116"</definedName>
    <definedName name="IQRAD2117" hidden="1">"$AE$2117"</definedName>
    <definedName name="IQRAD212" hidden="1">"$AE$212:$AF$212"</definedName>
    <definedName name="IQRAD2120" hidden="1">"$AE$2120:$AI$2120"</definedName>
    <definedName name="IQRAD2121" hidden="1">"$AE$2121"</definedName>
    <definedName name="IQRAD2123" hidden="1">"$AE$2123:$AH$2123"</definedName>
    <definedName name="IQRAD2124" hidden="1">"$AE$2124"</definedName>
    <definedName name="IQRAD2125" hidden="1">"$AE$2125:$AH$2125"</definedName>
    <definedName name="IQRAD2127" hidden="1">"$AE$2127:$AH$2127"</definedName>
    <definedName name="IQRAD2128" hidden="1">"$AE$2128"</definedName>
    <definedName name="IQRAD2129" hidden="1">"$AE$2129:$AH$2129"</definedName>
    <definedName name="IQRAD213" hidden="1">"$AE$213:$AG$213"</definedName>
    <definedName name="IQRAD2130" hidden="1">"$AE$2130:$AI$2130"</definedName>
    <definedName name="IQRAD2132" hidden="1">"$AE$2132"</definedName>
    <definedName name="IQRAD2133" hidden="1">"$AE$2133"</definedName>
    <definedName name="IQRAD2135" hidden="1">"$AE$2135"</definedName>
    <definedName name="IQRAD2139" hidden="1">"$AE$2139:$AG$2139"</definedName>
    <definedName name="IQRAD214" hidden="1">"$AE$214:$AF$214"</definedName>
    <definedName name="IQRAD2140" hidden="1">"$AE$2140"</definedName>
    <definedName name="IQRAD2141" hidden="1">"$AE$2141"</definedName>
    <definedName name="IQRAD2143" hidden="1">"$AE$2143:$AI$2143"</definedName>
    <definedName name="IQRAD2144" hidden="1">"$AE$2144"</definedName>
    <definedName name="IQRAD2145" hidden="1">"$AE$2145:$AF$2145"</definedName>
    <definedName name="IQRAD2146" hidden="1">"$AE$2146:$AG$2146"</definedName>
    <definedName name="IQRAD2147" hidden="1">"$AE$2147:$AH$2147"</definedName>
    <definedName name="IQRAD2148" hidden="1">"$AE$2148:$AG$2148"</definedName>
    <definedName name="IQRAD2149" hidden="1">"$AE$2149:$AG$2149"</definedName>
    <definedName name="IQRAD2150" hidden="1">"$AE$2150:$AF$2150"</definedName>
    <definedName name="IQRAD2151" hidden="1">"$AE$2151:$AF$2151"</definedName>
    <definedName name="IQRAD2152" hidden="1">"$AE$2152:$AG$2152"</definedName>
    <definedName name="IQRAD2153" hidden="1">"$AE$2153:$AF$2153"</definedName>
    <definedName name="IQRAD2154" hidden="1">"$AE$2154:$AG$2154"</definedName>
    <definedName name="IQRAD2155" hidden="1">"$AE$2155:$AF$2155"</definedName>
    <definedName name="IQRAD2156" hidden="1">"$AE$2156:$AG$2156"</definedName>
    <definedName name="IQRAD2157" hidden="1">"$AE$2157:$AF$2157"</definedName>
    <definedName name="IQRAD2158" hidden="1">"$AE$2158:$AF$2158"</definedName>
    <definedName name="IQRAD2159" hidden="1">"$AE$2159"</definedName>
    <definedName name="IQRAD2160" hidden="1">"$AE$2160:$AF$2160"</definedName>
    <definedName name="IQRAD2161" hidden="1">"$AE$2161:$AI$2161"</definedName>
    <definedName name="IQRAD2162" hidden="1">"$AE$2162:$AK$2162"</definedName>
    <definedName name="IQRAD2163" hidden="1">"$AE$2163"</definedName>
    <definedName name="IQRAD2164" hidden="1">"$AE$2164:$AK$2164"</definedName>
    <definedName name="IQRAD2166" hidden="1">"$AE$2166"</definedName>
    <definedName name="IQRAD2167" hidden="1">"$AE$2167:$AG$2167"</definedName>
    <definedName name="IQRAD2168" hidden="1">"$AE$2168:$AF$2168"</definedName>
    <definedName name="IQRAD2169" hidden="1">"$AE$2169:$AF$2169"</definedName>
    <definedName name="IQRAD217" hidden="1">"$AE$217"</definedName>
    <definedName name="IQRAD2170" hidden="1">"$AE$2170:$AF$2170"</definedName>
    <definedName name="IQRAD2171" hidden="1">"$AE$2171"</definedName>
    <definedName name="IQRAD2172" hidden="1">"$AE$2172:$AG$2172"</definedName>
    <definedName name="IQRAD2173" hidden="1">"$AE$2173"</definedName>
    <definedName name="IQRAD2174" hidden="1">"$AE$2174"</definedName>
    <definedName name="IQRAD2175" hidden="1">"$AE$2175"</definedName>
    <definedName name="IQRAD2176" hidden="1">"$AE$2176"</definedName>
    <definedName name="IQRAD2177" hidden="1">"$AE$2177"</definedName>
    <definedName name="IQRAD218" hidden="1">"$AE$218:$AH$218"</definedName>
    <definedName name="IQRAD2180" hidden="1">"$AE$2180"</definedName>
    <definedName name="IQRAD2182" hidden="1">"$AE$2182"</definedName>
    <definedName name="IQRAD2183" hidden="1">"$AE$2183"</definedName>
    <definedName name="IQRAD2184" hidden="1">"$AE$2184:$AG$2184"</definedName>
    <definedName name="IQRAD2185" hidden="1">"$AE$2185"</definedName>
    <definedName name="IQRAD2187" hidden="1">"$AE$2187:$AI$2187"</definedName>
    <definedName name="IQRAD2189" hidden="1">"$AE$2189"</definedName>
    <definedName name="IQRAD219" hidden="1">"$AE$219:$AF$219"</definedName>
    <definedName name="IQRAD2191" hidden="1">"$AE$2191:$AG$2191"</definedName>
    <definedName name="IQRAD2192" hidden="1">"$AE$2192:$AF$2192"</definedName>
    <definedName name="IQRAD2193" hidden="1">"$AE$2193"</definedName>
    <definedName name="IQRAD2194" hidden="1">"$AE$2194:$AG$2194"</definedName>
    <definedName name="IQRAD2195" hidden="1">"$AE$2195:$AH$2195"</definedName>
    <definedName name="IQRAD2196" hidden="1">"$AE$2196:$AF$2196"</definedName>
    <definedName name="IQRAD2197" hidden="1">"$AE$2197:$AF$2197"</definedName>
    <definedName name="IQRAD2198" hidden="1">"$AE$2198:$AF$2198"</definedName>
    <definedName name="IQRAD22" hidden="1">"$AE$22:$AF$22"</definedName>
    <definedName name="IQRAD220" hidden="1">"$AE$220:$AH$220"</definedName>
    <definedName name="IQRAD2200" hidden="1">"$AE$2200:$AF$2200"</definedName>
    <definedName name="IQRAD2201" hidden="1">"$AE$2201:$AH$2201"</definedName>
    <definedName name="IQRAD2202" hidden="1">"$AE$2202:$AG$2202"</definedName>
    <definedName name="IQRAD2203" hidden="1">"$AE$2203:$AF$2203"</definedName>
    <definedName name="IQRAD2204" hidden="1">"$AE$2204"</definedName>
    <definedName name="IQRAD2205" hidden="1">"$AE$2205:$AG$2205"</definedName>
    <definedName name="IQRAD2207" hidden="1">"$AE$2207"</definedName>
    <definedName name="IQRAD2208" hidden="1">"$AE$2208:$AH$2208"</definedName>
    <definedName name="IQRAD2209" hidden="1">"$AE$2209:$AG$2209"</definedName>
    <definedName name="IQRAD221" hidden="1">"$AE$221:$AG$221"</definedName>
    <definedName name="IQRAD2211" hidden="1">"$AE$2211:$AF$2211"</definedName>
    <definedName name="IQRAD2213" hidden="1">"$AE$2213:$AG$2213"</definedName>
    <definedName name="IQRAD2214" hidden="1">"$AE$2214"</definedName>
    <definedName name="IQRAD2215" hidden="1">"$AE$2215:$AH$2215"</definedName>
    <definedName name="IQRAD2216" hidden="1">"$AE$2216"</definedName>
    <definedName name="IQRAD2218" hidden="1">"$AE$2218"</definedName>
    <definedName name="IQRAD2219" hidden="1">"$AE$2219:$AG$2219"</definedName>
    <definedName name="IQRAD2220" hidden="1">"$AE$2220:$AG$2220"</definedName>
    <definedName name="IQRAD2221" hidden="1">"$AE$2221"</definedName>
    <definedName name="IQRAD2222" hidden="1">"$AE$2222:$AG$2222"</definedName>
    <definedName name="IQRAD2223" hidden="1">"$AE$2223:$AG$2223"</definedName>
    <definedName name="IQRAD2224" hidden="1">"$AE$2224"</definedName>
    <definedName name="IQRAD2225" hidden="1">"$AE$2225:$AG$2225"</definedName>
    <definedName name="IQRAD2226" hidden="1">"$AE$2226:$AG$2226"</definedName>
    <definedName name="IQRAD2227" hidden="1">"$AE$2227"</definedName>
    <definedName name="IQRAD2228" hidden="1">"$AE$2228:$AF$2228"</definedName>
    <definedName name="IQRAD2229" hidden="1">"$AE$2229:$AI$2229"</definedName>
    <definedName name="IQRAD223" hidden="1">"$AE$223"</definedName>
    <definedName name="IQRAD2230" hidden="1">"$AE$2230:$AJ$2230"</definedName>
    <definedName name="IQRAD2231" hidden="1">"$AE$2231:$AF$2231"</definedName>
    <definedName name="IQRAD2232" hidden="1">"$AE$2232"</definedName>
    <definedName name="IQRAD2233" hidden="1">"$AE$2233:$AI$2233"</definedName>
    <definedName name="IQRAD2235" hidden="1">"$AE$2235:$AG$2235"</definedName>
    <definedName name="IQRAD2236" hidden="1">"$AE$2236"</definedName>
    <definedName name="IQRAD2237" hidden="1">"$AE$2237"</definedName>
    <definedName name="IQRAD2238" hidden="1">"$AE$2238:$AF$2238"</definedName>
    <definedName name="IQRAD2239" hidden="1">"$AE$2239"</definedName>
    <definedName name="IQRAD224" hidden="1">"$AE$224:$AF$224"</definedName>
    <definedName name="IQRAD2240" hidden="1">"$AE$2240"</definedName>
    <definedName name="IQRAD2241" hidden="1">"$AE$2241"</definedName>
    <definedName name="IQRAD2242" hidden="1">"$AE$2242:$AG$2242"</definedName>
    <definedName name="IQRAD2243" hidden="1">"$AE$2243:$AG$2243"</definedName>
    <definedName name="IQRAD2244" hidden="1">"$AE$2244:$AH$2244"</definedName>
    <definedName name="IQRAD2245" hidden="1">"$AE$2245:$AG$2245"</definedName>
    <definedName name="IQRAD2246" hidden="1">"$AE$2246:$AG$2246"</definedName>
    <definedName name="IQRAD2247" hidden="1">"$AE$2247:$AG$2247"</definedName>
    <definedName name="IQRAD2248" hidden="1">"$AE$2248:$AF$2248"</definedName>
    <definedName name="IQRAD2249" hidden="1">"$AE$2249:$AG$2249"</definedName>
    <definedName name="IQRAD225" hidden="1">"$AE$225:$AF$225"</definedName>
    <definedName name="IQRAD2250" hidden="1">"$AE$2250"</definedName>
    <definedName name="IQRAD2252" hidden="1">"$AE$2252"</definedName>
    <definedName name="IQRAD2254" hidden="1">"$AE$2254"</definedName>
    <definedName name="IQRAD2255" hidden="1">"$AE$2255"</definedName>
    <definedName name="IQRAD2257" hidden="1">"$AE$2257:$AG$2257"</definedName>
    <definedName name="IQRAD2258" hidden="1">"$AE$2258:$AG$2258"</definedName>
    <definedName name="IQRAD2259" hidden="1">"$AE$2259:$AF$2259"</definedName>
    <definedName name="IQRAD226" hidden="1">"$AE$226:$AF$226"</definedName>
    <definedName name="IQRAD2260" hidden="1">"$AE$2260:$AF$2260"</definedName>
    <definedName name="IQRAD2261" hidden="1">"$AE$2261"</definedName>
    <definedName name="IQRAD2263" hidden="1">"$AE$2263:$AH$2263"</definedName>
    <definedName name="IQRAD2265" hidden="1">"$AE$2265:$AF$2265"</definedName>
    <definedName name="IQRAD2266" hidden="1">"$AE$2266:$AH$2266"</definedName>
    <definedName name="IQRAD2267" hidden="1">"$AE$2267"</definedName>
    <definedName name="IQRAD2268" hidden="1">"$AE$2268:$AF$2268"</definedName>
    <definedName name="IQRAD2269" hidden="1">"$AE$2269:$AG$2269"</definedName>
    <definedName name="IQRAD227" hidden="1">"$AE$227:$AG$227"</definedName>
    <definedName name="IQRAD2270" hidden="1">"$AE$2270:$AF$2270"</definedName>
    <definedName name="IQRAD2271" hidden="1">"$AE$2271:$AH$2271"</definedName>
    <definedName name="IQRAD2274" hidden="1">"$AE$2274"</definedName>
    <definedName name="IQRAD2275" hidden="1">"$AE$2275"</definedName>
    <definedName name="IQRAD2276" hidden="1">"$AE$2276"</definedName>
    <definedName name="IQRAD2277" hidden="1">"$AE$2277:$AI$2277"</definedName>
    <definedName name="IQRAD2278" hidden="1">"$AE$2278:$AH$2278"</definedName>
    <definedName name="IQRAD2279" hidden="1">"$AE$2279:$AH$2279"</definedName>
    <definedName name="IQRAD228" hidden="1">"$AE$228:$AH$228"</definedName>
    <definedName name="IQRAD2280" hidden="1">"$AE$2280"</definedName>
    <definedName name="IQRAD2281" hidden="1">"$AE$2281"</definedName>
    <definedName name="IQRAD2282" hidden="1">"$AE$2282"</definedName>
    <definedName name="IQRAD2284" hidden="1">"$AE$2284:$AF$2284"</definedName>
    <definedName name="IQRAD2285" hidden="1">"$AE$2285:$AF$2285"</definedName>
    <definedName name="IQRAD2286" hidden="1">"$AE$2286"</definedName>
    <definedName name="IQRAD2287" hidden="1">"$AE$2287:$AG$2287"</definedName>
    <definedName name="IQRAD2288" hidden="1">"$AE$2288"</definedName>
    <definedName name="IQRAD2289" hidden="1">"$AE$2289:$AH$2289"</definedName>
    <definedName name="IQRAD2290" hidden="1">"$AE$2290:$AG$2290"</definedName>
    <definedName name="IQRAD2291" hidden="1">"$AE$2291"</definedName>
    <definedName name="IQRAD2292" hidden="1">"$AE$2292"</definedName>
    <definedName name="IQRAD2293" hidden="1">"$AE$2293:$AF$2293"</definedName>
    <definedName name="IQRAD2294" hidden="1">"$AE$2294:$AG$2294"</definedName>
    <definedName name="IQRAD2297" hidden="1">"$AE$2297:$AF$2297"</definedName>
    <definedName name="IQRAD2298" hidden="1">"$AE$2298"</definedName>
    <definedName name="IQRAD2299" hidden="1">"$AE$2299"</definedName>
    <definedName name="IQRAD23" hidden="1">"$AE$23:$AG$23"</definedName>
    <definedName name="IQRAD230" hidden="1">"$AE$230"</definedName>
    <definedName name="IQRAD2300" hidden="1">"$AE$2300:$AF$2300"</definedName>
    <definedName name="IQRAD2301" hidden="1">"$AE$2301"</definedName>
    <definedName name="IQRAD2303" hidden="1">"$AE$2303"</definedName>
    <definedName name="IQRAD2304" hidden="1">"$AE$2304"</definedName>
    <definedName name="IQRAD2305" hidden="1">"$AE$2305:$AF$2305"</definedName>
    <definedName name="IQRAD2306" hidden="1">"$AE$2306:$AF$2306"</definedName>
    <definedName name="IQRAD2308" hidden="1">"$AE$2308"</definedName>
    <definedName name="IQRAD2309" hidden="1">"$AE$2309:$AG$2309"</definedName>
    <definedName name="IQRAD231" hidden="1">"$AE$231:$AI$231"</definedName>
    <definedName name="IQRAD2310" hidden="1">"$AE$2310:$AI$2310"</definedName>
    <definedName name="IQRAD2312" hidden="1">"$AE$2312:$AF$2312"</definedName>
    <definedName name="IQRAD2313" hidden="1">"$AE$2313"</definedName>
    <definedName name="IQRAD2314" hidden="1">"$AE$2314:$AF$2314"</definedName>
    <definedName name="IQRAD2315" hidden="1">"$AE$2315:$AG$2315"</definedName>
    <definedName name="IQRAD2317" hidden="1">"$AE$2317:$AG$2317"</definedName>
    <definedName name="IQRAD2318" hidden="1">"$AE$2318"</definedName>
    <definedName name="IQRAD232" hidden="1">"$AE$232"</definedName>
    <definedName name="IQRAD2321" hidden="1">"$AE$2321"</definedName>
    <definedName name="IQRAD2322" hidden="1">"$AE$2322:$AF$2322"</definedName>
    <definedName name="IQRAD2323" hidden="1">"$AE$2323"</definedName>
    <definedName name="IQRAD2324" hidden="1">"$AE$2324:$AJ$2324"</definedName>
    <definedName name="IQRAD2325" hidden="1">"$AE$2325:$AH$2325"</definedName>
    <definedName name="IQRAD2326" hidden="1">"$AE$2326:$AF$2326"</definedName>
    <definedName name="IQRAD2328" hidden="1">"$AE$2328:$AH$2328"</definedName>
    <definedName name="IQRAD2329" hidden="1">"$AE$2329"</definedName>
    <definedName name="IQRAD233" hidden="1">"$AE$233:$AG$233"</definedName>
    <definedName name="IQRAD2330" hidden="1">"$AE$2330:$AH$2330"</definedName>
    <definedName name="IQRAD2331" hidden="1">"$AE$2331:$AF$2331"</definedName>
    <definedName name="IQRAD2332" hidden="1">"$AE$2332:$AG$2332"</definedName>
    <definedName name="IQRAD2333" hidden="1">"$AE$2333:$AF$2333"</definedName>
    <definedName name="IQRAD2334" hidden="1">"$AE$2334"</definedName>
    <definedName name="IQRAD2335" hidden="1">"$AE$2335"</definedName>
    <definedName name="IQRAD2336" hidden="1">"$AE$2336:$AG$2336"</definedName>
    <definedName name="IQRAD2338" hidden="1">"$AE$2338:$AF$2338"</definedName>
    <definedName name="IQRAD2339" hidden="1">"$AE$2339:$AF$2339"</definedName>
    <definedName name="IQRAD2340" hidden="1">"$AE$2340:$AF$2340"</definedName>
    <definedName name="IQRAD2341" hidden="1">"$AE$2341:$AG$2341"</definedName>
    <definedName name="IQRAD2342" hidden="1">"$AE$2342"</definedName>
    <definedName name="IQRAD2343" hidden="1">"$AE$2343:$AG$2343"</definedName>
    <definedName name="IQRAD2344" hidden="1">"$AE$2344:$AG$2344"</definedName>
    <definedName name="IQRAD2345" hidden="1">"$AE$2345"</definedName>
    <definedName name="IQRAD2346" hidden="1">"$AE$2346:$AG$2346"</definedName>
    <definedName name="IQRAD2347" hidden="1">"$AE$2347:$AG$2347"</definedName>
    <definedName name="IQRAD2348" hidden="1">"$AE$2348:$AH$2348"</definedName>
    <definedName name="IQRAD2349" hidden="1">"$AE$2349:$AG$2349"</definedName>
    <definedName name="IQRAD235" hidden="1">"$AE$235:$AG$235"</definedName>
    <definedName name="IQRAD2350" hidden="1">"$AE$2350"</definedName>
    <definedName name="IQRAD2351" hidden="1">"$AE$2351:$AF$2351"</definedName>
    <definedName name="IQRAD2352" hidden="1">"$AE$2352:$AF$2352"</definedName>
    <definedName name="IQRAD2353" hidden="1">"$AE$2353:$AH$2353"</definedName>
    <definedName name="IQRAD2354" hidden="1">"$AE$2354:$AG$2354"</definedName>
    <definedName name="IQRAD2355" hidden="1">"$AE$2355:$AF$2355"</definedName>
    <definedName name="IQRAD2356" hidden="1">"$AE$2356:$AF$2356"</definedName>
    <definedName name="IQRAD2357" hidden="1">"$AE$2357:$AF$2357"</definedName>
    <definedName name="IQRAD236" hidden="1">"$AE$236:$AI$236"</definedName>
    <definedName name="IQRAD2360" hidden="1">"$AE$2360:$AG$2360"</definedName>
    <definedName name="IQRAD2361" hidden="1">"$AE$2361"</definedName>
    <definedName name="IQRAD2362" hidden="1">"$AE$2362:$AG$2362"</definedName>
    <definedName name="IQRAD2363" hidden="1">"$AE$2363:$AF$2363"</definedName>
    <definedName name="IQRAD2364" hidden="1">"$AE$2364:$AF$2364"</definedName>
    <definedName name="IQRAD2365" hidden="1">"$AE$2365:$AF$2365"</definedName>
    <definedName name="IQRAD2367" hidden="1">"$AE$2367:$AG$2367"</definedName>
    <definedName name="IQRAD2368" hidden="1">"$AE$2368:$AG$2368"</definedName>
    <definedName name="IQRAD2369" hidden="1">"$AE$2369"</definedName>
    <definedName name="IQRAD2370" hidden="1">"$AE$2370"</definedName>
    <definedName name="IQRAD2371" hidden="1">"$AE$2371:$AG$2371"</definedName>
    <definedName name="IQRAD2372" hidden="1">"$AE$2372:$AF$2372"</definedName>
    <definedName name="IQRAD2373" hidden="1">"$AE$2373"</definedName>
    <definedName name="IQRAD2374" hidden="1">"$AE$2374:$AF$2374"</definedName>
    <definedName name="IQRAD2375" hidden="1">"$AE$2375"</definedName>
    <definedName name="IQRAD2376" hidden="1">"$AE$2376"</definedName>
    <definedName name="IQRAD2377" hidden="1">"$AE$2377"</definedName>
    <definedName name="IQRAD2378" hidden="1">"$AE$2378:$AF$2378"</definedName>
    <definedName name="IQRAD2379" hidden="1">"$AE$2379:$AF$2379"</definedName>
    <definedName name="IQRAD238" hidden="1">"$AE$238"</definedName>
    <definedName name="IQRAD2380" hidden="1">"$AE$2380:$AF$2380"</definedName>
    <definedName name="IQRAD2382" hidden="1">"$AE$2382"</definedName>
    <definedName name="IQRAD2383" hidden="1">"$AE$2383:$AG$2383"</definedName>
    <definedName name="IQRAD2384" hidden="1">"$AE$2384:$AG$2384"</definedName>
    <definedName name="IQRAD2385" hidden="1">"$AE$2385"</definedName>
    <definedName name="IQRAD2386" hidden="1">"$AE$2386:$AF$2386"</definedName>
    <definedName name="IQRAD2387" hidden="1">"$AE$2387:$AF$2387"</definedName>
    <definedName name="IQRAD2388" hidden="1">"$AE$2388"</definedName>
    <definedName name="IQRAD2389" hidden="1">"$AE$2389"</definedName>
    <definedName name="IQRAD239" hidden="1">"$AE$239"</definedName>
    <definedName name="IQRAD2390" hidden="1">"$AE$2390"</definedName>
    <definedName name="IQRAD2391" hidden="1">"$AE$2391"</definedName>
    <definedName name="IQRAD2392" hidden="1">"$AE$2392:$AG$2392"</definedName>
    <definedName name="IQRAD2393" hidden="1">"$AE$2393"</definedName>
    <definedName name="IQRAD2394" hidden="1">"$AE$2394:$AJ$2394"</definedName>
    <definedName name="IQRAD2395" hidden="1">"$AE$2395:$AG$2395"</definedName>
    <definedName name="IQRAD2397" hidden="1">"$AE$2397:$AF$2397"</definedName>
    <definedName name="IQRAD2398" hidden="1">"$AE$2398:$AF$2398"</definedName>
    <definedName name="IQRAD24" hidden="1">"$AE$24"</definedName>
    <definedName name="IQRAD240" hidden="1">"$AE$240"</definedName>
    <definedName name="IQRAD2400" hidden="1">"$AE$2400:$AH$2400"</definedName>
    <definedName name="IQRAD2401" hidden="1">"$AE$2401:$AH$2401"</definedName>
    <definedName name="IQRAD2402" hidden="1">"$AE$2402"</definedName>
    <definedName name="IQRAD2403" hidden="1">"$AE$2403:$AI$2403"</definedName>
    <definedName name="IQRAD2404" hidden="1">"$AE$2404:$AI$2404"</definedName>
    <definedName name="IQRAD2405" hidden="1">"$AE$2405"</definedName>
    <definedName name="IQRAD2406" hidden="1">"$AE$2406:$AJ$2406"</definedName>
    <definedName name="IQRAD2407" hidden="1">"$AE$2407:$AF$2407"</definedName>
    <definedName name="IQRAD2408" hidden="1">"$AE$2408:$AF$2408"</definedName>
    <definedName name="IQRAD2409" hidden="1">"$AE$2409:$AF$2409"</definedName>
    <definedName name="IQRAD241" hidden="1">"$AE$241:$AF$241"</definedName>
    <definedName name="IQRAD2410" hidden="1">"$AE$2410:$AF$2410"</definedName>
    <definedName name="IQRAD2411" hidden="1">"$AE$2411:$AH$2411"</definedName>
    <definedName name="IQRAD2412" hidden="1">"$AE$2412:$AJ$2412"</definedName>
    <definedName name="IQRAD2414" hidden="1">"$AE$2414:$AG$2414"</definedName>
    <definedName name="IQRAD2416" hidden="1">"$AE$2416:$AH$2416"</definedName>
    <definedName name="IQRAD2417" hidden="1">"$AE$2417:$AG$2417"</definedName>
    <definedName name="IQRAD2418" hidden="1">"$AE$2418"</definedName>
    <definedName name="IQRAD2419" hidden="1">"$AE$2419:$AI$2419"</definedName>
    <definedName name="IQRAD2420" hidden="1">"$AE$2420:$AG$2420"</definedName>
    <definedName name="IQRAD2421" hidden="1">"$AE$2421:$AF$2421"</definedName>
    <definedName name="IQRAD2423" hidden="1">"$AE$2423:$AG$2423"</definedName>
    <definedName name="IQRAD2424" hidden="1">"$AE$2424:$AH$2424"</definedName>
    <definedName name="IQRAD2425" hidden="1">"$AE$2425:$AF$2425"</definedName>
    <definedName name="IQRAD2426" hidden="1">"$AE$2426:$AF$2426"</definedName>
    <definedName name="IQRAD2428" hidden="1">"$AE$2428:$AF$2428"</definedName>
    <definedName name="IQRAD2429" hidden="1">"$AE$2429"</definedName>
    <definedName name="IQRAD2432" hidden="1">"$AE$2432:$AF$2432"</definedName>
    <definedName name="IQRAD2433" hidden="1">"$AE$2433:$AF$2433"</definedName>
    <definedName name="IQRAD2434" hidden="1">"$AE$2434"</definedName>
    <definedName name="IQRAD2435" hidden="1">"$AE$2435:$AF$2435"</definedName>
    <definedName name="IQRAD2436" hidden="1">"$AE$2436"</definedName>
    <definedName name="IQRAD2437" hidden="1">"$AE$2437:$AG$2437"</definedName>
    <definedName name="IQRAD2438" hidden="1">"$AE$2438:$AF$2438"</definedName>
    <definedName name="IQRAD2439" hidden="1">"$AE$2439:$AF$2439"</definedName>
    <definedName name="IQRAD2440" hidden="1">"$AE$2440"</definedName>
    <definedName name="IQRAD2441" hidden="1">"$AE$2441"</definedName>
    <definedName name="IQRAD2442" hidden="1">"$AE$2442"</definedName>
    <definedName name="IQRAD2443" hidden="1">"$AE$2443:$AH$2443"</definedName>
    <definedName name="IQRAD2444" hidden="1">"$AE$2444:$AF$2444"</definedName>
    <definedName name="IQRAD2445" hidden="1">"$AE$2445:$AF$2445"</definedName>
    <definedName name="IQRAD2446" hidden="1">"$AE$2446"</definedName>
    <definedName name="IQRAD2447" hidden="1">"$AE$2447"</definedName>
    <definedName name="IQRAD2448" hidden="1">"$AE$2448:$AF$2448"</definedName>
    <definedName name="IQRAD2449" hidden="1">"$AE$2449:$AF$2449"</definedName>
    <definedName name="IQRAD245" hidden="1">"$AE$245:$AF$245"</definedName>
    <definedName name="IQRAD2450" hidden="1">"$AE$2450:$AG$2450"</definedName>
    <definedName name="IQRAD2451" hidden="1">"$AE$2451:$AK$2451"</definedName>
    <definedName name="IQRAD2452" hidden="1">"$AE$2452:$AF$2452"</definedName>
    <definedName name="IQRAD2453" hidden="1">"$AE$2453:$AF$2453"</definedName>
    <definedName name="IQRAD2455" hidden="1">"$AE$2455"</definedName>
    <definedName name="IQRAD2456" hidden="1">"$AE$2456"</definedName>
    <definedName name="IQRAD2457" hidden="1">"$AE$2457:$AF$2457"</definedName>
    <definedName name="IQRAD2458" hidden="1">"$AE$2458"</definedName>
    <definedName name="IQRAD2459" hidden="1">"$AE$2459:$AH$2459"</definedName>
    <definedName name="IQRAD246" hidden="1">"$AE$246:$AH$246"</definedName>
    <definedName name="IQRAD2460" hidden="1">"$AE$2460"</definedName>
    <definedName name="IQRAD2461" hidden="1">"$AE$2461"</definedName>
    <definedName name="IQRAD2463" hidden="1">"$AE$2463"</definedName>
    <definedName name="IQRAD2464" hidden="1">"$AE$2464"</definedName>
    <definedName name="IQRAD2465" hidden="1">"$AE$2465:$AF$2465"</definedName>
    <definedName name="IQRAD2466" hidden="1">"$AE$2466"</definedName>
    <definedName name="IQRAD2467" hidden="1">"$AE$2467"</definedName>
    <definedName name="IQRAD2468" hidden="1">"$AE$2468:$AF$2468"</definedName>
    <definedName name="IQRAD2469" hidden="1">"$AE$2469:$AI$2469"</definedName>
    <definedName name="IQRAD247" hidden="1">"$AE$247"</definedName>
    <definedName name="IQRAD2470" hidden="1">"$AE$2470"</definedName>
    <definedName name="IQRAD2471" hidden="1">"$AE$2471"</definedName>
    <definedName name="IQRAD2472" hidden="1">"$AE$2472"</definedName>
    <definedName name="IQRAD2473" hidden="1">"$AE$2473:$AF$2473"</definedName>
    <definedName name="IQRAD2475" hidden="1">"$AE$2475:$AF$2475"</definedName>
    <definedName name="IQRAD2476" hidden="1">"$AE$2476:$AG$2476"</definedName>
    <definedName name="IQRAD2477" hidden="1">"$AE$2477:$AG$2477"</definedName>
    <definedName name="IQRAD2478" hidden="1">"$AE$2478:$AF$2478"</definedName>
    <definedName name="IQRAD2479" hidden="1">"$AE$2479:$AH$2479"</definedName>
    <definedName name="IQRAD248" hidden="1">"$AE$248"</definedName>
    <definedName name="IQRAD2480" hidden="1">"$AE$2480:$AH$2480"</definedName>
    <definedName name="IQRAD2481" hidden="1">"$AE$2481:$AF$2481"</definedName>
    <definedName name="IQRAD2482" hidden="1">"$AE$2482"</definedName>
    <definedName name="IQRAD2483" hidden="1">"$AE$2483:$AH$2483"</definedName>
    <definedName name="IQRAD2484" hidden="1">"$AE$2484:$AF$2484"</definedName>
    <definedName name="IQRAD2485" hidden="1">"$AE$2485"</definedName>
    <definedName name="IQRAD2486" hidden="1">"$AE$2486:$AI$2486"</definedName>
    <definedName name="IQRAD2487" hidden="1">"$AE$2487"</definedName>
    <definedName name="IQRAD2488" hidden="1">"$AE$2488:$AF$2488"</definedName>
    <definedName name="IQRAD2489" hidden="1">"$AE$2489"</definedName>
    <definedName name="IQRAD249" hidden="1">"$AE$249:$AG$249"</definedName>
    <definedName name="IQRAD2490" hidden="1">"$AE$2490:$AF$2490"</definedName>
    <definedName name="IQRAD2492" hidden="1">"$AE$2492:$AG$2492"</definedName>
    <definedName name="IQRAD2493" hidden="1">"$AE$2493:$AI$2493"</definedName>
    <definedName name="IQRAD2494" hidden="1">"$AE$2494"</definedName>
    <definedName name="IQRAD2496" hidden="1">"$AE$2496"</definedName>
    <definedName name="IQRAD2497" hidden="1">"$AE$2497:$AF$2497"</definedName>
    <definedName name="IQRAD2498" hidden="1">"$AE$2498:$AH$2498"</definedName>
    <definedName name="IQRAD2499" hidden="1">"$AE$2499:$AF$2499"</definedName>
    <definedName name="IQRAD25" hidden="1">"$AE$25:$AG$25"</definedName>
    <definedName name="IQRAD2500" hidden="1">"$AE$2500"</definedName>
    <definedName name="IQRAD2501" hidden="1">"$AE$2501"</definedName>
    <definedName name="IQRAD2502" hidden="1">"$AE$2502:$AG$2502"</definedName>
    <definedName name="IQRAD2503" hidden="1">"$AE$2503:$AH$2503"</definedName>
    <definedName name="IQRAD2504" hidden="1">"$AE$2504:$AH$2504"</definedName>
    <definedName name="IQRAD2506" hidden="1">"$AE$2506:$AH$2506"</definedName>
    <definedName name="IQRAD2507" hidden="1">"$AE$2507"</definedName>
    <definedName name="IQRAD251" hidden="1">"$AE$251:$AF$251"</definedName>
    <definedName name="IQRAD2510" hidden="1">"$AE$2510:$AI$2510"</definedName>
    <definedName name="IQRAD2511" hidden="1">"$AE$2511:$AF$2511"</definedName>
    <definedName name="IQRAD2512" hidden="1">"$AE$2512:$AG$2512"</definedName>
    <definedName name="IQRAD2513" hidden="1">"$AE$2513:$AF$2513"</definedName>
    <definedName name="IQRAD2514" hidden="1">"$AE$2514:$AH$2514"</definedName>
    <definedName name="IQRAD2515" hidden="1">"$AE$2515:$AF$2515"</definedName>
    <definedName name="IQRAD2516" hidden="1">"$AE$2516:$AH$2516"</definedName>
    <definedName name="IQRAD2518" hidden="1">"$AE$2518:$AF$2518"</definedName>
    <definedName name="IQRAD252" hidden="1">"$AE$252:$AH$252"</definedName>
    <definedName name="IQRAD2520" hidden="1">"$AE$2520:$AF$2520"</definedName>
    <definedName name="IQRAD2521" hidden="1">"$AE$2521"</definedName>
    <definedName name="IQRAD2522" hidden="1">"$AE$2522:$AF$2522"</definedName>
    <definedName name="IQRAD2523" hidden="1">"$AE$2523:$AF$2523"</definedName>
    <definedName name="IQRAD2525" hidden="1">"$AE$2525:$AF$2525"</definedName>
    <definedName name="IQRAD2526" hidden="1">"$AE$2526"</definedName>
    <definedName name="IQRAD2527" hidden="1">"$AE$2527"</definedName>
    <definedName name="IQRAD2528" hidden="1">"$AE$2528:$AG$2528"</definedName>
    <definedName name="IQRAD2529" hidden="1">"$AE$2529:$AG$2529"</definedName>
    <definedName name="IQRAD253" hidden="1">"$AE$253:$AF$253"</definedName>
    <definedName name="IQRAD2532" hidden="1">"$AE$2532:$AG$2532"</definedName>
    <definedName name="IQRAD2533" hidden="1">"$AE$2533"</definedName>
    <definedName name="IQRAD2534" hidden="1">"$AE$2534:$AK$2534"</definedName>
    <definedName name="IQRAD2535" hidden="1">"$AE$2535:$AI$2535"</definedName>
    <definedName name="IQRAD2536" hidden="1">"$AE$2536:$AG$2536"</definedName>
    <definedName name="IQRAD2537" hidden="1">"$AE$2537:$AF$2537"</definedName>
    <definedName name="IQRAD2538" hidden="1">"$AE$2538:$AG$2538"</definedName>
    <definedName name="IQRAD2539" hidden="1">"$AE$2539:$AG$2539"</definedName>
    <definedName name="IQRAD254" hidden="1">"$AE$254:$AF$254"</definedName>
    <definedName name="IQRAD2540" hidden="1">"$AE$2540:$AG$2540"</definedName>
    <definedName name="IQRAD2541" hidden="1">"$AE$2541:$AI$2541"</definedName>
    <definedName name="IQRAD2542" hidden="1">"$AE$2542"</definedName>
    <definedName name="IQRAD2543" hidden="1">"$AE$2543:$AF$2543"</definedName>
    <definedName name="IQRAD2544" hidden="1">"$AE$2544"</definedName>
    <definedName name="IQRAD2545" hidden="1">"$AE$2545:$AG$2545"</definedName>
    <definedName name="IQRAD2546" hidden="1">"$AE$2546:$AG$2546"</definedName>
    <definedName name="IQRAD2547" hidden="1">"$AE$2547:$AH$2547"</definedName>
    <definedName name="IQRAD2548" hidden="1">"$AE$2548:$AF$2548"</definedName>
    <definedName name="IQRAD2549" hidden="1">"$AE$2549:$AG$2549"</definedName>
    <definedName name="IQRAD255" hidden="1">"$AE$255"</definedName>
    <definedName name="IQRAD2550" hidden="1">"$AE$2550:$AF$2550"</definedName>
    <definedName name="IQRAD2551" hidden="1">"$AE$2551"</definedName>
    <definedName name="IQRAD2552" hidden="1">"$AE$2552:$AJ$2552"</definedName>
    <definedName name="IQRAD2553" hidden="1">"$AE$2553:$AG$2553"</definedName>
    <definedName name="IQRAD2554" hidden="1">"$AE$2554:$AG$2554"</definedName>
    <definedName name="IQRAD2555" hidden="1">"$AE$2555:$AF$2555"</definedName>
    <definedName name="IQRAD2557" hidden="1">"$AE$2557:$AF$2557"</definedName>
    <definedName name="IQRAD2558" hidden="1">"$AE$2558"</definedName>
    <definedName name="IQRAD2559" hidden="1">"$AE$2559:$AF$2559"</definedName>
    <definedName name="IQRAD256" hidden="1">"$AE$256:$AG$256"</definedName>
    <definedName name="IQRAD2560" hidden="1">"$AE$2560:$AF$2560"</definedName>
    <definedName name="IQRAD2561" hidden="1">"$AE$2561"</definedName>
    <definedName name="IQRAD2562" hidden="1">"$AE$2562"</definedName>
    <definedName name="IQRAD2563" hidden="1">"$AE$2563:$AF$2563"</definedName>
    <definedName name="IQRAD2564" hidden="1">"$AE$2564:$AF$2564"</definedName>
    <definedName name="IQRAD2565" hidden="1">"$AE$2565:$AF$2565"</definedName>
    <definedName name="IQRAD2566" hidden="1">"$AE$2566:$AF$2566"</definedName>
    <definedName name="IQRAD2567" hidden="1">"$AE$2567:$AF$2567"</definedName>
    <definedName name="IQRAD2568" hidden="1">"$AE$2568:$AF$2568"</definedName>
    <definedName name="IQRAD257" hidden="1">"$AE$257:$AI$257"</definedName>
    <definedName name="IQRAD2571" hidden="1">"$AE$2571"</definedName>
    <definedName name="IQRAD2572" hidden="1">"$AE$2572:$AK$2572"</definedName>
    <definedName name="IQRAD2573" hidden="1">"$AE$2573"</definedName>
    <definedName name="IQRAD2574" hidden="1">"$AE$2574:$AH$2574"</definedName>
    <definedName name="IQRAD2576" hidden="1">"$AE$2576:$AG$2576"</definedName>
    <definedName name="IQRAD2577" hidden="1">"$AE$2577:$AF$2577"</definedName>
    <definedName name="IQRAD2578" hidden="1">"$AE$2578:$AH$2578"</definedName>
    <definedName name="IQRAD2579" hidden="1">"$AE$2579"</definedName>
    <definedName name="IQRAD258" hidden="1">"$AE$258"</definedName>
    <definedName name="IQRAD2580" hidden="1">"$AE$2580:$AG$2580"</definedName>
    <definedName name="IQRAD2581" hidden="1">"$AE$2581"</definedName>
    <definedName name="IQRAD2582" hidden="1">"$AE$2582:$AF$2582"</definedName>
    <definedName name="IQRAD2583" hidden="1">"$AE$2583:$AF$2583"</definedName>
    <definedName name="IQRAD2584" hidden="1">"$AE$2584"</definedName>
    <definedName name="IQRAD2585" hidden="1">"$AE$2585:$AG$2585"</definedName>
    <definedName name="IQRAD2587" hidden="1">"$AE$2587"</definedName>
    <definedName name="IQRAD2588" hidden="1">"$AE$2588:$AI$2588"</definedName>
    <definedName name="IQRAD2589" hidden="1">"$AE$2589:$AG$2589"</definedName>
    <definedName name="IQRAD259" hidden="1">"$AE$259:$AG$259"</definedName>
    <definedName name="IQRAD2590" hidden="1">"$AE$2590"</definedName>
    <definedName name="IQRAD2591" hidden="1">"$AE$2591:$AF$2591"</definedName>
    <definedName name="IQRAD2592" hidden="1">"$AE$2592:$AH$2592"</definedName>
    <definedName name="IQRAD2593" hidden="1">"$AE$2593:$AF$2593"</definedName>
    <definedName name="IQRAD2594" hidden="1">"$AE$2594"</definedName>
    <definedName name="IQRAD2595" hidden="1">"$AE$2595"</definedName>
    <definedName name="IQRAD2597" hidden="1">"$AE$2597:$AG$2597"</definedName>
    <definedName name="IQRAD2598" hidden="1">"$AE$2598"</definedName>
    <definedName name="IQRAD2599" hidden="1">"$AE$2599"</definedName>
    <definedName name="IQRAD26" hidden="1">"$AE$26:$AH$26"</definedName>
    <definedName name="IQRAD260" hidden="1">"$AE$260:$AH$260"</definedName>
    <definedName name="IQRAD2600" hidden="1">"$AE$2600"</definedName>
    <definedName name="IQRAD2601" hidden="1">"$AE$2601:$AF$2601"</definedName>
    <definedName name="IQRAD2603" hidden="1">"$AE$2603:$AG$2603"</definedName>
    <definedName name="IQRAD2604" hidden="1">"$AE$2604:$AH$2604"</definedName>
    <definedName name="IQRAD2605" hidden="1">"$AE$2605"</definedName>
    <definedName name="IQRAD2606" hidden="1">"$AE$2606"</definedName>
    <definedName name="IQRAD2609" hidden="1">"$AE$2609"</definedName>
    <definedName name="IQRAD261" hidden="1">"$AE$261:$AF$261"</definedName>
    <definedName name="IQRAD2611" hidden="1">"$AE$2611"</definedName>
    <definedName name="IQRAD2613" hidden="1">"$AE$2613:$AG$2613"</definedName>
    <definedName name="IQRAD2615" hidden="1">"$AE$2615:$AJ$2615"</definedName>
    <definedName name="IQRAD2616" hidden="1">"$AE$2616:$AH$2616"</definedName>
    <definedName name="IQRAD2617" hidden="1">"$AE$2617:$AG$2617"</definedName>
    <definedName name="IQRAD2618" hidden="1">"$AE$2618:$AL$2618"</definedName>
    <definedName name="IQRAD2619" hidden="1">"$AE$2619:$AG$2619"</definedName>
    <definedName name="IQRAD2620" hidden="1">"$AE$2620:$AF$2620"</definedName>
    <definedName name="IQRAD2622" hidden="1">"$AE$2622:$AF$2622"</definedName>
    <definedName name="IQRAD2623" hidden="1">"$AE$2623:$AG$2623"</definedName>
    <definedName name="IQRAD2624" hidden="1">"$AE$2624:$AG$2624"</definedName>
    <definedName name="IQRAD2625" hidden="1">"$AE$2625:$AH$2625"</definedName>
    <definedName name="IQRAD2626" hidden="1">"$AE$2626"</definedName>
    <definedName name="IQRAD2627" hidden="1">"$AE$2627:$AF$2627"</definedName>
    <definedName name="IQRAD2629" hidden="1">"$AE$2629:$AF$2629"</definedName>
    <definedName name="IQRAD2630" hidden="1">"$AE$2630:$AG$2630"</definedName>
    <definedName name="IQRAD2631" hidden="1">"$AE$2631"</definedName>
    <definedName name="IQRAD2632" hidden="1">"$AE$2632:$AG$2632"</definedName>
    <definedName name="IQRAD2633" hidden="1">"$AE$2633:$AF$2633"</definedName>
    <definedName name="IQRAD2635" hidden="1">"$AE$2635:$AG$2635"</definedName>
    <definedName name="IQRAD2636" hidden="1">"$AE$2636"</definedName>
    <definedName name="IQRAD2637" hidden="1">"$AE$2637:$AG$2637"</definedName>
    <definedName name="IQRAD2638" hidden="1">"$AE$2638:$AG$2638"</definedName>
    <definedName name="IQRAD2639" hidden="1">"$AE$2639:$AG$2639"</definedName>
    <definedName name="IQRAD264" hidden="1">"$AE$264:$AG$264"</definedName>
    <definedName name="IQRAD2640" hidden="1">"$AE$2640:$AG$2640"</definedName>
    <definedName name="IQRAD2641" hidden="1">"$AE$2641"</definedName>
    <definedName name="IQRAD2642" hidden="1">"$AE$2642:$AF$2642"</definedName>
    <definedName name="IQRAD2643" hidden="1">"$AE$2643:$AF$2643"</definedName>
    <definedName name="IQRAD2644" hidden="1">"$AE$2644:$AG$2644"</definedName>
    <definedName name="IQRAD2645" hidden="1">"$AE$2645:$AH$2645"</definedName>
    <definedName name="IQRAD2646" hidden="1">"$AE$2646:$AF$2646"</definedName>
    <definedName name="IQRAD2647" hidden="1">"$AE$2647:$AI$2647"</definedName>
    <definedName name="IQRAD2648" hidden="1">"$AE$2648:$AH$2648"</definedName>
    <definedName name="IQRAD2649" hidden="1">"$AE$2649"</definedName>
    <definedName name="IQRAD265" hidden="1">"$AE$265"</definedName>
    <definedName name="IQRAD2650" hidden="1">"$AE$2650"</definedName>
    <definedName name="IQRAD2651" hidden="1">"$AE$2651:$AK$2651"</definedName>
    <definedName name="IQRAD2652" hidden="1">"$AE$2652:$AG$2652"</definedName>
    <definedName name="IQRAD2653" hidden="1">"$AE$2653:$AH$2653"</definedName>
    <definedName name="IQRAD2654" hidden="1">"$AE$2654:$AF$2654"</definedName>
    <definedName name="IQRAD2655" hidden="1">"$AE$2655"</definedName>
    <definedName name="IQRAD2656" hidden="1">"$AE$2656:$AG$2656"</definedName>
    <definedName name="IQRAD2657" hidden="1">"$AE$2657:$AF$2657"</definedName>
    <definedName name="IQRAD2658" hidden="1">"$AE$2658"</definedName>
    <definedName name="IQRAD2659" hidden="1">"$AE$2659:$AF$2659"</definedName>
    <definedName name="IQRAD266" hidden="1">"$AE$266"</definedName>
    <definedName name="IQRAD2660" hidden="1">"$AE$2660:$AI$2660"</definedName>
    <definedName name="IQRAD2661" hidden="1">"$AE$2661:$AF$2661"</definedName>
    <definedName name="IQRAD2664" hidden="1">"$AE$2664"</definedName>
    <definedName name="IQRAD2665" hidden="1">"$AE$2665:$AG$2665"</definedName>
    <definedName name="IQRAD2666" hidden="1">"$AE$2666:$AF$2666"</definedName>
    <definedName name="IQRAD2667" hidden="1">"$AE$2667:$AF$2667"</definedName>
    <definedName name="IQRAD2668" hidden="1">"$AE$2668:$AH$2668"</definedName>
    <definedName name="IQRAD267" hidden="1">"$AE$267"</definedName>
    <definedName name="IQRAD2670" hidden="1">"$AE$2670:$AF$2670"</definedName>
    <definedName name="IQRAD2671" hidden="1">"$AE$2671"</definedName>
    <definedName name="IQRAD2672" hidden="1">"$AE$2672:$AH$2672"</definedName>
    <definedName name="IQRAD2673" hidden="1">"$AE$2673"</definedName>
    <definedName name="IQRAD2674" hidden="1">"$AE$2674:$AH$2674"</definedName>
    <definedName name="IQRAD2675" hidden="1">"$AE$2675:$AI$2675"</definedName>
    <definedName name="IQRAD2676" hidden="1">"$AE$2676:$AF$2676"</definedName>
    <definedName name="IQRAD2677" hidden="1">"$AE$2677:$AH$2677"</definedName>
    <definedName name="IQRAD2679" hidden="1">"$AE$2679"</definedName>
    <definedName name="IQRAD268" hidden="1">"$AE$268:$AI$268"</definedName>
    <definedName name="IQRAD2680" hidden="1">"$AE$2680:$AH$2680"</definedName>
    <definedName name="IQRAD2681" hidden="1">"$AE$2681:$AH$2681"</definedName>
    <definedName name="IQRAD2682" hidden="1">"$AE$2682:$AG$2682"</definedName>
    <definedName name="IQRAD2683" hidden="1">"$AE$2683:$AI$2683"</definedName>
    <definedName name="IQRAD2684" hidden="1">"$AE$2684:$AG$2684"</definedName>
    <definedName name="IQRAD2685" hidden="1">"$AE$2685"</definedName>
    <definedName name="IQRAD2686" hidden="1">"$AE$2686:$AG$2686"</definedName>
    <definedName name="IQRAD2687" hidden="1">"$AE$2687:$AG$2687"</definedName>
    <definedName name="IQRAD2688" hidden="1">"$AE$2688:$AF$2688"</definedName>
    <definedName name="IQRAD2689" hidden="1">"$AE$2689:$AF$2689"</definedName>
    <definedName name="IQRAD269" hidden="1">"$AE$269:$AG$269"</definedName>
    <definedName name="IQRAD2690" hidden="1">"$AE$2690:$AH$2690"</definedName>
    <definedName name="IQRAD2691" hidden="1">"$AE$2691:$AG$2691"</definedName>
    <definedName name="IQRAD2692" hidden="1">"$AE$2692:$AF$2692"</definedName>
    <definedName name="IQRAD2693" hidden="1">"$AE$2693:$AG$2693"</definedName>
    <definedName name="IQRAD2694" hidden="1">"$AE$2694:$AF$2694"</definedName>
    <definedName name="IQRAD2696" hidden="1">"$AE$2696:$AG$2696"</definedName>
    <definedName name="IQRAD2697" hidden="1">"$AE$2697:$AF$2697"</definedName>
    <definedName name="IQRAD2698" hidden="1">"$AE$2698:$AF$2698"</definedName>
    <definedName name="IQRAD2699" hidden="1">"$AE$2699:$AF$2699"</definedName>
    <definedName name="IQRAD27" hidden="1">"$AE$27:$AH$27"</definedName>
    <definedName name="IQRAD270" hidden="1">"$AE$270"</definedName>
    <definedName name="IQRAD2700" hidden="1">"$AE$2700:$AG$2700"</definedName>
    <definedName name="IQRAD2701" hidden="1">"$AE$2701"</definedName>
    <definedName name="IQRAD2702" hidden="1">"$AE$2702:$AF$2702"</definedName>
    <definedName name="IQRAD2703" hidden="1">"$AE$2703:$AI$2703"</definedName>
    <definedName name="IQRAD2704" hidden="1">"$AE$2704:$AI$2704"</definedName>
    <definedName name="IQRAD2705" hidden="1">"$AE$2705"</definedName>
    <definedName name="IQRAD2706" hidden="1">"$AE$2706:$AG$2706"</definedName>
    <definedName name="IQRAD2707" hidden="1">"$AE$2707:$AG$2707"</definedName>
    <definedName name="IQRAD2708" hidden="1">"$AE$2708:$AF$2708"</definedName>
    <definedName name="IQRAD2709" hidden="1">"$AE$2709:$AF$2709"</definedName>
    <definedName name="IQRAD271" hidden="1">"$AE$271:$AG$271"</definedName>
    <definedName name="IQRAD2710" hidden="1">"$AE$2710:$AG$2710"</definedName>
    <definedName name="IQRAD2711" hidden="1">"$AE$2711"</definedName>
    <definedName name="IQRAD2712" hidden="1">"$AE$2712:$AJ$2712"</definedName>
    <definedName name="IQRAD2713" hidden="1">"$AE$2713"</definedName>
    <definedName name="IQRAD2714" hidden="1">"$AE$2714:$AF$2714"</definedName>
    <definedName name="IQRAD2715" hidden="1">"$AE$2715:$AF$2715"</definedName>
    <definedName name="IQRAD2716" hidden="1">"$AE$2716:$AF$2716"</definedName>
    <definedName name="IQRAD2717" hidden="1">"$AE$2717"</definedName>
    <definedName name="IQRAD272" hidden="1">"$AE$272:$AI$272"</definedName>
    <definedName name="IQRAD2720" hidden="1">"$AE$2720:$AF$2720"</definedName>
    <definedName name="IQRAD2721" hidden="1">"$AE$2721"</definedName>
    <definedName name="IQRAD2722" hidden="1">"$AE$2722"</definedName>
    <definedName name="IQRAD2723" hidden="1">"$AE$2723"</definedName>
    <definedName name="IQRAD2724" hidden="1">"$AE$2724:$AH$2724"</definedName>
    <definedName name="IQRAD2725" hidden="1">"$AE$2725:$AF$2725"</definedName>
    <definedName name="IQRAD2726" hidden="1">"$AE$2726"</definedName>
    <definedName name="IQRAD2727" hidden="1">"$AE$2727"</definedName>
    <definedName name="IQRAD2728" hidden="1">"$AE$2728:$AG$2728"</definedName>
    <definedName name="IQRAD2729" hidden="1">"$AE$2729:$AG$2729"</definedName>
    <definedName name="IQRAD2730" hidden="1">"$AE$2730"</definedName>
    <definedName name="IQRAD2731" hidden="1">"$AE$2731"</definedName>
    <definedName name="IQRAD2732" hidden="1">"$AE$2732"</definedName>
    <definedName name="IQRAD2733" hidden="1">"$AE$2733:$AF$2733"</definedName>
    <definedName name="IQRAD2734" hidden="1">"$AE$2734"</definedName>
    <definedName name="IQRAD2735" hidden="1">"$AE$2735"</definedName>
    <definedName name="IQRAD2737" hidden="1">"$AE$2737:$AG$2737"</definedName>
    <definedName name="IQRAD2738" hidden="1">"$AE$2738:$AF$2738"</definedName>
    <definedName name="IQRAD2739" hidden="1">"$AE$2739:$AG$2739"</definedName>
    <definedName name="IQRAD274" hidden="1">"$AE$274:$AG$274"</definedName>
    <definedName name="IQRAD2740" hidden="1">"$AE$2740"</definedName>
    <definedName name="IQRAD2741" hidden="1">"$AE$2741"</definedName>
    <definedName name="IQRAD2743" hidden="1">"$AE$2743:$AG$2743"</definedName>
    <definedName name="IQRAD2745" hidden="1">"$AE$2745:$AF$2745"</definedName>
    <definedName name="IQRAD2746" hidden="1">"$AE$2746:$AH$2746"</definedName>
    <definedName name="IQRAD2747" hidden="1">"$AE$2747"</definedName>
    <definedName name="IQRAD2748" hidden="1">"$AE$2748:$AJ$2748"</definedName>
    <definedName name="IQRAD2749" hidden="1">"$AE$2749"</definedName>
    <definedName name="IQRAD275" hidden="1">"$AE$275:$AF$275"</definedName>
    <definedName name="IQRAD2750" hidden="1">"$AE$2750"</definedName>
    <definedName name="IQRAD2751" hidden="1">"$AE$2751"</definedName>
    <definedName name="IQRAD2752" hidden="1">"$AE$2752:$AF$2752"</definedName>
    <definedName name="IQRAD2753" hidden="1">"$AE$2753:$AF$2753"</definedName>
    <definedName name="IQRAD2755" hidden="1">"$AE$2755"</definedName>
    <definedName name="IQRAD2756" hidden="1">"$AE$2756:$AF$2756"</definedName>
    <definedName name="IQRAD2757" hidden="1">"$AE$2757:$AH$2757"</definedName>
    <definedName name="IQRAD2758" hidden="1">"$AE$2758:$AJ$2758"</definedName>
    <definedName name="IQRAD2759" hidden="1">"$AE$2759:$AG$2759"</definedName>
    <definedName name="IQRAD276" hidden="1">"$AE$276:$AG$276"</definedName>
    <definedName name="IQRAD2760" hidden="1">"$AE$2760:$AI$2760"</definedName>
    <definedName name="IQRAD2761" hidden="1">"$AE$2761"</definedName>
    <definedName name="IQRAD2762" hidden="1">"$AE$2762:$AG$2762"</definedName>
    <definedName name="IQRAD2763" hidden="1">"$AE$2763"</definedName>
    <definedName name="IQRAD2765" hidden="1">"$AE$2765:$AF$2765"</definedName>
    <definedName name="IQRAD2766" hidden="1">"$AE$2766:$AG$2766"</definedName>
    <definedName name="IQRAD2768" hidden="1">"$AE$2768:$AG$2768"</definedName>
    <definedName name="IQRAD2769" hidden="1">"$AE$2769"</definedName>
    <definedName name="IQRAD277" hidden="1">"$AE$277:$AF$277"</definedName>
    <definedName name="IQRAD2770" hidden="1">"$AE$2770"</definedName>
    <definedName name="IQRAD2772" hidden="1">"$AE$2772:$AG$2772"</definedName>
    <definedName name="IQRAD2773" hidden="1">"$AE$2773:$AF$2773"</definedName>
    <definedName name="IQRAD2775" hidden="1">"$AE$2775:$AF$2775"</definedName>
    <definedName name="IQRAD2776" hidden="1">"$AE$2776:$AF$2776"</definedName>
    <definedName name="IQRAD2777" hidden="1">"$AE$2777:$AG$2777"</definedName>
    <definedName name="IQRAD2778" hidden="1">"$AE$2778:$AF$2778"</definedName>
    <definedName name="IQRAD278" hidden="1">"$AE$278"</definedName>
    <definedName name="IQRAD2780" hidden="1">"$AE$2780"</definedName>
    <definedName name="IQRAD2781" hidden="1">"$AE$2781:$AF$2781"</definedName>
    <definedName name="IQRAD2782" hidden="1">"$AE$2782"</definedName>
    <definedName name="IQRAD2783" hidden="1">"$AE$2783:$AF$2783"</definedName>
    <definedName name="IQRAD2785" hidden="1">"$AE$2785"</definedName>
    <definedName name="IQRAD2787" hidden="1">"$AE$2787:$AF$2787"</definedName>
    <definedName name="IQRAD2788" hidden="1">"$AE$2788:$AI$2788"</definedName>
    <definedName name="IQRAD2789" hidden="1">"$AE$2789"</definedName>
    <definedName name="IQRAD279" hidden="1">"$AE$279:$AF$279"</definedName>
    <definedName name="IQRAD2791" hidden="1">"$AE$2791:$AF$2791"</definedName>
    <definedName name="IQRAD2792" hidden="1">"$AE$2792:$AG$2792"</definedName>
    <definedName name="IQRAD2793" hidden="1">"$AE$2793:$AH$2793"</definedName>
    <definedName name="IQRAD2794" hidden="1">"$AE$2794:$AF$2794"</definedName>
    <definedName name="IQRAD2795" hidden="1">"$AE$2795"</definedName>
    <definedName name="IQRAD2796" hidden="1">"$AE$2796:$AF$2796"</definedName>
    <definedName name="IQRAD2797" hidden="1">"$AE$2797"</definedName>
    <definedName name="IQRAD2798" hidden="1">"$AE$2798:$AG$2798"</definedName>
    <definedName name="IQRAD2799" hidden="1">"$AE$2799:$AH$2799"</definedName>
    <definedName name="IQRAD28" hidden="1">"$AE$28"</definedName>
    <definedName name="IQRAD280" hidden="1">"$AE$280:$AF$280"</definedName>
    <definedName name="IQRAD2800" hidden="1">"$AE$2800:$AJ$2800"</definedName>
    <definedName name="IQRAD2801" hidden="1">"$AE$2801:$AG$2801"</definedName>
    <definedName name="IQRAD2802" hidden="1">"$AE$2802:$AJ$2802"</definedName>
    <definedName name="IQRAD2803" hidden="1">"$AE$2803:$AF$2803"</definedName>
    <definedName name="IQRAD2804" hidden="1">"$AE$2804:$AI$2804"</definedName>
    <definedName name="IQRAD2805" hidden="1">"$AE$2805:$AF$2805"</definedName>
    <definedName name="IQRAD2807" hidden="1">"$AE$2807:$AG$2807"</definedName>
    <definedName name="IQRAD2808" hidden="1">"$AE$2808"</definedName>
    <definedName name="IQRAD2809" hidden="1">"$AE$2809:$AG$2809"</definedName>
    <definedName name="IQRAD281" hidden="1">"$AE$281"</definedName>
    <definedName name="IQRAD2810" hidden="1">"$AE$2810"</definedName>
    <definedName name="IQRAD2811" hidden="1">"$AE$2811:$AI$2811"</definedName>
    <definedName name="IQRAD2812" hidden="1">"$AE$2812"</definedName>
    <definedName name="IQRAD2813" hidden="1">"$AE$2813"</definedName>
    <definedName name="IQRAD2815" hidden="1">"$AE$2815:$AG$2815"</definedName>
    <definedName name="IQRAD2816" hidden="1">"$AE$2816"</definedName>
    <definedName name="IQRAD2817" hidden="1">"$AE$2817:$AF$2817"</definedName>
    <definedName name="IQRAD2818" hidden="1">"$AE$2818:$AG$2818"</definedName>
    <definedName name="IQRAD2819" hidden="1">"$AE$2819:$AG$2819"</definedName>
    <definedName name="IQRAD282" hidden="1">"$AE$282:$AG$282"</definedName>
    <definedName name="IQRAD2820" hidden="1">"$AE$2820"</definedName>
    <definedName name="IQRAD2821" hidden="1">"$AE$2821:$AF$2821"</definedName>
    <definedName name="IQRAD2822" hidden="1">"$AE$2822:$AG$2822"</definedName>
    <definedName name="IQRAD2823" hidden="1">"$AE$2823:$AF$2823"</definedName>
    <definedName name="IQRAD2824" hidden="1">"$AE$2824"</definedName>
    <definedName name="IQRAD2825" hidden="1">"$AE$2825:$AF$2825"</definedName>
    <definedName name="IQRAD2826" hidden="1">"$AE$2826:$AI$2826"</definedName>
    <definedName name="IQRAD2829" hidden="1">"$AE$2829:$AG$2829"</definedName>
    <definedName name="IQRAD283" hidden="1">"$AE$283:$AG$283"</definedName>
    <definedName name="IQRAD2830" hidden="1">"$AE$2830:$AF$2830"</definedName>
    <definedName name="IQRAD2831" hidden="1">"$AE$2831:$AF$2831"</definedName>
    <definedName name="IQRAD2832" hidden="1">"$AE$2832:$AG$2832"</definedName>
    <definedName name="IQRAD2834" hidden="1">"$AE$2834"</definedName>
    <definedName name="IQRAD2835" hidden="1">"$AE$2835"</definedName>
    <definedName name="IQRAD2836" hidden="1">"$AE$2836"</definedName>
    <definedName name="IQRAD2837" hidden="1">"$AE$2837:$AH$2837"</definedName>
    <definedName name="IQRAD2838" hidden="1">"$AE$2838:$AI$2838"</definedName>
    <definedName name="IQRAD2839" hidden="1">"$AE$2839"</definedName>
    <definedName name="IQRAD284" hidden="1">"$AE$284:$AH$284"</definedName>
    <definedName name="IQRAD2840" hidden="1">"$AE$2840"</definedName>
    <definedName name="IQRAD2843" hidden="1">"$AE$2843"</definedName>
    <definedName name="IQRAD2844" hidden="1">"$AE$2844:$AG$2844"</definedName>
    <definedName name="IQRAD2845" hidden="1">"$AE$2845:$AH$2845"</definedName>
    <definedName name="IQRAD2846" hidden="1">"$AE$2846:$AH$2846"</definedName>
    <definedName name="IQRAD2847" hidden="1">"$AE$2847:$AG$2847"</definedName>
    <definedName name="IQRAD2848" hidden="1">"$AE$2848:$AI$2848"</definedName>
    <definedName name="IQRAD2849" hidden="1">"$AE$2849:$AF$2849"</definedName>
    <definedName name="IQRAD2851" hidden="1">"$AE$2851:$AG$2851"</definedName>
    <definedName name="IQRAD2852" hidden="1">"$AE$2852:$AF$2852"</definedName>
    <definedName name="IQRAD2853" hidden="1">"$AE$2853"</definedName>
    <definedName name="IQRAD2854" hidden="1">"$AE$2854:$AG$2854"</definedName>
    <definedName name="IQRAD2855" hidden="1">"$AE$2855:$AG$2855"</definedName>
    <definedName name="IQRAD2857" hidden="1">"$AE$2857:$AG$2857"</definedName>
    <definedName name="IQRAD2858" hidden="1">"$AE$2858:$AF$2858"</definedName>
    <definedName name="IQRAD2859" hidden="1">"$AE$2859:$AG$2859"</definedName>
    <definedName name="IQRAD286" hidden="1">"$AE$286:$AF$286"</definedName>
    <definedName name="IQRAD2860" hidden="1">"$AE$2860:$AH$2860"</definedName>
    <definedName name="IQRAD2861" hidden="1">"$AE$2861:$AG$2861"</definedName>
    <definedName name="IQRAD2862" hidden="1">"$AE$2862:$AG$2862"</definedName>
    <definedName name="IQRAD2863" hidden="1">"$AE$2863:$AH$2863"</definedName>
    <definedName name="IQRAD2864" hidden="1">"$AE$2864:$AF$2864"</definedName>
    <definedName name="IQRAD2865" hidden="1">"$AE$2865"</definedName>
    <definedName name="IQRAD2867" hidden="1">"$AE$2867"</definedName>
    <definedName name="IQRAD2868" hidden="1">"$AE$2868"</definedName>
    <definedName name="IQRAD2869" hidden="1">"$AE$2869:$AG$2869"</definedName>
    <definedName name="IQRAD287" hidden="1">"$AE$287:$AG$287"</definedName>
    <definedName name="IQRAD2870" hidden="1">"$AE$2870:$AH$2870"</definedName>
    <definedName name="IQRAD2872" hidden="1">"$AE$2872:$AF$2872"</definedName>
    <definedName name="IQRAD2874" hidden="1">"$AE$2874:$AF$2874"</definedName>
    <definedName name="IQRAD2875" hidden="1">"$AE$2875:$AG$2875"</definedName>
    <definedName name="IQRAD2876" hidden="1">"$AE$2876:$AG$2876"</definedName>
    <definedName name="IQRAD2877" hidden="1">"$AE$2877"</definedName>
    <definedName name="IQRAD2878" hidden="1">"$AE$2878:$AG$2878"</definedName>
    <definedName name="IQRAD2879" hidden="1">"$AE$2879:$AH$2879"</definedName>
    <definedName name="IQRAD288" hidden="1">"$AE$288:$AF$288"</definedName>
    <definedName name="IQRAD2880" hidden="1">"$AE$2880:$AH$2880"</definedName>
    <definedName name="IQRAD2881" hidden="1">"$AE$2881:$AH$2881"</definedName>
    <definedName name="IQRAD2882" hidden="1">"$AE$2882"</definedName>
    <definedName name="IQRAD2883" hidden="1">"$AE$2883:$AG$2883"</definedName>
    <definedName name="IQRAD2884" hidden="1">"$AE$2884:$AF$2884"</definedName>
    <definedName name="IQRAD2885" hidden="1">"$AE$2885:$AG$2885"</definedName>
    <definedName name="IQRAD2886" hidden="1">"$AE$2886:$AF$2886"</definedName>
    <definedName name="IQRAD2887" hidden="1">"$AE$2887"</definedName>
    <definedName name="IQRAD2888" hidden="1">"$AE$2888:$AF$2888"</definedName>
    <definedName name="IQRAD2889" hidden="1">"$AE$2889:$AF$2889"</definedName>
    <definedName name="IQRAD289" hidden="1">"$AE$289:$AF$289"</definedName>
    <definedName name="IQRAD2891" hidden="1">"$AE$2891"</definedName>
    <definedName name="IQRAD2892" hidden="1">"$AE$2892:$AJ$2892"</definedName>
    <definedName name="IQRAD2893" hidden="1">"$AE$2893:$AF$2893"</definedName>
    <definedName name="IQRAD2894" hidden="1">"$AE$2894"</definedName>
    <definedName name="IQRAD2897" hidden="1">"$AE$2897:$AG$2897"</definedName>
    <definedName name="IQRAD2899" hidden="1">"$AE$2899:$AH$2899"</definedName>
    <definedName name="IQRAD29" hidden="1">"$AE$29:$AG$29"</definedName>
    <definedName name="IQRAD290" hidden="1">"$AE$290:$AG$290"</definedName>
    <definedName name="IQRAD2900" hidden="1">"$AE$2900"</definedName>
    <definedName name="IQRAD2901" hidden="1">"$AE$2901:$AJ$2901"</definedName>
    <definedName name="IQRAD2902" hidden="1">"$AE$2902:$AF$2902"</definedName>
    <definedName name="IQRAD2903" hidden="1">"$AE$2903:$AF$2903"</definedName>
    <definedName name="IQRAD2904" hidden="1">"$AE$2904:$AH$2904"</definedName>
    <definedName name="IQRAD2905" hidden="1">"$AE$2905:$AF$2905"</definedName>
    <definedName name="IQRAD2906" hidden="1">"$AE$2906:$AH$2906"</definedName>
    <definedName name="IQRAD2907" hidden="1">"$AE$2907:$AG$2907"</definedName>
    <definedName name="IQRAD2909" hidden="1">"$AE$2909:$AG$2909"</definedName>
    <definedName name="IQRAD291" hidden="1">"$AE$291"</definedName>
    <definedName name="IQRAD2912" hidden="1">"$AE$2912:$AF$2912"</definedName>
    <definedName name="IQRAD2913" hidden="1">"$AE$2913:$AI$2913"</definedName>
    <definedName name="IQRAD2914" hidden="1">"$AE$2914:$AF$2914"</definedName>
    <definedName name="IQRAD2915" hidden="1">"$AE$2915"</definedName>
    <definedName name="IQRAD2916" hidden="1">"$AE$2916"</definedName>
    <definedName name="IQRAD2917" hidden="1">"$AE$2917:$AF$2917"</definedName>
    <definedName name="IQRAD2919" hidden="1">"$AE$2919"</definedName>
    <definedName name="IQRAD2920" hidden="1">"$AE$2920:$AF$2920"</definedName>
    <definedName name="IQRAD2921" hidden="1">"$AE$2921:$AF$2921"</definedName>
    <definedName name="IQRAD2922" hidden="1">"$AE$2922:$AF$2922"</definedName>
    <definedName name="IQRAD2924" hidden="1">"$AE$2924"</definedName>
    <definedName name="IQRAD2925" hidden="1">"$AE$2925:$AG$2925"</definedName>
    <definedName name="IQRAD2928" hidden="1">"$AE$2928:$AF$2928"</definedName>
    <definedName name="IQRAD2929" hidden="1">"$AE$2929:$AI$2929"</definedName>
    <definedName name="IQRAD293" hidden="1">"$AE$293:$AG$293"</definedName>
    <definedName name="IQRAD2930" hidden="1">"$AE$2930"</definedName>
    <definedName name="IQRAD2932" hidden="1">"$AE$2932:$AG$2932"</definedName>
    <definedName name="IQRAD2933" hidden="1">"$AE$2933:$AG$2933"</definedName>
    <definedName name="IQRAD2934" hidden="1">"$AE$2934:$AG$2934"</definedName>
    <definedName name="IQRAD2936" hidden="1">"$AE$2936:$AJ$2936"</definedName>
    <definedName name="IQRAD2939" hidden="1">"$AE$2939:$AF$2939"</definedName>
    <definedName name="IQRAD294" hidden="1">"$AE$294:$AG$294"</definedName>
    <definedName name="IQRAD2941" hidden="1">"$AE$2941"</definedName>
    <definedName name="IQRAD2942" hidden="1">"$AE$2942"</definedName>
    <definedName name="IQRAD2943" hidden="1">"$AE$2943:$AF$2943"</definedName>
    <definedName name="IQRAD2944" hidden="1">"$AE$2944:$AF$2944"</definedName>
    <definedName name="IQRAD2946" hidden="1">"$AE$2946"</definedName>
    <definedName name="IQRAD2947" hidden="1">"$AE$2947:$AF$2947"</definedName>
    <definedName name="IQRAD2949" hidden="1">"$AE$2949:$AI$2949"</definedName>
    <definedName name="IQRAD295" hidden="1">"$AE$295:$AG$295"</definedName>
    <definedName name="IQRAD2950" hidden="1">"$AE$2950:$AI$2950"</definedName>
    <definedName name="IQRAD2951" hidden="1">"$AE$2951:$AF$2951"</definedName>
    <definedName name="IQRAD2952" hidden="1">"$AE$2952:$AF$2952"</definedName>
    <definedName name="IQRAD2953" hidden="1">"$AE$2953"</definedName>
    <definedName name="IQRAD2955" hidden="1">"$AE$2955"</definedName>
    <definedName name="IQRAD2956" hidden="1">"$AE$2956:$AF$2956"</definedName>
    <definedName name="IQRAD2957" hidden="1">"$AE$2957:$AF$2957"</definedName>
    <definedName name="IQRAD2958" hidden="1">"$AE$2958:$AF$2958"</definedName>
    <definedName name="IQRAD296" hidden="1">"$AE$296:$AG$296"</definedName>
    <definedName name="IQRAD2960" hidden="1">"$AE$2960:$AH$2960"</definedName>
    <definedName name="IQRAD2962" hidden="1">"$AE$2962"</definedName>
    <definedName name="IQRAD2963" hidden="1">"$AE$2963:$AG$2963"</definedName>
    <definedName name="IQRAD2964" hidden="1">"$AE$2964:$AI$2964"</definedName>
    <definedName name="IQRAD2965" hidden="1">"$AE$2965:$AF$2965"</definedName>
    <definedName name="IQRAD2966" hidden="1">"$AE$2966"</definedName>
    <definedName name="IQRAD2967" hidden="1">"$AE$2967"</definedName>
    <definedName name="IQRAD2968" hidden="1">"$AE$2968:$AF$2968"</definedName>
    <definedName name="IQRAD2969" hidden="1">"$AE$2969:$AH$2969"</definedName>
    <definedName name="IQRAD297" hidden="1">"$AE$297:$AG$297"</definedName>
    <definedName name="IQRAD2970" hidden="1">"$AE$2970:$AF$2970"</definedName>
    <definedName name="IQRAD2971" hidden="1">"$AE$2971:$AI$2971"</definedName>
    <definedName name="IQRAD2972" hidden="1">"$AE$2972:$AF$2972"</definedName>
    <definedName name="IQRAD2974" hidden="1">"$AE$2974:$AH$2974"</definedName>
    <definedName name="IQRAD2975" hidden="1">"$AE$2975:$AF$2975"</definedName>
    <definedName name="IQRAD2976" hidden="1">"$AE$2976:$AF$2976"</definedName>
    <definedName name="IQRAD2977" hidden="1">"$AE$2977:$AF$2977"</definedName>
    <definedName name="IQRAD2978" hidden="1">"$AE$2978:$AG$2978"</definedName>
    <definedName name="IQRAD2979" hidden="1">"$AE$2979"</definedName>
    <definedName name="IQRAD2980" hidden="1">"$AE$2980:$AG$2980"</definedName>
    <definedName name="IQRAD2981" hidden="1">"$AE$2981:$AH$2981"</definedName>
    <definedName name="IQRAD2982" hidden="1">"$AE$2982:$AF$2982"</definedName>
    <definedName name="IQRAD2983" hidden="1">"$AE$2983:$AF$2983"</definedName>
    <definedName name="IQRAD2984" hidden="1">"$AE$2984:$AG$2984"</definedName>
    <definedName name="IQRAD2986" hidden="1">"$AE$2986"</definedName>
    <definedName name="IQRAD2987" hidden="1">"$AE$2987:$AF$2987"</definedName>
    <definedName name="IQRAD2988" hidden="1">"$AE$2988:$AF$2988"</definedName>
    <definedName name="IQRAD2989" hidden="1">"$AE$2989"</definedName>
    <definedName name="IQRAD299" hidden="1">"$AE$299:$AJ$299"</definedName>
    <definedName name="IQRAD2990" hidden="1">"$AE$2990:$AF$2990"</definedName>
    <definedName name="IQRAD2991" hidden="1">"$AE$2991:$AF$2991"</definedName>
    <definedName name="IQRAD2993" hidden="1">"$AE$2993:$AF$2993"</definedName>
    <definedName name="IQRAD2994" hidden="1">"$AE$2994:$AG$2994"</definedName>
    <definedName name="IQRAD2995" hidden="1">"$AE$2995:$AF$2995"</definedName>
    <definedName name="IQRAD2996" hidden="1">"$AE$2996"</definedName>
    <definedName name="IQRAD2997" hidden="1">"$AE$2997"</definedName>
    <definedName name="IQRAD2998" hidden="1">"$AE$2998:$AI$2998"</definedName>
    <definedName name="IQRAD2999" hidden="1">"$AE$2999:$AI$2999"</definedName>
    <definedName name="IQRAD3" hidden="1">"$AE$3"</definedName>
    <definedName name="IQRAD30" hidden="1">"$AE$30:$AI$30"</definedName>
    <definedName name="IQRAD300" hidden="1">"$AE$300:$AG$300"</definedName>
    <definedName name="IQRAD3000" hidden="1">"$AE$3000:$AF$3000"</definedName>
    <definedName name="IQRAD3001" hidden="1">"$AE$3001:$AH$3001"</definedName>
    <definedName name="IQRAD3002" hidden="1">"$AE$3002:$AF$3002"</definedName>
    <definedName name="IQRAD3003" hidden="1">"$AE$3003"</definedName>
    <definedName name="IQRAD3004" hidden="1">"$AE$3004"</definedName>
    <definedName name="IQRAD3005" hidden="1">"$AE$3005"</definedName>
    <definedName name="IQRAD3006" hidden="1">"$AE$3006:$AH$3006"</definedName>
    <definedName name="IQRAD3007" hidden="1">"$AE$3007"</definedName>
    <definedName name="IQRAD3008" hidden="1">"$AE$3008:$AG$3008"</definedName>
    <definedName name="IQRAD301" hidden="1">"$AE$301:$AF$301"</definedName>
    <definedName name="IQRAD3010" hidden="1">"$AE$3010:$AG$3010"</definedName>
    <definedName name="IQRAD3011" hidden="1">"$AE$3011:$AF$3011"</definedName>
    <definedName name="IQRAD3012" hidden="1">"$AE$3012:$AH$3012"</definedName>
    <definedName name="IQRAD3013" hidden="1">"$AE$3013:$AF$3013"</definedName>
    <definedName name="IQRAD3014" hidden="1">"$AE$3014:$AG$3014"</definedName>
    <definedName name="IQRAD3015" hidden="1">"$AE$3015:$AF$3015"</definedName>
    <definedName name="IQRAD3018" hidden="1">"$AE$3018"</definedName>
    <definedName name="IQRAD3019" hidden="1">"$AE$3019:$AG$3019"</definedName>
    <definedName name="IQRAD302" hidden="1">"$AE$302:$AG$302"</definedName>
    <definedName name="IQRAD3020" hidden="1">"$AE$3020"</definedName>
    <definedName name="IQRAD3021" hidden="1">"$AE$3021:$AF$3021"</definedName>
    <definedName name="IQRAD3022" hidden="1">"$AE$3022:$AF$3022"</definedName>
    <definedName name="IQRAD3023" hidden="1">"$AE$3023:$AH$3023"</definedName>
    <definedName name="IQRAD3024" hidden="1">"$AE$3024"</definedName>
    <definedName name="IQRAD3025" hidden="1">"$AE$3025"</definedName>
    <definedName name="IQRAD3026" hidden="1">"$AE$3026:$AF$3026"</definedName>
    <definedName name="IQRAD3027" hidden="1">"$AE$3027:$AF$3027"</definedName>
    <definedName name="IQRAD3028" hidden="1">"$AE$3028:$AH$3028"</definedName>
    <definedName name="IQRAD3029" hidden="1">"$AE$3029"</definedName>
    <definedName name="IQRAD303" hidden="1">"$AE$303"</definedName>
    <definedName name="IQRAD3030" hidden="1">"$AE$3030:$AF$3030"</definedName>
    <definedName name="IQRAD3032" hidden="1">"$AE$3032:$AG$3032"</definedName>
    <definedName name="IQRAD3033" hidden="1">"$AE$3033:$AF$3033"</definedName>
    <definedName name="IQRAD3034" hidden="1">"$AE$3034:$AI$3034"</definedName>
    <definedName name="IQRAD3035" hidden="1">"$AE$3035:$AF$3035"</definedName>
    <definedName name="IQRAD3036" hidden="1">"$AE$3036:$AJ$3036"</definedName>
    <definedName name="IQRAD3038" hidden="1">"$AE$3038:$AF$3038"</definedName>
    <definedName name="IQRAD3039" hidden="1">"$AE$3039"</definedName>
    <definedName name="IQRAD304" hidden="1">"$AE$304"</definedName>
    <definedName name="IQRAD3040" hidden="1">"$AE$3040"</definedName>
    <definedName name="IQRAD3041" hidden="1">"$AE$3041:$AG$3041"</definedName>
    <definedName name="IQRAD3042" hidden="1">"$AE$3042:$AG$3042"</definedName>
    <definedName name="IQRAD3043" hidden="1">"$AE$3043"</definedName>
    <definedName name="IQRAD3044" hidden="1">"$AE$3044:$AG$3044"</definedName>
    <definedName name="IQRAD3045" hidden="1">"$AE$3045:$AF$3045"</definedName>
    <definedName name="IQRAD3046" hidden="1">"$AE$3046:$AF$3046"</definedName>
    <definedName name="IQRAD3047" hidden="1">"$AE$3047:$AG$3047"</definedName>
    <definedName name="IQRAD3049" hidden="1">"$AE$3049:$AF$3049"</definedName>
    <definedName name="IQRAD3051" hidden="1">"$AE$3051:$AF$3051"</definedName>
    <definedName name="IQRAD3052" hidden="1">"$AE$3052:$AI$3052"</definedName>
    <definedName name="IQRAD3053" hidden="1">"$AE$3053:$AF$3053"</definedName>
    <definedName name="IQRAD3054" hidden="1">"$AE$3054:$AF$3054"</definedName>
    <definedName name="IQRAD3055" hidden="1">"$AE$3055:$AF$3055"</definedName>
    <definedName name="IQRAD3056" hidden="1">"$AE$3056:$AF$3056"</definedName>
    <definedName name="IQRAD3057" hidden="1">"$AE$3057"</definedName>
    <definedName name="IQRAD3058" hidden="1">"$AE$3058:$AI$3058"</definedName>
    <definedName name="IQRAD3059" hidden="1">"$AE$3059:$AI$3059"</definedName>
    <definedName name="IQRAD306" hidden="1">"$AE$306:$AH$306"</definedName>
    <definedName name="IQRAD3060" hidden="1">"$AE$3060:$AF$3060"</definedName>
    <definedName name="IQRAD3062" hidden="1">"$AE$3062"</definedName>
    <definedName name="IQRAD3063" hidden="1">"$AE$3063:$AG$3063"</definedName>
    <definedName name="IQRAD3064" hidden="1">"$AE$3064"</definedName>
    <definedName name="IQRAD3065" hidden="1">"$AE$3065"</definedName>
    <definedName name="IQRAD3066" hidden="1">"$AE$3066"</definedName>
    <definedName name="IQRAD3067" hidden="1">"$AE$3067:$AF$3067"</definedName>
    <definedName name="IQRAD3068" hidden="1">"$AE$3068:$AI$3068"</definedName>
    <definedName name="IQRAD3069" hidden="1">"$AE$3069:$AF$3069"</definedName>
    <definedName name="IQRAD307" hidden="1">"$AE$307:$AF$307"</definedName>
    <definedName name="IQRAD3070" hidden="1">"$AE$3070"</definedName>
    <definedName name="IQRAD3071" hidden="1">"$AE$3071:$AG$3071"</definedName>
    <definedName name="IQRAD3072" hidden="1">"$AE$3072:$AG$3072"</definedName>
    <definedName name="IQRAD3073" hidden="1">"$AE$3073:$AH$3073"</definedName>
    <definedName name="IQRAD3074" hidden="1">"$AE$3074"</definedName>
    <definedName name="IQRAD3075" hidden="1">"$AE$3075:$AG$3075"</definedName>
    <definedName name="IQRAD3076" hidden="1">"$AE$3076:$AG$3076"</definedName>
    <definedName name="IQRAD308" hidden="1">"$AE$308:$AF$308"</definedName>
    <definedName name="IQRAD3080" hidden="1">"$AE$3080"</definedName>
    <definedName name="IQRAD3081" hidden="1">"$AE$3081:$AF$3081"</definedName>
    <definedName name="IQRAD3084" hidden="1">"$AE$3084:$AF$3084"</definedName>
    <definedName name="IQRAD3085" hidden="1">"$AE$3085"</definedName>
    <definedName name="IQRAD3086" hidden="1">"$AE$3086"</definedName>
    <definedName name="IQRAD3088" hidden="1">"$AE$3088:$AF$3088"</definedName>
    <definedName name="IQRAD3089" hidden="1">"$AE$3089"</definedName>
    <definedName name="IQRAD309" hidden="1">"$AE$309:$AF$309"</definedName>
    <definedName name="IQRAD3090" hidden="1">"$AE$3090"</definedName>
    <definedName name="IQRAD3091" hidden="1">"$AE$3091"</definedName>
    <definedName name="IQRAD3093" hidden="1">"$AE$3093"</definedName>
    <definedName name="IQRAD3094" hidden="1">"$AE$3094"</definedName>
    <definedName name="IQRAD3095" hidden="1">"$AE$3095:$AH$3095"</definedName>
    <definedName name="IQRAD3097" hidden="1">"$AE$3097:$AF$3097"</definedName>
    <definedName name="IQRAD3098" hidden="1">"$AE$3098:$AF$3098"</definedName>
    <definedName name="IQRAD3099" hidden="1">"$AE$3099:$AG$3099"</definedName>
    <definedName name="IQRAD31" hidden="1">"$AE$31:$AH$31"</definedName>
    <definedName name="IQRAD310" hidden="1">"$AE$310:$AG$310"</definedName>
    <definedName name="IQRAD3100" hidden="1">"$AE$3100"</definedName>
    <definedName name="IQRAD3102" hidden="1">"$AE$3102:$AH$3102"</definedName>
    <definedName name="IQRAD3103" hidden="1">"$AE$3103:$AI$3103"</definedName>
    <definedName name="IQRAD3106" hidden="1">"$AE$3106:$AI$3106"</definedName>
    <definedName name="IQRAD3107" hidden="1">"$AE$3107"</definedName>
    <definedName name="IQRAD3109" hidden="1">"$AE$3109:$AG$3109"</definedName>
    <definedName name="IQRAD311" hidden="1">"$AE$311:$AH$311"</definedName>
    <definedName name="IQRAD3110" hidden="1">"$AE$3110:$AH$3110"</definedName>
    <definedName name="IQRAD3111" hidden="1">"$AE$3111:$AF$3111"</definedName>
    <definedName name="IQRAD3113" hidden="1">"$AE$3113:$AH$3113"</definedName>
    <definedName name="IQRAD3115" hidden="1">"$AE$3115"</definedName>
    <definedName name="IQRAD3116" hidden="1">"$AE$3116:$AG$3116"</definedName>
    <definedName name="IQRAD3118" hidden="1">"$AE$3118:$AG$3118"</definedName>
    <definedName name="IQRAD3119" hidden="1">"$AE$3119:$AG$3119"</definedName>
    <definedName name="IQRAD312" hidden="1">"$AE$312:$AH$312"</definedName>
    <definedName name="IQRAD3120" hidden="1">"$AE$3120:$AF$3120"</definedName>
    <definedName name="IQRAD3121" hidden="1">"$AE$3121:$AG$3121"</definedName>
    <definedName name="IQRAD3122" hidden="1">"$AE$3122"</definedName>
    <definedName name="IQRAD3123" hidden="1">"$AE$3123:$AF$3123"</definedName>
    <definedName name="IQRAD3124" hidden="1">"$AE$3124:$AG$3124"</definedName>
    <definedName name="IQRAD3125" hidden="1">"$AE$3125:$AG$3125"</definedName>
    <definedName name="IQRAD3126" hidden="1">"$AE$3126:$AH$3126"</definedName>
    <definedName name="IQRAD3127" hidden="1">"$AE$3127"</definedName>
    <definedName name="IQRAD3128" hidden="1">"$AE$3128:$AG$3128"</definedName>
    <definedName name="IQRAD3129" hidden="1">"$AE$3129:$AF$3129"</definedName>
    <definedName name="IQRAD313" hidden="1">"$AE$313:$AG$313"</definedName>
    <definedName name="IQRAD3130" hidden="1">"$AE$3130"</definedName>
    <definedName name="IQRAD3131" hidden="1">"$AE$3131:$AG$3131"</definedName>
    <definedName name="IQRAD3132" hidden="1">"$AE$3132:$AH$3132"</definedName>
    <definedName name="IQRAD3133" hidden="1">"$AE$3133:$AG$3133"</definedName>
    <definedName name="IQRAD3136" hidden="1">"$AE$3136:$AJ$3136"</definedName>
    <definedName name="IQRAD3137" hidden="1">"$AE$3137:$AG$3137"</definedName>
    <definedName name="IQRAD3138" hidden="1">"$AE$3138"</definedName>
    <definedName name="IQRAD3139" hidden="1">"$AE$3139"</definedName>
    <definedName name="IQRAD314" hidden="1">"$AE$314:$AG$314"</definedName>
    <definedName name="IQRAD3140" hidden="1">"$AE$3140:$AF$3140"</definedName>
    <definedName name="IQRAD3141" hidden="1">"$AE$3141:$AF$3141"</definedName>
    <definedName name="IQRAD3142" hidden="1">"$AE$3142"</definedName>
    <definedName name="IQRAD3143" hidden="1">"$AE$3143:$AG$3143"</definedName>
    <definedName name="IQRAD3144" hidden="1">"$AE$3144:$AH$3144"</definedName>
    <definedName name="IQRAD3145" hidden="1">"$AE$3145:$AG$3145"</definedName>
    <definedName name="IQRAD3146" hidden="1">"$AE$3146:$AI$3146"</definedName>
    <definedName name="IQRAD3148" hidden="1">"$AE$3148:$AH$3148"</definedName>
    <definedName name="IQRAD3149" hidden="1">"$AE$3149:$AG$3149"</definedName>
    <definedName name="IQRAD3150" hidden="1">"$AE$3150"</definedName>
    <definedName name="IQRAD3151" hidden="1">"$AE$3151:$AG$3151"</definedName>
    <definedName name="IQRAD3152" hidden="1">"$AE$3152:$AF$3152"</definedName>
    <definedName name="IQRAD3154" hidden="1">"$AE$3154:$AI$3154"</definedName>
    <definedName name="IQRAD3155" hidden="1">"$AE$3155"</definedName>
    <definedName name="IQRAD3156" hidden="1">"$AE$3156:$AF$3156"</definedName>
    <definedName name="IQRAD3158" hidden="1">"$AE$3158:$AG$3158"</definedName>
    <definedName name="IQRAD3168" hidden="1">"$AE$3168"</definedName>
    <definedName name="IQRAD3169" hidden="1">"$AE$3169:$AI$3169"</definedName>
    <definedName name="IQRAD317" hidden="1">"$AE$317:$AG$317"</definedName>
    <definedName name="IQRAD3170" hidden="1">"$AE$3170:$AG$3170"</definedName>
    <definedName name="IQRAD3171" hidden="1">"$AE$3171:$AF$3171"</definedName>
    <definedName name="IQRAD3172" hidden="1">"$AE$3172:$AF$3172"</definedName>
    <definedName name="IQRAD3173" hidden="1">"$AE$3173"</definedName>
    <definedName name="IQRAD3174" hidden="1">"$AE$3174:$AF$3174"</definedName>
    <definedName name="IQRAD3175" hidden="1">"$AE$3175"</definedName>
    <definedName name="IQRAD3176" hidden="1">"$AE$3176"</definedName>
    <definedName name="IQRAD3177" hidden="1">"$AE$3177:$AF$3177"</definedName>
    <definedName name="IQRAD3178" hidden="1">"$AE$3178:$AI$3178"</definedName>
    <definedName name="IQRAD3179" hidden="1">"$AE$3179"</definedName>
    <definedName name="IQRAD318" hidden="1">"$AE$318"</definedName>
    <definedName name="IQRAD3180" hidden="1">"$AE$3180:$AF$3180"</definedName>
    <definedName name="IQRAD3181" hidden="1">"$AE$3181:$AG$3181"</definedName>
    <definedName name="IQRAD3182" hidden="1">"$AE$3182:$AG$3182"</definedName>
    <definedName name="IQRAD3183" hidden="1">"$AE$3183"</definedName>
    <definedName name="IQRAD3184" hidden="1">"$AE$3184:$AH$3184"</definedName>
    <definedName name="IQRAD3186" hidden="1">"$AE$3186:$AF$3186"</definedName>
    <definedName name="IQRAD3187" hidden="1">"$AE$3187:$AG$3187"</definedName>
    <definedName name="IQRAD3188" hidden="1">"$AE$3188:$AG$3188"</definedName>
    <definedName name="IQRAD3189" hidden="1">"$AE$3189"</definedName>
    <definedName name="IQRAD319" hidden="1">"$AE$319"</definedName>
    <definedName name="IQRAD3190" hidden="1">"$AE$3190"</definedName>
    <definedName name="IQRAD3192" hidden="1">"$AE$3192"</definedName>
    <definedName name="IQRAD3193" hidden="1">"$AE$3193:$AF$3193"</definedName>
    <definedName name="IQRAD3195" hidden="1">"$AE$3195:$AF$3195"</definedName>
    <definedName name="IQRAD3196" hidden="1">"$AE$3196"</definedName>
    <definedName name="IQRAD3197" hidden="1">"$AE$3197"</definedName>
    <definedName name="IQRAD3198" hidden="1">"$AE$3198:$AF$3198"</definedName>
    <definedName name="IQRAD32" hidden="1">"$AE$32:$AI$32"</definedName>
    <definedName name="IQRAD320" hidden="1">"$AE$320:$AF$320"</definedName>
    <definedName name="IQRAD3200" hidden="1">"$AE$3200:$AH$3200"</definedName>
    <definedName name="IQRAD3201" hidden="1">"$AE$3201:$AG$3201"</definedName>
    <definedName name="IQRAD3202" hidden="1">"$AE$3202:$AI$3202"</definedName>
    <definedName name="IQRAD3203" hidden="1">"$AE$3203:$AF$3203"</definedName>
    <definedName name="IQRAD3204" hidden="1">"$AE$3204:$AG$3204"</definedName>
    <definedName name="IQRAD3205" hidden="1">"$AE$3205"</definedName>
    <definedName name="IQRAD3206" hidden="1">"$AE$3206:$AG$3206"</definedName>
    <definedName name="IQRAD3208" hidden="1">"$AE$3208:$AF$3208"</definedName>
    <definedName name="IQRAD3209" hidden="1">"$AE$3209:$AH$3209"</definedName>
    <definedName name="IQRAD321" hidden="1">"$AE$321:$AH$321"</definedName>
    <definedName name="IQRAD3210" hidden="1">"$AE$3210"</definedName>
    <definedName name="IQRAD3211" hidden="1">"$AE$3211:$AF$3211"</definedName>
    <definedName name="IQRAD3212" hidden="1">"$AE$3212:$AG$3212"</definedName>
    <definedName name="IQRAD3213" hidden="1">"$AE$3213:$AH$3213"</definedName>
    <definedName name="IQRAD3214" hidden="1">"$AE$3214:$AF$3214"</definedName>
    <definedName name="IQRAD3215" hidden="1">"$AE$3215:$AF$3215"</definedName>
    <definedName name="IQRAD3216" hidden="1">"$AE$3216:$AF$3216"</definedName>
    <definedName name="IQRAD3218" hidden="1">"$AE$3218:$AG$3218"</definedName>
    <definedName name="IQRAD3219" hidden="1">"$AE$3219"</definedName>
    <definedName name="IQRAD322" hidden="1">"$AE$322:$AF$322"</definedName>
    <definedName name="IQRAD3220" hidden="1">"$AE$3220:$AI$3220"</definedName>
    <definedName name="IQRAD3222" hidden="1">"$AE$3222:$AJ$3222"</definedName>
    <definedName name="IQRAD3224" hidden="1">"$AE$3224:$AH$3224"</definedName>
    <definedName name="IQRAD3225" hidden="1">"$AE$3225:$AF$3225"</definedName>
    <definedName name="IQRAD3226" hidden="1">"$AE$3226:$AG$3226"</definedName>
    <definedName name="IQRAD3227" hidden="1">"$AE$3227:$AG$3227"</definedName>
    <definedName name="IQRAD3228" hidden="1">"$AE$3228:$AF$3228"</definedName>
    <definedName name="IQRAD3229" hidden="1">"$AE$3229:$AG$3229"</definedName>
    <definedName name="IQRAD323" hidden="1">"$AE$323"</definedName>
    <definedName name="IQRAD3231" hidden="1">"$AE$3231:$AF$3231"</definedName>
    <definedName name="IQRAD3232" hidden="1">"$AE$3232:$AI$3232"</definedName>
    <definedName name="IQRAD3233" hidden="1">"$AE$3233:$AG$3233"</definedName>
    <definedName name="IQRAD3234" hidden="1">"$AE$3234:$AF$3234"</definedName>
    <definedName name="IQRAD3235" hidden="1">"$AE$3235:$AF$3235"</definedName>
    <definedName name="IQRAD3236" hidden="1">"$AE$3236:$AF$3236"</definedName>
    <definedName name="IQRAD3237" hidden="1">"$AE$3237:$AF$3237"</definedName>
    <definedName name="IQRAD3238" hidden="1">"$AE$3238"</definedName>
    <definedName name="IQRAD3239" hidden="1">"$AE$3239:$AG$3239"</definedName>
    <definedName name="IQRAD324" hidden="1">"$AE$324"</definedName>
    <definedName name="IQRAD3240" hidden="1">"$AE$3240:$AI$3240"</definedName>
    <definedName name="IQRAD3241" hidden="1">"$AE$3241"</definedName>
    <definedName name="IQRAD3242" hidden="1">"$AE$3242"</definedName>
    <definedName name="IQRAD3244" hidden="1">"$AE$3244:$AI$3244"</definedName>
    <definedName name="IQRAD3245" hidden="1">"$AE$3245:$AF$3245"</definedName>
    <definedName name="IQRAD3246" hidden="1">"$AE$3246"</definedName>
    <definedName name="IQRAD3247" hidden="1">"$AE$3247:$AG$3247"</definedName>
    <definedName name="IQRAD3248" hidden="1">"$AE$3248:$AG$3248"</definedName>
    <definedName name="IQRAD3249" hidden="1">"$AE$3249:$AG$3249"</definedName>
    <definedName name="IQRAD325" hidden="1">"$AE$325:$AF$325"</definedName>
    <definedName name="IQRAD3250" hidden="1">"$AE$3250:$AG$3250"</definedName>
    <definedName name="IQRAD3251" hidden="1">"$AE$3251:$AH$3251"</definedName>
    <definedName name="IQRAD3252" hidden="1">"$AE$3252:$AH$3252"</definedName>
    <definedName name="IQRAD3254" hidden="1">"$AE$3254:$AG$3254"</definedName>
    <definedName name="IQRAD3255" hidden="1">"$AE$3255"</definedName>
    <definedName name="IQRAD3256" hidden="1">"$AE$3256:$AF$3256"</definedName>
    <definedName name="IQRAD3257" hidden="1">"$AE$3257:$AF$3257"</definedName>
    <definedName name="IQRAD3258" hidden="1">"$AE$3258:$AH$3258"</definedName>
    <definedName name="IQRAD3259" hidden="1">"$AE$3259:$AI$3259"</definedName>
    <definedName name="IQRAD326" hidden="1">"$AE$326:$AH$326"</definedName>
    <definedName name="IQRAD3260" hidden="1">"$AE$3260:$AK$3260"</definedName>
    <definedName name="IQRAD3261" hidden="1">"$AE$3261:$AH$3261"</definedName>
    <definedName name="IQRAD3262" hidden="1">"$AE$3262"</definedName>
    <definedName name="IQRAD3263" hidden="1">"$AE$3263:$AI$3263"</definedName>
    <definedName name="IQRAD3264" hidden="1">"$AE$3264:$AG$3264"</definedName>
    <definedName name="IQRAD3265" hidden="1">"$AE$3265:$AF$3265"</definedName>
    <definedName name="IQRAD3266" hidden="1">"$AE$3266"</definedName>
    <definedName name="IQRAD3267" hidden="1">"$AE$3267:$AI$3267"</definedName>
    <definedName name="IQRAD3269" hidden="1">"$AE$3269:$AG$3269"</definedName>
    <definedName name="IQRAD327" hidden="1">"$AE$327"</definedName>
    <definedName name="IQRAD3270" hidden="1">"$AE$3270"</definedName>
    <definedName name="IQRAD3271" hidden="1">"$AE$3271:$AG$3271"</definedName>
    <definedName name="IQRAD3272" hidden="1">"$AE$3272"</definedName>
    <definedName name="IQRAD3273" hidden="1">"$AE$3273:$AI$3273"</definedName>
    <definedName name="IQRAD3275" hidden="1">"$AE$3275:$AJ$3275"</definedName>
    <definedName name="IQRAD3276" hidden="1">"$AE$3276:$AF$3276"</definedName>
    <definedName name="IQRAD3279" hidden="1">"$AE$3279"</definedName>
    <definedName name="IQRAD328" hidden="1">"$AE$328"</definedName>
    <definedName name="IQRAD3280" hidden="1">"$AE$3280"</definedName>
    <definedName name="IQRAD3281" hidden="1">"$AE$3281:$AG$3281"</definedName>
    <definedName name="IQRAD3282" hidden="1">"$AE$3282:$AF$3282"</definedName>
    <definedName name="IQRAD3283" hidden="1">"$AE$3283"</definedName>
    <definedName name="IQRAD3285" hidden="1">"$AE$3285:$AG$3285"</definedName>
    <definedName name="IQRAD3286" hidden="1">"$AE$3286:$AF$3286"</definedName>
    <definedName name="IQRAD3288" hidden="1">"$AE$3288"</definedName>
    <definedName name="IQRAD3289" hidden="1">"$AE$3289:$AG$3289"</definedName>
    <definedName name="IQRAD329" hidden="1">"$AE$329:$AF$329"</definedName>
    <definedName name="IQRAD3290" hidden="1">"$AE$3290"</definedName>
    <definedName name="IQRAD3291" hidden="1">"$AE$3291:$AF$3291"</definedName>
    <definedName name="IQRAD3292" hidden="1">"$AE$3292:$AG$3292"</definedName>
    <definedName name="IQRAD3293" hidden="1">"$AE$3293"</definedName>
    <definedName name="IQRAD3294" hidden="1">"$AE$3294:$AF$3294"</definedName>
    <definedName name="IQRAD3296" hidden="1">"$AE$3296"</definedName>
    <definedName name="IQRAD3297" hidden="1">"$AE$3297"</definedName>
    <definedName name="IQRAD3299" hidden="1">"$AE$3299"</definedName>
    <definedName name="IQRAD33" hidden="1">"$AE$33:$AF$33"</definedName>
    <definedName name="IQRAD330" hidden="1">"$AE$330:$AF$330"</definedName>
    <definedName name="IQRAD3300" hidden="1">"$AE$3300:$AF$3300"</definedName>
    <definedName name="IQRAD3301" hidden="1">"$AE$3301:$AF$3301"</definedName>
    <definedName name="IQRAD3302" hidden="1">"$AE$3302"</definedName>
    <definedName name="IQRAD3303" hidden="1">"$AE$3303:$AH$3303"</definedName>
    <definedName name="IQRAD3304" hidden="1">"$AE$3304:$AI$3304"</definedName>
    <definedName name="IQRAD3305" hidden="1">"$AE$3305:$AF$3305"</definedName>
    <definedName name="IQRAD3306" hidden="1">"$AE$3306:$AG$3306"</definedName>
    <definedName name="IQRAD3308" hidden="1">"$AE$3308:$AF$3308"</definedName>
    <definedName name="IQRAD3309" hidden="1">"$AE$3309:$AG$3309"</definedName>
    <definedName name="IQRAD331" hidden="1">"$AE$331"</definedName>
    <definedName name="IQRAD3310" hidden="1">"$AE$3310:$AG$3310"</definedName>
    <definedName name="IQRAD3311" hidden="1">"$AE$3311"</definedName>
    <definedName name="IQRAD3312" hidden="1">"$AE$3312:$AK$3312"</definedName>
    <definedName name="IQRAD3313" hidden="1">"$AE$3313"</definedName>
    <definedName name="IQRAD3314" hidden="1">"$AE$3314:$AH$3314"</definedName>
    <definedName name="IQRAD3315" hidden="1">"$AE$3315"</definedName>
    <definedName name="IQRAD3316" hidden="1">"$AE$3316"</definedName>
    <definedName name="IQRAD3317" hidden="1">"$AE$3317"</definedName>
    <definedName name="IQRAD3318" hidden="1">"$AE$3318:$AG$3318"</definedName>
    <definedName name="IQRAD3319" hidden="1">"$AE$3319"</definedName>
    <definedName name="IQRAD332" hidden="1">"$AE$332:$AG$332"</definedName>
    <definedName name="IQRAD3320" hidden="1">"$AE$3320"</definedName>
    <definedName name="IQRAD3321" hidden="1">"$AE$3321:$AG$3321"</definedName>
    <definedName name="IQRAD3322" hidden="1">"$AE$3322:$AG$3322"</definedName>
    <definedName name="IQRAD3323" hidden="1">"$AE$3323"</definedName>
    <definedName name="IQRAD3324" hidden="1">"$AE$3324"</definedName>
    <definedName name="IQRAD3325" hidden="1">"$AE$3325:$AH$3325"</definedName>
    <definedName name="IQRAD3328" hidden="1">"$AE$3328:$AI$3328"</definedName>
    <definedName name="IQRAD333" hidden="1">"$AE$333:$AF$333"</definedName>
    <definedName name="IQRAD3330" hidden="1">"$AE$3330"</definedName>
    <definedName name="IQRAD3331" hidden="1">"$AE$3331:$AH$3331"</definedName>
    <definedName name="IQRAD3332" hidden="1">"$AE$3332:$AF$3332"</definedName>
    <definedName name="IQRAD3333" hidden="1">"$AE$3333:$AG$3333"</definedName>
    <definedName name="IQRAD3335" hidden="1">"$AE$3335:$AG$3335"</definedName>
    <definedName name="IQRAD3336" hidden="1">"$AE$3336"</definedName>
    <definedName name="IQRAD334" hidden="1">"$AE$334"</definedName>
    <definedName name="IQRAD3340" hidden="1">"$AE$3340:$AF$3340"</definedName>
    <definedName name="IQRAD3341" hidden="1">"$AE$3341:$AH$3341"</definedName>
    <definedName name="IQRAD3342" hidden="1">"$AE$3342:$AI$3342"</definedName>
    <definedName name="IQRAD3344" hidden="1">"$AE$3344:$AF$3344"</definedName>
    <definedName name="IQRAD3345" hidden="1">"$AE$3345:$AF$3345"</definedName>
    <definedName name="IQRAD3346" hidden="1">"$AE$3346:$AG$3346"</definedName>
    <definedName name="IQRAD3347" hidden="1">"$AE$3347:$AF$3347"</definedName>
    <definedName name="IQRAD3348" hidden="1">"$AE$3348:$AF$3348"</definedName>
    <definedName name="IQRAD3349" hidden="1">"$AE$3349:$AF$3349"</definedName>
    <definedName name="IQRAD335" hidden="1">"$AE$335:$AG$335"</definedName>
    <definedName name="IQRAD3350" hidden="1">"$AE$3350:$AF$3350"</definedName>
    <definedName name="IQRAD3351" hidden="1">"$AE$3351:$AH$3351"</definedName>
    <definedName name="IQRAD3352" hidden="1">"$AE$3352"</definedName>
    <definedName name="IQRAD3353" hidden="1">"$AE$3353:$AG$3353"</definedName>
    <definedName name="IQRAD3354" hidden="1">"$AE$3354:$AG$3354"</definedName>
    <definedName name="IQRAD3355" hidden="1">"$AE$3355"</definedName>
    <definedName name="IQRAD3356" hidden="1">"$AE$3356:$AJ$3356"</definedName>
    <definedName name="IQRAD3357" hidden="1">"$AE$3357:$AG$3357"</definedName>
    <definedName name="IQRAD3358" hidden="1">"$AE$3358:$AK$3358"</definedName>
    <definedName name="IQRAD3359" hidden="1">"$AE$3359"</definedName>
    <definedName name="IQRAD336" hidden="1">"$AE$336"</definedName>
    <definedName name="IQRAD3360" hidden="1">"$AE$3360:$AG$3360"</definedName>
    <definedName name="IQRAD3361" hidden="1">"$AE$3361"</definedName>
    <definedName name="IQRAD3362" hidden="1">"$AE$3362"</definedName>
    <definedName name="IQRAD3363" hidden="1">"$AE$3363:$AI$3363"</definedName>
    <definedName name="IQRAD3365" hidden="1">"$AE$3365"</definedName>
    <definedName name="IQRAD3366" hidden="1">"$AE$3366:$AH$3366"</definedName>
    <definedName name="IQRAD3367" hidden="1">"$AE$3367:$AF$3367"</definedName>
    <definedName name="IQRAD3368" hidden="1">"$AE$3368"</definedName>
    <definedName name="IQRAD337" hidden="1">"$AE$337:$AF$337"</definedName>
    <definedName name="IQRAD3370" hidden="1">"$AE$3370:$AF$3370"</definedName>
    <definedName name="IQRAD3371" hidden="1">"$AE$3371:$AF$3371"</definedName>
    <definedName name="IQRAD3372" hidden="1">"$AE$3372:$AF$3372"</definedName>
    <definedName name="IQRAD3374" hidden="1">"$AE$3374"</definedName>
    <definedName name="IQRAD3375" hidden="1">"$AE$3375:$AH$3375"</definedName>
    <definedName name="IQRAD3376" hidden="1">"$AE$3376"</definedName>
    <definedName name="IQRAD3377" hidden="1">"$AE$3377:$AH$3377"</definedName>
    <definedName name="IQRAD3378" hidden="1">"$AE$3378:$AF$3378"</definedName>
    <definedName name="IQRAD3379" hidden="1">"$AE$3379"</definedName>
    <definedName name="IQRAD338" hidden="1">"$AE$338:$AG$338"</definedName>
    <definedName name="IQRAD3380" hidden="1">"$AE$3380"</definedName>
    <definedName name="IQRAD3382" hidden="1">"$AE$3382:$AG$3382"</definedName>
    <definedName name="IQRAD3383" hidden="1">"$AE$3383:$AG$3383"</definedName>
    <definedName name="IQRAD3385" hidden="1">"$AE$3385:$AH$3385"</definedName>
    <definedName name="IQRAD3386" hidden="1">"$AE$3386"</definedName>
    <definedName name="IQRAD3387" hidden="1">"$AE$3387:$AH$3387"</definedName>
    <definedName name="IQRAD3388" hidden="1">"$AE$3388:$AH$3388"</definedName>
    <definedName name="IQRAD3389" hidden="1">"$AE$3389"</definedName>
    <definedName name="IQRAD339" hidden="1">"$AE$339"</definedName>
    <definedName name="IQRAD3390" hidden="1">"$AE$3390:$AH$3390"</definedName>
    <definedName name="IQRAD3391" hidden="1">"$AE$3391:$AG$3391"</definedName>
    <definedName name="IQRAD3392" hidden="1">"$AE$3392:$AK$3392"</definedName>
    <definedName name="IQRAD3393" hidden="1">"$AE$3393:$AF$3393"</definedName>
    <definedName name="IQRAD3395" hidden="1">"$AE$3395:$AF$3395"</definedName>
    <definedName name="IQRAD3396" hidden="1">"$AE$3396:$AH$3396"</definedName>
    <definedName name="IQRAD3397" hidden="1">"$AE$3397:$AF$3397"</definedName>
    <definedName name="IQRAD3398" hidden="1">"$AE$3398:$AG$3398"</definedName>
    <definedName name="IQRAD34" hidden="1">"$AE$34"</definedName>
    <definedName name="IQRAD3400" hidden="1">"$AE$3400"</definedName>
    <definedName name="IQRAD3401" hidden="1">"$AE$3401:$AG$3401"</definedName>
    <definedName name="IQRAD3402" hidden="1">"$AE$3402"</definedName>
    <definedName name="IQRAD3404" hidden="1">"$AE$3404:$AH$3404"</definedName>
    <definedName name="IQRAD3405" hidden="1">"$AE$3405:$AF$3405"</definedName>
    <definedName name="IQRAD3406" hidden="1">"$AE$3406"</definedName>
    <definedName name="IQRAD3407" hidden="1">"$AE$3407:$AG$3407"</definedName>
    <definedName name="IQRAD3408" hidden="1">"$AE$3408:$AF$3408"</definedName>
    <definedName name="IQRAD3409" hidden="1">"$AE$3409"</definedName>
    <definedName name="IQRAD341" hidden="1">"$AE$341:$AG$341"</definedName>
    <definedName name="IQRAD3410" hidden="1">"$AE$3410"</definedName>
    <definedName name="IQRAD3412" hidden="1">"$AE$3412:$AF$3412"</definedName>
    <definedName name="IQRAD3413" hidden="1">"$AE$3413:$AF$3413"</definedName>
    <definedName name="IQRAD3415" hidden="1">"$AE$3415:$AF$3415"</definedName>
    <definedName name="IQRAD3416" hidden="1">"$AE$3416:$AH$3416"</definedName>
    <definedName name="IQRAD3419" hidden="1">"$AE$3419:$AG$3419"</definedName>
    <definedName name="IQRAD3420" hidden="1">"$AE$3420:$AG$3420"</definedName>
    <definedName name="IQRAD3422" hidden="1">"$AE$3422:$AH$3422"</definedName>
    <definedName name="IQRAD3423" hidden="1">"$AE$3423"</definedName>
    <definedName name="IQRAD3425" hidden="1">"$AE$3425"</definedName>
    <definedName name="IQRAD3426" hidden="1">"$AE$3426:$AF$3426"</definedName>
    <definedName name="IQRAD3427" hidden="1">"$AE$3427:$AF$3427"</definedName>
    <definedName name="IQRAD3428" hidden="1">"$AE$3428:$AH$3428"</definedName>
    <definedName name="IQRAD3429" hidden="1">"$AE$3429:$AF$3429"</definedName>
    <definedName name="IQRAD343" hidden="1">"$AE$343"</definedName>
    <definedName name="IQRAD3430" hidden="1">"$AE$3430:$AF$3430"</definedName>
    <definedName name="IQRAD3431" hidden="1">"$AE$3431:$AF$3431"</definedName>
    <definedName name="IQRAD3432" hidden="1">"$AE$3432"</definedName>
    <definedName name="IQRAD3433" hidden="1">"$AE$3433:$AF$3433"</definedName>
    <definedName name="IQRAD3435" hidden="1">"$AE$3435:$AG$3435"</definedName>
    <definedName name="IQRAD3436" hidden="1">"$AE$3436:$AF$3436"</definedName>
    <definedName name="IQRAD3437" hidden="1">"$AE$3437:$AI$3437"</definedName>
    <definedName name="IQRAD3438" hidden="1">"$AE$3438"</definedName>
    <definedName name="IQRAD3439" hidden="1">"$AE$3439:$AI$3439"</definedName>
    <definedName name="IQRAD344" hidden="1">"$AE$344"</definedName>
    <definedName name="IQRAD345" hidden="1">"$AE$345:$AF$345"</definedName>
    <definedName name="IQRAD346" hidden="1">"$AE$346:$AF$346"</definedName>
    <definedName name="IQRAD347" hidden="1">"$AE$347:$AH$347"</definedName>
    <definedName name="IQRAD349" hidden="1">"$AE$349:$AG$349"</definedName>
    <definedName name="IQRAD35" hidden="1">"$AE$35:$AF$35"</definedName>
    <definedName name="IQRAD350" hidden="1">"$AE$350:$AG$350"</definedName>
    <definedName name="IQRAD351" hidden="1">"$AE$351:$AF$351"</definedName>
    <definedName name="IQRAD352" hidden="1">"$AE$352"</definedName>
    <definedName name="IQRAD354" hidden="1">"$AE$354"</definedName>
    <definedName name="IQRAD355" hidden="1">"$AE$355"</definedName>
    <definedName name="IQRAD356" hidden="1">"$AE$356:$AF$356"</definedName>
    <definedName name="IQRAD36" hidden="1">"$AE$36:$AH$36"</definedName>
    <definedName name="IQRAD360" hidden="1">"$AE$360:$AG$360"</definedName>
    <definedName name="IQRAD363" hidden="1">"$AE$363:$AF$363"</definedName>
    <definedName name="IQRAD364" hidden="1">"$AE$364:$AG$364"</definedName>
    <definedName name="IQRAD365" hidden="1">"$AE$365:$AK$365"</definedName>
    <definedName name="IQRAD366" hidden="1">"$AE$366:$AJ$366"</definedName>
    <definedName name="IQRAD367" hidden="1">"$AE$367:$AF$367"</definedName>
    <definedName name="IQRAD368" hidden="1">"$AE$368:$AH$368"</definedName>
    <definedName name="IQRAD369" hidden="1">"$AE$369"</definedName>
    <definedName name="IQRAD37" hidden="1">"$AE$37:$AF$37"</definedName>
    <definedName name="IQRAD370" hidden="1">"$AE$370:$AH$370"</definedName>
    <definedName name="IQRAD371" hidden="1">"$AE$371:$AF$371"</definedName>
    <definedName name="IQRAD372" hidden="1">"$AE$372:$AF$372"</definedName>
    <definedName name="IQRAD373" hidden="1">"$AE$373:$AG$373"</definedName>
    <definedName name="IQRAD374" hidden="1">"$AE$374"</definedName>
    <definedName name="IQRAD375" hidden="1">"$AE$375"</definedName>
    <definedName name="IQRAD376" hidden="1">"$AE$376:$AG$376"</definedName>
    <definedName name="IQRAD377" hidden="1">"$AE$377:$AF$377"</definedName>
    <definedName name="IQRAD379" hidden="1">"$AE$379"</definedName>
    <definedName name="IQRAD38" hidden="1">"$AE$38:$AI$38"</definedName>
    <definedName name="IQRAD380" hidden="1">"$AE$380"</definedName>
    <definedName name="IQRAD382" hidden="1">"$AE$382:$AG$382"</definedName>
    <definedName name="IQRAD383" hidden="1">"$AE$383:$AF$383"</definedName>
    <definedName name="IQRAD384" hidden="1">"$AE$384:$AG$384"</definedName>
    <definedName name="IQRAD385" hidden="1">"$AE$385"</definedName>
    <definedName name="IQRAD386" hidden="1">"$AE$386:$AF$386"</definedName>
    <definedName name="IQRAD388" hidden="1">"$AE$388:$AG$388"</definedName>
    <definedName name="IQRAD389" hidden="1">"$AE$389:$AF$389"</definedName>
    <definedName name="IQRAD39" hidden="1">"$AE$39:$AF$39"</definedName>
    <definedName name="IQRAD390" hidden="1">"$AE$390"</definedName>
    <definedName name="IQRAD391" hidden="1">"$AE$391:$AF$391"</definedName>
    <definedName name="IQRAD392" hidden="1">"$AE$392:$AF$392"</definedName>
    <definedName name="IQRAD393" hidden="1">"$AE$393:$AG$393"</definedName>
    <definedName name="IQRAD394" hidden="1">"$AE$394:$AH$394"</definedName>
    <definedName name="IQRAD396" hidden="1">"$AE$396:$AI$396"</definedName>
    <definedName name="IQRAD397" hidden="1">"$AE$397:$AH$397"</definedName>
    <definedName name="IQRAD398" hidden="1">"$AE$398:$AH$398"</definedName>
    <definedName name="IQRAD399" hidden="1">"$AE$399:$AI$399"</definedName>
    <definedName name="IQRAD40" hidden="1">"$AE$40:$AF$40"</definedName>
    <definedName name="IQRAD401" hidden="1">"$AE$401:$AG$401"</definedName>
    <definedName name="IQRAD402" hidden="1">"$AE$402:$AJ$402"</definedName>
    <definedName name="IQRAD403" hidden="1">"$AE$403:$AH$403"</definedName>
    <definedName name="IQRAD405" hidden="1">"$AE$405:$AG$405"</definedName>
    <definedName name="IQRAD406" hidden="1">"$AE$406"</definedName>
    <definedName name="IQRAD408" hidden="1">"$AE$408:$AG$408"</definedName>
    <definedName name="IQRAD409" hidden="1">"$AE$409:$AF$409"</definedName>
    <definedName name="IQRAD41" hidden="1">"$AE$41:$AH$41"</definedName>
    <definedName name="IQRAD411" hidden="1">"$AE$411:$AH$411"</definedName>
    <definedName name="IQRAD414" hidden="1">"$AE$414:$AJ$414"</definedName>
    <definedName name="IQRAD415" hidden="1">"$AE$415:$AG$415"</definedName>
    <definedName name="IQRAD416" hidden="1">"$AE$416:$AG$416"</definedName>
    <definedName name="IQRAD417" hidden="1">"$AE$417"</definedName>
    <definedName name="IQRAD418" hidden="1">"$AE$418"</definedName>
    <definedName name="IQRAD419" hidden="1">"$AE$419"</definedName>
    <definedName name="IQRAD42" hidden="1">"$AE$42:$AF$42"</definedName>
    <definedName name="IQRAD420" hidden="1">"$AE$420:$AJ$420"</definedName>
    <definedName name="IQRAD421" hidden="1">"$AE$421:$AF$421"</definedName>
    <definedName name="IQRAD422" hidden="1">"$AE$422:$AF$422"</definedName>
    <definedName name="IQRAD424" hidden="1">"$AE$424"</definedName>
    <definedName name="IQRAD425" hidden="1">"$AE$425:$AH$425"</definedName>
    <definedName name="IQRAD427" hidden="1">"$AE$427:$AF$427"</definedName>
    <definedName name="IQRAD428" hidden="1">"$AE$428:$AH$428"</definedName>
    <definedName name="IQRAD429" hidden="1">"$AE$429"</definedName>
    <definedName name="IQRAD43" hidden="1">"$AE$43:$AF$43"</definedName>
    <definedName name="IQRAD430" hidden="1">"$AE$430:$AG$430"</definedName>
    <definedName name="IQRAD431" hidden="1">"$AE$431:$AH$431"</definedName>
    <definedName name="IQRAD432" hidden="1">"$AE$432:$AF$432"</definedName>
    <definedName name="IQRAD433" hidden="1">"$AE$433:$AG$433"</definedName>
    <definedName name="IQRAD434" hidden="1">"$AE$434"</definedName>
    <definedName name="IQRAD435" hidden="1">"$AE$435:$AI$435"</definedName>
    <definedName name="IQRAD436" hidden="1">"$AE$436:$AI$436"</definedName>
    <definedName name="IQRAD437" hidden="1">"$AE$437:$AG$437"</definedName>
    <definedName name="IQRAD438" hidden="1">"$AE$438:$AH$438"</definedName>
    <definedName name="IQRAD439" hidden="1">"$AE$439:$AF$439"</definedName>
    <definedName name="IQRAD44" hidden="1">"$AE$44:$AF$44"</definedName>
    <definedName name="IQRAD440" hidden="1">"$AE$440:$AG$440"</definedName>
    <definedName name="IQRAD441" hidden="1">"$AE$441"</definedName>
    <definedName name="IQRAD442" hidden="1">"$AE$442:$AI$442"</definedName>
    <definedName name="IQRAD443" hidden="1">"$AE$443:$AH$443"</definedName>
    <definedName name="IQRAD445" hidden="1">"$AE$445:$AH$445"</definedName>
    <definedName name="IQRAD446" hidden="1">"$AE$446:$AG$446"</definedName>
    <definedName name="IQRAD447" hidden="1">"$AE$447:$AG$447"</definedName>
    <definedName name="IQRAD448" hidden="1">"$AE$448:$AF$448"</definedName>
    <definedName name="IQRAD449" hidden="1">"$AE$449:$AJ$449"</definedName>
    <definedName name="IQRAD45" hidden="1">"$AE$45:$AF$45"</definedName>
    <definedName name="IQRAD450" hidden="1">"$AE$450"</definedName>
    <definedName name="IQRAD451" hidden="1">"$AE$451"</definedName>
    <definedName name="IQRAD454" hidden="1">"$AE$454"</definedName>
    <definedName name="IQRAD455" hidden="1">"$AE$455:$AG$455"</definedName>
    <definedName name="IQRAD456" hidden="1">"$AE$456:$AF$456"</definedName>
    <definedName name="IQRAD458" hidden="1">"$AE$458:$AH$458"</definedName>
    <definedName name="IQRAD459" hidden="1">"$AE$459:$AG$459"</definedName>
    <definedName name="IQRAD460" hidden="1">"$AE$460:$AF$460"</definedName>
    <definedName name="IQRAD461" hidden="1">"$AE$461:$AH$461"</definedName>
    <definedName name="IQRAD462" hidden="1">"$AE$462"</definedName>
    <definedName name="IQRAD463" hidden="1">"$AE$463"</definedName>
    <definedName name="IQRAD464" hidden="1">"$AE$464:$AF$464"</definedName>
    <definedName name="IQRAD465" hidden="1">"$AE$465:$AF$465"</definedName>
    <definedName name="IQRAD466" hidden="1">"$AE$466"</definedName>
    <definedName name="IQRAD467" hidden="1">"$AE$467:$AG$467"</definedName>
    <definedName name="IQRAD468" hidden="1">"$AE$468"</definedName>
    <definedName name="IQRAD469" hidden="1">"$AE$469"</definedName>
    <definedName name="IQRAD47" hidden="1">"$AE$47:$AG$47"</definedName>
    <definedName name="IQRAD470" hidden="1">"$AE$470:$AF$470"</definedName>
    <definedName name="IQRAD471" hidden="1">"$AE$471:$AF$471"</definedName>
    <definedName name="IQRAD472" hidden="1">"$AE$472:$AF$472"</definedName>
    <definedName name="IQRAD473" hidden="1">"$AE$473:$AG$473"</definedName>
    <definedName name="IQRAD474" hidden="1">"$AE$474:$AF$474"</definedName>
    <definedName name="IQRAD475" hidden="1">"$AE$475:$AF$475"</definedName>
    <definedName name="IQRAD476" hidden="1">"$AE$476"</definedName>
    <definedName name="IQRAD478" hidden="1">"$AE$478:$AF$478"</definedName>
    <definedName name="IQRAD479" hidden="1">"$AE$479"</definedName>
    <definedName name="IQRAD480" hidden="1">"$AE$480:$AI$480"</definedName>
    <definedName name="IQRAD481" hidden="1">"$AE$481:$AI$481"</definedName>
    <definedName name="IQRAD482" hidden="1">"$AE$482:$AH$482"</definedName>
    <definedName name="IQRAD483" hidden="1">"$AE$483:$AH$483"</definedName>
    <definedName name="IQRAD484" hidden="1">"$AE$484:$AI$484"</definedName>
    <definedName name="IQRAD485" hidden="1">"$AE$485:$AG$485"</definedName>
    <definedName name="IQRAD486" hidden="1">"$AE$486:$AI$486"</definedName>
    <definedName name="IQRAD487" hidden="1">"$AE$487:$AG$487"</definedName>
    <definedName name="IQRAD488" hidden="1">"$AE$488:$AF$488"</definedName>
    <definedName name="IQRAD489" hidden="1">"$AE$489:$AF$489"</definedName>
    <definedName name="IQRAD490" hidden="1">"$AE$490"</definedName>
    <definedName name="IQRAD491" hidden="1">"$AE$491:$AF$491"</definedName>
    <definedName name="IQRAD50" hidden="1">"$AE$50:$AG$50"</definedName>
    <definedName name="IQRAD508" hidden="1">"$AE$508:$AF$508"</definedName>
    <definedName name="IQRAD509" hidden="1">"$AE$509"</definedName>
    <definedName name="IQRAD510" hidden="1">"$AE$510:$AG$510"</definedName>
    <definedName name="IQRAD511" hidden="1">"$AE$511"</definedName>
    <definedName name="IQRAD512" hidden="1">"$AE$512:$AH$512"</definedName>
    <definedName name="IQRAD513" hidden="1">"$AE$513"</definedName>
    <definedName name="IQRAD514" hidden="1">"$AE$514:$AG$514"</definedName>
    <definedName name="IQRAD515" hidden="1">"$AE$515:$AG$515"</definedName>
    <definedName name="IQRAD516" hidden="1">"$AE$516"</definedName>
    <definedName name="IQRAD517" hidden="1">"$AE$517:$AG$517"</definedName>
    <definedName name="IQRAD518" hidden="1">"$AE$518"</definedName>
    <definedName name="IQRAD519" hidden="1">"$AE$519"</definedName>
    <definedName name="IQRAD52" hidden="1">"$AE$52:$AF$52"</definedName>
    <definedName name="IQRAD520" hidden="1">"$AE$520:$AF$520"</definedName>
    <definedName name="IQRAD521" hidden="1">"$AE$521"</definedName>
    <definedName name="IQRAD522" hidden="1">"$AE$522:$AF$522"</definedName>
    <definedName name="IQRAD523" hidden="1">"$AE$523"</definedName>
    <definedName name="IQRAD524" hidden="1">"$AE$524"</definedName>
    <definedName name="IQRAD526" hidden="1">"$AE$526:$AF$526"</definedName>
    <definedName name="IQRAD527" hidden="1">"$AE$527:$AH$527"</definedName>
    <definedName name="IQRAD528" hidden="1">"$AE$528"</definedName>
    <definedName name="IQRAD529" hidden="1">"$AE$529"</definedName>
    <definedName name="IQRAD531" hidden="1">"$AE$531:$AF$531"</definedName>
    <definedName name="IQRAD532" hidden="1">"$AE$532:$AG$532"</definedName>
    <definedName name="IQRAD533" hidden="1">"$AE$533:$AG$533"</definedName>
    <definedName name="IQRAD534" hidden="1">"$AE$534:$AG$534"</definedName>
    <definedName name="IQRAD535" hidden="1">"$AE$535"</definedName>
    <definedName name="IQRAD537" hidden="1">"$AE$537:$AI$537"</definedName>
    <definedName name="IQRAD538" hidden="1">"$AE$538:$AF$538"</definedName>
    <definedName name="IQRAD54" hidden="1">"$AE$54:$AG$54"</definedName>
    <definedName name="IQRAD540" hidden="1">"$AE$540:$AH$540"</definedName>
    <definedName name="IQRAD541" hidden="1">"$AE$541:$AH$541"</definedName>
    <definedName name="IQRAD542" hidden="1">"$AE$542:$AG$542"</definedName>
    <definedName name="IQRAD543" hidden="1">"$AE$543"</definedName>
    <definedName name="IQRAD544" hidden="1">"$AE$544:$AG$544"</definedName>
    <definedName name="IQRAD545" hidden="1">"$AE$545:$AF$545"</definedName>
    <definedName name="IQRAD546" hidden="1">"$AE$546:$AI$546"</definedName>
    <definedName name="IQRAD547" hidden="1">"$AE$547:$AH$547"</definedName>
    <definedName name="IQRAD549" hidden="1">"$AE$549:$AF$549"</definedName>
    <definedName name="IQRAD55" hidden="1">"$AE$55:$AH$55"</definedName>
    <definedName name="IQRAD550" hidden="1">"$AE$550:$AF$550"</definedName>
    <definedName name="IQRAD551" hidden="1">"$AE$551:$AF$551"</definedName>
    <definedName name="IQRAD552" hidden="1">"$AE$552:$AI$552"</definedName>
    <definedName name="IQRAD554" hidden="1">"$AE$554:$AG$554"</definedName>
    <definedName name="IQRAD555" hidden="1">"$AE$555:$AG$555"</definedName>
    <definedName name="IQRAD556" hidden="1">"$AE$556"</definedName>
    <definedName name="IQRAD557" hidden="1">"$AE$557"</definedName>
    <definedName name="IQRAD558" hidden="1">"$AE$558:$AF$558"</definedName>
    <definedName name="IQRAD559" hidden="1">"$AE$559:$AJ$559"</definedName>
    <definedName name="IQRAD56" hidden="1">"$AE$56:$AF$56"</definedName>
    <definedName name="IQRAD560" hidden="1">"$AE$560"</definedName>
    <definedName name="IQRAD561" hidden="1">"$AE$561:$AG$561"</definedName>
    <definedName name="IQRAD563" hidden="1">"$AE$563:$AF$563"</definedName>
    <definedName name="IQRAD565" hidden="1">"$AE$565:$AG$565"</definedName>
    <definedName name="IQRAD566" hidden="1">"$AE$566:$AG$566"</definedName>
    <definedName name="IQRAD567" hidden="1">"$AE$567:$AG$567"</definedName>
    <definedName name="IQRAD568" hidden="1">"$AE$568:$AG$568"</definedName>
    <definedName name="IQRAD57" hidden="1">"$AE$57:$AF$57"</definedName>
    <definedName name="IQRAD570" hidden="1">"$AE$570:$AH$570"</definedName>
    <definedName name="IQRAD571" hidden="1">"$AE$571"</definedName>
    <definedName name="IQRAD572" hidden="1">"$AE$572:$AH$572"</definedName>
    <definedName name="IQRAD573" hidden="1">"$AE$573:$AF$573"</definedName>
    <definedName name="IQRAD574" hidden="1">"$AE$574:$AH$574"</definedName>
    <definedName name="IQRAD576" hidden="1">"$AE$576:$AF$576"</definedName>
    <definedName name="IQRAD577" hidden="1">"$AE$577:$AF$577"</definedName>
    <definedName name="IQRAD578" hidden="1">"$AE$578:$AF$578"</definedName>
    <definedName name="IQRAD579" hidden="1">"$AE$579:$AG$579"</definedName>
    <definedName name="IQRAD58" hidden="1">"$AE$58:$AG$58"</definedName>
    <definedName name="IQRAD580" hidden="1">"$AE$580"</definedName>
    <definedName name="IQRAD581" hidden="1">"$AE$581:$AH$581"</definedName>
    <definedName name="IQRAD582" hidden="1">"$AE$582:$AH$582"</definedName>
    <definedName name="IQRAD584" hidden="1">"$AE$584:$AF$584"</definedName>
    <definedName name="IQRAD585" hidden="1">"$AE$585:$AF$585"</definedName>
    <definedName name="IQRAD586" hidden="1">"$AE$586:$AG$586"</definedName>
    <definedName name="IQRAD587" hidden="1">"$AE$587"</definedName>
    <definedName name="IQRAD589" hidden="1">"$AE$589:$AF$589"</definedName>
    <definedName name="IQRAD590" hidden="1">"$AE$590:$AI$590"</definedName>
    <definedName name="IQRAD591" hidden="1">"$AE$591:$AI$591"</definedName>
    <definedName name="IQRAD592" hidden="1">"$AE$592"</definedName>
    <definedName name="IQRAD593" hidden="1">"$AE$593:$AI$593"</definedName>
    <definedName name="IQRAD594" hidden="1">"$AE$594:$AF$594"</definedName>
    <definedName name="IQRAD595" hidden="1">"$AE$595:$AF$595"</definedName>
    <definedName name="IQRAD596" hidden="1">"$AE$596:$AG$596"</definedName>
    <definedName name="IQRAD597" hidden="1">"$AE$597:$AG$597"</definedName>
    <definedName name="IQRAD598" hidden="1">"$AE$598:$AG$598"</definedName>
    <definedName name="IQRAD599" hidden="1">"$AE$599:$AH$599"</definedName>
    <definedName name="IQRAD6" hidden="1">"$AE$6:$AH$6"</definedName>
    <definedName name="IQRAD600" hidden="1">"$AE$600:$AH$600"</definedName>
    <definedName name="IQRAD601" hidden="1">"$AE$601"</definedName>
    <definedName name="IQRAD602" hidden="1">"$AE$602"</definedName>
    <definedName name="IQRAD603" hidden="1">"$AE$603:$AF$603"</definedName>
    <definedName name="IQRAD604" hidden="1">"$AE$604:$AF$604"</definedName>
    <definedName name="IQRAD605" hidden="1">"$AE$605"</definedName>
    <definedName name="IQRAD606" hidden="1">"$AE$606:$AG$606"</definedName>
    <definedName name="IQRAD609" hidden="1">"$AE$609"</definedName>
    <definedName name="IQRAD61" hidden="1">"$AE$61:$AJ$61"</definedName>
    <definedName name="IQRAD610" hidden="1">"$AE$610"</definedName>
    <definedName name="IQRAD611" hidden="1">"$AE$611"</definedName>
    <definedName name="IQRAD612" hidden="1">"$AE$612"</definedName>
    <definedName name="IQRAD613" hidden="1">"$AE$613"</definedName>
    <definedName name="IQRAD615" hidden="1">"$AE$615:$AF$615"</definedName>
    <definedName name="IQRAD617" hidden="1">"$AE$617:$AF$617"</definedName>
    <definedName name="IQRAD619" hidden="1">"$AE$619"</definedName>
    <definedName name="IQRAD62" hidden="1">"$AE$62:$AI$62"</definedName>
    <definedName name="IQRAD620" hidden="1">"$AE$620"</definedName>
    <definedName name="IQRAD621" hidden="1">"$AE$621:$AG$621"</definedName>
    <definedName name="IQRAD622" hidden="1">"$AE$622"</definedName>
    <definedName name="IQRAD623" hidden="1">"$AE$623:$AF$623"</definedName>
    <definedName name="IQRAD624" hidden="1">"$AE$624"</definedName>
    <definedName name="IQRAD625" hidden="1">"$AE$625:$AF$625"</definedName>
    <definedName name="IQRAD626" hidden="1">"$AE$626:$AG$626"</definedName>
    <definedName name="IQRAD627" hidden="1">"$AE$627:$AG$627"</definedName>
    <definedName name="IQRAD628" hidden="1">"$AE$628"</definedName>
    <definedName name="IQRAD63" hidden="1">"$AE$63:$AH$63"</definedName>
    <definedName name="IQRAD630" hidden="1">"$AE$630"</definedName>
    <definedName name="IQRAD631" hidden="1">"$AE$631"</definedName>
    <definedName name="IQRAD632" hidden="1">"$AE$632"</definedName>
    <definedName name="IQRAD633" hidden="1">"$AE$633"</definedName>
    <definedName name="IQRAD634" hidden="1">"$AE$634:$AF$634"</definedName>
    <definedName name="IQRAD635" hidden="1">"$AE$635:$AF$635"</definedName>
    <definedName name="IQRAD636" hidden="1">"$AE$636"</definedName>
    <definedName name="IQRAD638" hidden="1">"$AE$638:$AF$638"</definedName>
    <definedName name="IQRAD639" hidden="1">"$AE$639:$AH$639"</definedName>
    <definedName name="IQRAD640" hidden="1">"$AE$640:$AF$640"</definedName>
    <definedName name="IQRAD641" hidden="1">"$AE$641:$AF$641"</definedName>
    <definedName name="IQRAD642" hidden="1">"$AE$642:$AF$642"</definedName>
    <definedName name="IQRAD644" hidden="1">"$AE$644"</definedName>
    <definedName name="IQRAD645" hidden="1">"$AE$645:$AG$645"</definedName>
    <definedName name="IQRAD646" hidden="1">"$AE$646"</definedName>
    <definedName name="IQRAD647" hidden="1">"$AE$647:$AF$647"</definedName>
    <definedName name="IQRAD648" hidden="1">"$AE$648:$AG$648"</definedName>
    <definedName name="IQRAD649" hidden="1">"$AE$649"</definedName>
    <definedName name="IQRAD650" hidden="1">"$AE$650"</definedName>
    <definedName name="IQRAD651" hidden="1">"$AE$651"</definedName>
    <definedName name="IQRAD652" hidden="1">"$AE$652"</definedName>
    <definedName name="IQRAD653" hidden="1">"$AE$653"</definedName>
    <definedName name="IQRAD654" hidden="1">"$AE$654"</definedName>
    <definedName name="IQRAD655" hidden="1">"$AE$655"</definedName>
    <definedName name="IQRAD656" hidden="1">"$AE$656"</definedName>
    <definedName name="IQRAD657" hidden="1">"$AE$657"</definedName>
    <definedName name="IQRAD658" hidden="1">"$AE$658:$AF$658"</definedName>
    <definedName name="IQRAD659" hidden="1">"$AE$659"</definedName>
    <definedName name="IQRAD66" hidden="1">"$AE$66"</definedName>
    <definedName name="IQRAD660" hidden="1">"$AE$660:$AF$660"</definedName>
    <definedName name="IQRAD661" hidden="1">"$AE$661"</definedName>
    <definedName name="IQRAD662" hidden="1">"$AE$662"</definedName>
    <definedName name="IQRAD663" hidden="1">"$AE$663:$AF$663"</definedName>
    <definedName name="IQRAD664" hidden="1">"$AE$664:$AG$664"</definedName>
    <definedName name="IQRAD665" hidden="1">"$AE$665:$AF$665"</definedName>
    <definedName name="IQRAD666" hidden="1">"$AE$666"</definedName>
    <definedName name="IQRAD667" hidden="1">"$AE$667:$AF$667"</definedName>
    <definedName name="IQRAD668" hidden="1">"$AE$668"</definedName>
    <definedName name="IQRAD669" hidden="1">"$AE$669:$AF$669"</definedName>
    <definedName name="IQRAD67" hidden="1">"$AE$67:$AF$67"</definedName>
    <definedName name="IQRAD670" hidden="1">"$AE$670"</definedName>
    <definedName name="IQRAD671" hidden="1">"$AE$671"</definedName>
    <definedName name="IQRAD672" hidden="1">"$AE$672"</definedName>
    <definedName name="IQRAD674" hidden="1">"$AE$674:$AG$674"</definedName>
    <definedName name="IQRAD675" hidden="1">"$AE$675:$AG$675"</definedName>
    <definedName name="IQRAD676" hidden="1">"$AE$676:$AH$676"</definedName>
    <definedName name="IQRAD678" hidden="1">"$AE$678"</definedName>
    <definedName name="IQRAD679" hidden="1">"$AE$679:$AF$679"</definedName>
    <definedName name="IQRAD68" hidden="1">"$AE$68"</definedName>
    <definedName name="IQRAD680" hidden="1">"$AE$680:$AG$680"</definedName>
    <definedName name="IQRAD681" hidden="1">"$AE$681:$AF$681"</definedName>
    <definedName name="IQRAD682" hidden="1">"$AE$682"</definedName>
    <definedName name="IQRAD684" hidden="1">"$AE$684:$AG$684"</definedName>
    <definedName name="IQRAD685" hidden="1">"$AE$685:$AF$685"</definedName>
    <definedName name="IQRAD686" hidden="1">"$AE$686:$AG$686"</definedName>
    <definedName name="IQRAD688" hidden="1">"$AE$688:$AF$688"</definedName>
    <definedName name="IQRAD689" hidden="1">"$AE$689:$AG$689"</definedName>
    <definedName name="IQRAD69" hidden="1">"$AE$69:$AG$69"</definedName>
    <definedName name="IQRAD690" hidden="1">"$AE$690:$AH$690"</definedName>
    <definedName name="IQRAD691" hidden="1">"$AE$691:$AG$691"</definedName>
    <definedName name="IQRAD692" hidden="1">"$AE$692:$AG$692"</definedName>
    <definedName name="IQRAD693" hidden="1">"$AE$693:$AF$693"</definedName>
    <definedName name="IQRAD694" hidden="1">"$AE$694"</definedName>
    <definedName name="IQRAD695" hidden="1">"$AE$695:$AH$695"</definedName>
    <definedName name="IQRAD696" hidden="1">"$AE$696"</definedName>
    <definedName name="IQRAD698" hidden="1">"$AE$698:$AG$698"</definedName>
    <definedName name="IQRAD699" hidden="1">"$AE$699:$AF$699"</definedName>
    <definedName name="IQRAD7" hidden="1">"$AE$7:$AF$7"</definedName>
    <definedName name="IQRAD700" hidden="1">"$AE$700:$AG$700"</definedName>
    <definedName name="IQRAD701" hidden="1">"$AE$701:$AH$701"</definedName>
    <definedName name="IQRAD702" hidden="1">"$AE$702"</definedName>
    <definedName name="IQRAD703" hidden="1">"$AE$703:$AG$703"</definedName>
    <definedName name="IQRAD705" hidden="1">"$AE$705:$AG$705"</definedName>
    <definedName name="IQRAD707" hidden="1">"$AE$707:$AG$707"</definedName>
    <definedName name="IQRAD708" hidden="1">"$AE$708:$AF$708"</definedName>
    <definedName name="IQRAD709" hidden="1">"$AE$709:$AH$709"</definedName>
    <definedName name="IQRAD71" hidden="1">"$AE$71"</definedName>
    <definedName name="IQRAD710" hidden="1">"$AE$710:$AH$710"</definedName>
    <definedName name="IQRAD712" hidden="1">"$AE$712:$AF$712"</definedName>
    <definedName name="IQRAD713" hidden="1">"$AE$713"</definedName>
    <definedName name="IQRAD714" hidden="1">"$AE$714:$AH$714"</definedName>
    <definedName name="IQRAD716" hidden="1">"$AE$716"</definedName>
    <definedName name="IQRAD717" hidden="1">"$AE$717"</definedName>
    <definedName name="IQRAD718" hidden="1">"$AE$718:$AH$718"</definedName>
    <definedName name="IQRAD719" hidden="1">"$AE$719:$AG$719"</definedName>
    <definedName name="IQRAD72" hidden="1">"$AE$72:$AG$72"</definedName>
    <definedName name="IQRAD721" hidden="1">"$AE$721:$AF$721"</definedName>
    <definedName name="IQRAD723" hidden="1">"$AE$723:$AG$723"</definedName>
    <definedName name="IQRAD724" hidden="1">"$AE$724"</definedName>
    <definedName name="IQRAD725" hidden="1">"$AE$725"</definedName>
    <definedName name="IQRAD726" hidden="1">"$AE$726"</definedName>
    <definedName name="IQRAD729" hidden="1">"$AE$729"</definedName>
    <definedName name="IQRAD73" hidden="1">"$AE$73"</definedName>
    <definedName name="IQRAD730" hidden="1">"$AE$730:$AI$730"</definedName>
    <definedName name="IQRAD731" hidden="1">"$AE$731:$AF$731"</definedName>
    <definedName name="IQRAD732" hidden="1">"$AE$732:$AF$732"</definedName>
    <definedName name="IQRAD733" hidden="1">"$AE$733"</definedName>
    <definedName name="IQRAD735" hidden="1">"$AE$735:$AF$735"</definedName>
    <definedName name="IQRAD736" hidden="1">"$AE$736:$AG$736"</definedName>
    <definedName name="IQRAD738" hidden="1">"$AE$738:$AG$738"</definedName>
    <definedName name="IQRAD739" hidden="1">"$AE$739"</definedName>
    <definedName name="IQRAD740" hidden="1">"$AE$740:$AG$740"</definedName>
    <definedName name="IQRAD741" hidden="1">"$AE$741:$AF$741"</definedName>
    <definedName name="IQRAD742" hidden="1">"$AE$742:$AG$742"</definedName>
    <definedName name="IQRAD743" hidden="1">"$AE$743:$AF$743"</definedName>
    <definedName name="IQRAD744" hidden="1">"$AE$744:$AF$744"</definedName>
    <definedName name="IQRAD745" hidden="1">"$AE$745:$AF$745"</definedName>
    <definedName name="IQRAD746" hidden="1">"$AE$746:$AH$746"</definedName>
    <definedName name="IQRAD747" hidden="1">"$AE$747:$AI$747"</definedName>
    <definedName name="IQRAD748" hidden="1">"$AE$748"</definedName>
    <definedName name="IQRAD749" hidden="1">"$AE$749:$AF$749"</definedName>
    <definedName name="IQRAD75" hidden="1">"$AE$75:$AI$75"</definedName>
    <definedName name="IQRAD750" hidden="1">"$AE$750:$AG$750"</definedName>
    <definedName name="IQRAD751" hidden="1">"$AE$751:$AF$751"</definedName>
    <definedName name="IQRAD752" hidden="1">"$AE$752:$AF$752"</definedName>
    <definedName name="IQRAD753" hidden="1">"$AE$753"</definedName>
    <definedName name="IQRAD754" hidden="1">"$AE$754:$AG$754"</definedName>
    <definedName name="IQRAD755" hidden="1">"$AE$755:$AG$755"</definedName>
    <definedName name="IQRAD757" hidden="1">"$AE$757:$AG$757"</definedName>
    <definedName name="IQRAD758" hidden="1">"$AE$758:$AH$758"</definedName>
    <definedName name="IQRAD759" hidden="1">"$AE$759:$AH$759"</definedName>
    <definedName name="IQRAD760" hidden="1">"$AE$760:$AF$760"</definedName>
    <definedName name="IQRAD761" hidden="1">"$AE$761:$AF$761"</definedName>
    <definedName name="IQRAD762" hidden="1">"$AE$762:$AF$762"</definedName>
    <definedName name="IQRAD763" hidden="1">"$AE$763"</definedName>
    <definedName name="IQRAD764" hidden="1">"$AE$764"</definedName>
    <definedName name="IQRAD765" hidden="1">"$AE$765:$AJ$765"</definedName>
    <definedName name="IQRAD766" hidden="1">"$AE$766:$AF$766"</definedName>
    <definedName name="IQRAD767" hidden="1">"$AE$767:$AH$767"</definedName>
    <definedName name="IQRAD768" hidden="1">"$AE$768:$AH$768"</definedName>
    <definedName name="IQRAD769" hidden="1">"$AE$769:$AF$769"</definedName>
    <definedName name="IQRAD77" hidden="1">"$AE$77:$AF$77"</definedName>
    <definedName name="IQRAD771" hidden="1">"$AE$771:$AH$771"</definedName>
    <definedName name="IQRAD772" hidden="1">"$AE$772:$AF$772"</definedName>
    <definedName name="IQRAD773" hidden="1">"$AE$773"</definedName>
    <definedName name="IQRAD774" hidden="1">"$AE$774"</definedName>
    <definedName name="IQRAD775" hidden="1">"$AE$775:$AG$775"</definedName>
    <definedName name="IQRAD776" hidden="1">"$AE$776:$AH$776"</definedName>
    <definedName name="IQRAD777" hidden="1">"$AE$777"</definedName>
    <definedName name="IQRAD778" hidden="1">"$AE$778:$AG$778"</definedName>
    <definedName name="IQRAD779" hidden="1">"$AE$779:$AG$779"</definedName>
    <definedName name="IQRAD78" hidden="1">"$AE$78:$AG$78"</definedName>
    <definedName name="IQRAD780" hidden="1">"$AE$780:$AG$780"</definedName>
    <definedName name="IQRAD781" hidden="1">"$AE$781:$AH$781"</definedName>
    <definedName name="IQRAD782" hidden="1">"$AE$782:$AG$782"</definedName>
    <definedName name="IQRAD783" hidden="1">"$AE$783:$AF$783"</definedName>
    <definedName name="IQRAD784" hidden="1">"$AE$784:$AG$784"</definedName>
    <definedName name="IQRAD785" hidden="1">"$AE$785:$AF$785"</definedName>
    <definedName name="IQRAD786" hidden="1">"$AE$786:$AH$786"</definedName>
    <definedName name="IQRAD787" hidden="1">"$AE$787"</definedName>
    <definedName name="IQRAD788" hidden="1">"$AE$788:$AH$788"</definedName>
    <definedName name="IQRAD789" hidden="1">"$AE$789:$AI$789"</definedName>
    <definedName name="IQRAD79" hidden="1">"$AE$79:$AF$79"</definedName>
    <definedName name="IQRAD790" hidden="1">"$AE$790:$AG$790"</definedName>
    <definedName name="IQRAD792" hidden="1">"$AE$792"</definedName>
    <definedName name="IQRAD793" hidden="1">"$AE$793:$AG$793"</definedName>
    <definedName name="IQRAD794" hidden="1">"$AE$794:$AG$794"</definedName>
    <definedName name="IQRAD795" hidden="1">"$AE$795"</definedName>
    <definedName name="IQRAD796" hidden="1">"$AE$796:$AI$796"</definedName>
    <definedName name="IQRAD797" hidden="1">"$AE$797:$AH$797"</definedName>
    <definedName name="IQRAD798" hidden="1">"$AE$798:$AF$798"</definedName>
    <definedName name="IQRAD8" hidden="1">"$AE$8:$AJ$8"</definedName>
    <definedName name="IQRAD80" hidden="1">"$AE$80"</definedName>
    <definedName name="IQRAD800" hidden="1">"$AE$800:$AH$800"</definedName>
    <definedName name="IQRAD801" hidden="1">"$AE$801:$AG$801"</definedName>
    <definedName name="IQRAD802" hidden="1">"$AE$802:$AG$802"</definedName>
    <definedName name="IQRAD804" hidden="1">"$AE$804:$AH$804"</definedName>
    <definedName name="IQRAD806" hidden="1">"$AE$806"</definedName>
    <definedName name="IQRAD807" hidden="1">"$AE$807:$AF$807"</definedName>
    <definedName name="IQRAD808" hidden="1">"$AE$808:$AF$808"</definedName>
    <definedName name="IQRAD809" hidden="1">"$AE$809:$AF$809"</definedName>
    <definedName name="IQRAD81" hidden="1">"$AE$81:$AK$81"</definedName>
    <definedName name="IQRAD810" hidden="1">"$AE$810:$AF$810"</definedName>
    <definedName name="IQRAD811" hidden="1">"$AE$811:$AH$811"</definedName>
    <definedName name="IQRAD812" hidden="1">"$AE$812:$AH$812"</definedName>
    <definedName name="IQRAD813" hidden="1">"$AE$813:$AF$813"</definedName>
    <definedName name="IQRAD814" hidden="1">"$AE$814:$AF$814"</definedName>
    <definedName name="IQRAD815" hidden="1">"$AE$815"</definedName>
    <definedName name="IQRAD816" hidden="1">"$AE$816:$AF$816"</definedName>
    <definedName name="IQRAD817" hidden="1">"$AE$817"</definedName>
    <definedName name="IQRAD818" hidden="1">"$AE$818:$AG$818"</definedName>
    <definedName name="IQRAD819" hidden="1">"$AE$819:$AI$819"</definedName>
    <definedName name="IQRAD82" hidden="1">"$AE$82:$AG$82"</definedName>
    <definedName name="IQRAD821" hidden="1">"$AE$821:$AF$821"</definedName>
    <definedName name="IQRAD822" hidden="1">"$AE$822:$AG$822"</definedName>
    <definedName name="IQRAD823" hidden="1">"$AE$823:$AI$823"</definedName>
    <definedName name="IQRAD825" hidden="1">"$AE$825:$AH$825"</definedName>
    <definedName name="IQRAD828" hidden="1">"$AE$828:$AH$828"</definedName>
    <definedName name="IQRAD829" hidden="1">"$AE$829:$AF$829"</definedName>
    <definedName name="IQRAD83" hidden="1">"$AE$83"</definedName>
    <definedName name="IQRAD830" hidden="1">"$AE$830:$AG$830"</definedName>
    <definedName name="IQRAD831" hidden="1">"$AE$831:$AH$831"</definedName>
    <definedName name="IQRAD832" hidden="1">"$AE$832"</definedName>
    <definedName name="IQRAD834" hidden="1">"$AE$834:$AG$834"</definedName>
    <definedName name="IQRAD835" hidden="1">"$AE$835:$AG$835"</definedName>
    <definedName name="IQRAD836" hidden="1">"$AE$836"</definedName>
    <definedName name="IQRAD837" hidden="1">"$AE$837:$AG$837"</definedName>
    <definedName name="IQRAD839" hidden="1">"$AE$839:$AF$839"</definedName>
    <definedName name="IQRAD84" hidden="1">"$AE$84:$AH$84"</definedName>
    <definedName name="IQRAD840" hidden="1">"$AE$840"</definedName>
    <definedName name="IQRAD841" hidden="1">"$AE$841:$AF$841"</definedName>
    <definedName name="IQRAD842" hidden="1">"$AE$842"</definedName>
    <definedName name="IQRAD843" hidden="1">"$AE$843:$AF$843"</definedName>
    <definedName name="IQRAD844" hidden="1">"$AE$844:$AG$844"</definedName>
    <definedName name="IQRAD845" hidden="1">"$AE$845"</definedName>
    <definedName name="IQRAD846" hidden="1">"$AE$846:$AG$846"</definedName>
    <definedName name="IQRAD847" hidden="1">"$AE$847:$AH$847"</definedName>
    <definedName name="IQRAD848" hidden="1">"$AE$848:$AG$848"</definedName>
    <definedName name="IQRAD850" hidden="1">"$AE$850:$AF$850"</definedName>
    <definedName name="IQRAD851" hidden="1">"$AE$851:$AH$851"</definedName>
    <definedName name="IQRAD852" hidden="1">"$AE$852"</definedName>
    <definedName name="IQRAD853" hidden="1">"$AE$853"</definedName>
    <definedName name="IQRAD854" hidden="1">"$AE$854:$AI$854"</definedName>
    <definedName name="IQRAD855" hidden="1">"$AE$855:$AG$855"</definedName>
    <definedName name="IQRAD856" hidden="1">"$AE$856:$AG$856"</definedName>
    <definedName name="IQRAD857" hidden="1">"$AE$857:$AH$857"</definedName>
    <definedName name="IQRAD858" hidden="1">"$AE$858"</definedName>
    <definedName name="IQRAD859" hidden="1">"$AE$859"</definedName>
    <definedName name="IQRAD86" hidden="1">"$AE$86:$AF$86"</definedName>
    <definedName name="IQRAD860" hidden="1">"$AE$860:$AF$860"</definedName>
    <definedName name="IQRAD861" hidden="1">"$AE$861:$AH$861"</definedName>
    <definedName name="IQRAD862" hidden="1">"$AE$862:$AF$862"</definedName>
    <definedName name="IQRAD863" hidden="1">"$AE$863:$AI$863"</definedName>
    <definedName name="IQRAD864" hidden="1">"$AE$864:$AJ$864"</definedName>
    <definedName name="IQRAD865" hidden="1">"$AE$865"</definedName>
    <definedName name="IQRAD866" hidden="1">"$AE$866:$AF$866"</definedName>
    <definedName name="IQRAD867" hidden="1">"$AE$867:$AI$867"</definedName>
    <definedName name="IQRAD869" hidden="1">"$AE$869"</definedName>
    <definedName name="IQRAD87" hidden="1">"$AE$87:$AG$87"</definedName>
    <definedName name="IQRAD870" hidden="1">"$AE$870:$AF$870"</definedName>
    <definedName name="IQRAD871" hidden="1">"$AE$871:$AF$871"</definedName>
    <definedName name="IQRAD872" hidden="1">"$AE$872:$AG$872"</definedName>
    <definedName name="IQRAD873" hidden="1">"$AE$873:$AF$873"</definedName>
    <definedName name="IQRAD874" hidden="1">"$AE$874"</definedName>
    <definedName name="IQRAD876" hidden="1">"$AE$876:$AF$876"</definedName>
    <definedName name="IQRAD878" hidden="1">"$AE$878"</definedName>
    <definedName name="IQRAD879" hidden="1">"$AE$879:$AG$879"</definedName>
    <definedName name="IQRAD880" hidden="1">"$AE$880:$AF$880"</definedName>
    <definedName name="IQRAD881" hidden="1">"$AE$881:$AF$881"</definedName>
    <definedName name="IQRAD882" hidden="1">"$AE$882:$AF$882"</definedName>
    <definedName name="IQRAD883" hidden="1">"$AE$883"</definedName>
    <definedName name="IQRAD884" hidden="1">"$AE$884"</definedName>
    <definedName name="IQRAD885" hidden="1">"$AE$885:$AH$885"</definedName>
    <definedName name="IQRAD887" hidden="1">"$AE$887:$AF$887"</definedName>
    <definedName name="IQRAD889" hidden="1">"$AE$889:$AG$889"</definedName>
    <definedName name="IQRAD89" hidden="1">"$AE$89"</definedName>
    <definedName name="IQRAD890" hidden="1">"$AE$890:$AG$890"</definedName>
    <definedName name="IQRAD891" hidden="1">"$AE$891:$AF$891"</definedName>
    <definedName name="IQRAD892" hidden="1">"$AE$892:$AH$892"</definedName>
    <definedName name="IQRAD893" hidden="1">"$AE$893:$AF$893"</definedName>
    <definedName name="IQRAD894" hidden="1">"$AE$894:$AH$894"</definedName>
    <definedName name="IQRAD895" hidden="1">"$AE$895"</definedName>
    <definedName name="IQRAD897" hidden="1">"$AE$897"</definedName>
    <definedName name="IQRAD898" hidden="1">"$AE$898:$AI$898"</definedName>
    <definedName name="IQRAD899" hidden="1">"$AE$899"</definedName>
    <definedName name="IQRAD9" hidden="1">"$AE$9:$AF$9"</definedName>
    <definedName name="IQRAD901" hidden="1">"$AE$901:$AG$901"</definedName>
    <definedName name="IQRAD902" hidden="1">"$AE$902:$AG$902"</definedName>
    <definedName name="IQRAD904" hidden="1">"$AE$904:$AG$904"</definedName>
    <definedName name="IQRAD905" hidden="1">"$AE$905:$AI$905"</definedName>
    <definedName name="IQRAD906" hidden="1">"$AE$906:$AF$906"</definedName>
    <definedName name="IQRAD907" hidden="1">"$AE$907"</definedName>
    <definedName name="IQRAD908" hidden="1">"$AE$908:$AH$908"</definedName>
    <definedName name="IQRAD909" hidden="1">"$AE$909:$AG$909"</definedName>
    <definedName name="IQRAD910" hidden="1">"$AE$910:$AF$910"</definedName>
    <definedName name="IQRAD912" hidden="1">"$AE$912:$AF$912"</definedName>
    <definedName name="IQRAD913" hidden="1">"$AE$913:$AH$913"</definedName>
    <definedName name="IQRAD914" hidden="1">"$AE$914:$AF$914"</definedName>
    <definedName name="IQRAD916" hidden="1">"$AE$916:$AF$916"</definedName>
    <definedName name="IQRAD919" hidden="1">"$AE$919"</definedName>
    <definedName name="IQRAD92" hidden="1">"$AE$92:$AG$92"</definedName>
    <definedName name="IQRAD920" hidden="1">"$AE$920:$AF$920"</definedName>
    <definedName name="IQRAD923" hidden="1">"$AE$923"</definedName>
    <definedName name="IQRAD924" hidden="1">"$AE$924:$AF$924"</definedName>
    <definedName name="IQRAD925" hidden="1">"$AE$925:$AF$925"</definedName>
    <definedName name="IQRAD927" hidden="1">"$AE$927:$AF$927"</definedName>
    <definedName name="IQRAD928" hidden="1">"$AE$928:$AH$928"</definedName>
    <definedName name="IQRAD929" hidden="1">"$AE$929:$AI$929"</definedName>
    <definedName name="IQRAD93" hidden="1">"$AE$93:$AF$93"</definedName>
    <definedName name="IQRAD930" hidden="1">"$AE$930:$AF$930"</definedName>
    <definedName name="IQRAD931" hidden="1">"$AE$931:$AL$931"</definedName>
    <definedName name="IQRAD932" hidden="1">"$AE$932:$AH$932"</definedName>
    <definedName name="IQRAD933" hidden="1">"$AE$933"</definedName>
    <definedName name="IQRAD934" hidden="1">"$AE$934:$AG$934"</definedName>
    <definedName name="IQRAD935" hidden="1">"$AE$935:$AF$935"</definedName>
    <definedName name="IQRAD936" hidden="1">"$AE$936:$AF$936"</definedName>
    <definedName name="IQRAD937" hidden="1">"$AE$937:$AG$937"</definedName>
    <definedName name="IQRAD939" hidden="1">"$AE$939:$AJ$939"</definedName>
    <definedName name="IQRAD940" hidden="1">"$AE$940:$AG$940"</definedName>
    <definedName name="IQRAD942" hidden="1">"$AE$942:$AF$942"</definedName>
    <definedName name="IQRAD943" hidden="1">"$AE$943:$AF$943"</definedName>
    <definedName name="IQRAD944" hidden="1">"$AE$944:$AH$944"</definedName>
    <definedName name="IQRAD945" hidden="1">"$AE$945:$AG$945"</definedName>
    <definedName name="IQRAD946" hidden="1">"$AE$946:$AH$946"</definedName>
    <definedName name="IQRAD947" hidden="1">"$AE$947:$AJ$947"</definedName>
    <definedName name="IQRAD948" hidden="1">"$AE$948:$AF$948"</definedName>
    <definedName name="IQRAD95" hidden="1">"$AE$95"</definedName>
    <definedName name="IQRAD950" hidden="1">"$AE$950:$AF$950"</definedName>
    <definedName name="IQRAD951" hidden="1">"$AE$951:$AH$951"</definedName>
    <definedName name="IQRAD952" hidden="1">"$AE$952:$AF$952"</definedName>
    <definedName name="IQRAD953" hidden="1">"$AE$953:$AF$953"</definedName>
    <definedName name="IQRAD954" hidden="1">"$AE$954:$AG$954"</definedName>
    <definedName name="IQRAD955" hidden="1">"$AE$955:$AG$955"</definedName>
    <definedName name="IQRAD957" hidden="1">"$AE$957:$AH$957"</definedName>
    <definedName name="IQRAD958" hidden="1">"$AE$958"</definedName>
    <definedName name="IQRAD959" hidden="1">"$AE$959"</definedName>
    <definedName name="IQRAD96" hidden="1">"$AE$96:$AG$96"</definedName>
    <definedName name="IQRAD960" hidden="1">"$AE$960:$AG$960"</definedName>
    <definedName name="IQRAD964" hidden="1">"$AE$964"</definedName>
    <definedName name="IQRAD965" hidden="1">"$AE$965:$AJ$965"</definedName>
    <definedName name="IQRAD967" hidden="1">"$AE$967:$AF$967"</definedName>
    <definedName name="IQRAD968" hidden="1">"$AE$968"</definedName>
    <definedName name="IQRAD97" hidden="1">"$AE$97"</definedName>
    <definedName name="IQRAD970" hidden="1">"$AE$970"</definedName>
    <definedName name="IQRAD971" hidden="1">"$AE$971:$AH$971"</definedName>
    <definedName name="IQRAD972" hidden="1">"$AE$972:$AG$972"</definedName>
    <definedName name="IQRAD973" hidden="1">"$AE$973:$AF$973"</definedName>
    <definedName name="IQRAD974" hidden="1">"$AE$974:$AF$974"</definedName>
    <definedName name="IQRAD975" hidden="1">"$AE$975"</definedName>
    <definedName name="IQRAD976" hidden="1">"$AE$976:$AJ$976"</definedName>
    <definedName name="IQRAD977" hidden="1">"$AE$977:$AF$977"</definedName>
    <definedName name="IQRAD978" hidden="1">"$AE$978:$AH$978"</definedName>
    <definedName name="IQRAD979" hidden="1">"$AE$979"</definedName>
    <definedName name="IQRAD98" hidden="1">"$AE$98"</definedName>
    <definedName name="IQRAD980" hidden="1">"$AE$980"</definedName>
    <definedName name="IQRAD981" hidden="1">"$AE$981:$AG$981"</definedName>
    <definedName name="IQRAD982" hidden="1">"$AE$982"</definedName>
    <definedName name="IQRAD983" hidden="1">"$AE$983:$AG$983"</definedName>
    <definedName name="IQRAD984" hidden="1">"$AE$984:$AG$984"</definedName>
    <definedName name="IQRAD985" hidden="1">"$AE$985:$AG$985"</definedName>
    <definedName name="IQRAD986" hidden="1">"$AE$986"</definedName>
    <definedName name="IQRAD987" hidden="1">"$AE$987:$AG$987"</definedName>
    <definedName name="IQRAD988" hidden="1">"$AE$988:$AG$988"</definedName>
    <definedName name="IQRAD99" hidden="1">"$AE$99:$AH$99"</definedName>
    <definedName name="IQRAD990" hidden="1">"$AE$990:$AI$990"</definedName>
    <definedName name="IQRAD993" hidden="1">"$AE$993:$AG$993"</definedName>
    <definedName name="IQRAD995" hidden="1">"$AE$995:$AF$995"</definedName>
    <definedName name="IQRAD997" hidden="1">"$AE$997:$AI$997"</definedName>
    <definedName name="IQRAD998" hidden="1">"$AE$998:$AH$998"</definedName>
    <definedName name="IQRAD999" hidden="1">"$AE$999:$AF$999"</definedName>
    <definedName name="IQRS10" hidden="1">"$T$10"</definedName>
    <definedName name="IQRS100" hidden="1">"$T$100:$U$100"</definedName>
    <definedName name="IQRS1000" hidden="1">"$T$1000:$X$1000"</definedName>
    <definedName name="IQRS1001" hidden="1">"$T$1001:$U$1001"</definedName>
    <definedName name="IQRS1002" hidden="1">"$T$1002:$V$1002"</definedName>
    <definedName name="IQRS1003" hidden="1">"$T$1003:$V$1003"</definedName>
    <definedName name="IQRS1004" hidden="1">"$T$1004:$U$1004"</definedName>
    <definedName name="IQRS1005" hidden="1">"$T$1005"</definedName>
    <definedName name="IQRS1006" hidden="1">"$T$1006:$W$1006"</definedName>
    <definedName name="IQRS1007" hidden="1">"$T$1007:$Z$1007"</definedName>
    <definedName name="IQRS1009" hidden="1">"$T$1009"</definedName>
    <definedName name="IQRS101" hidden="1">"$T$101:$X$101"</definedName>
    <definedName name="IQRS1010" hidden="1">"$T$1010"</definedName>
    <definedName name="IQRS1011" hidden="1">"$T$1011"</definedName>
    <definedName name="IQRS1013" hidden="1">"$T$1013:$U$1013"</definedName>
    <definedName name="IQRS1014" hidden="1">"$T$1014:$V$1014"</definedName>
    <definedName name="IQRS1015" hidden="1">"$T$1015:$U$1015"</definedName>
    <definedName name="IQRS1016" hidden="1">"$T$1016"</definedName>
    <definedName name="IQRS1017" hidden="1">"$T$1017:$W$1017"</definedName>
    <definedName name="IQRS1018" hidden="1">"$T$1018:$V$1018"</definedName>
    <definedName name="IQRS102" hidden="1">"$T$102:$V$102"</definedName>
    <definedName name="IQRS1020" hidden="1">"$T$1020:$V$1020"</definedName>
    <definedName name="IQRS1021" hidden="1">"$T$1021"</definedName>
    <definedName name="IQRS1023" hidden="1">"$T$1023:$U$1023"</definedName>
    <definedName name="IQRS1024" hidden="1">"$T$1024:$V$1024"</definedName>
    <definedName name="IQRS1025" hidden="1">"$T$1025:$V$1025"</definedName>
    <definedName name="IQRS1027" hidden="1">"$T$1027:$U$1027"</definedName>
    <definedName name="IQRS1028" hidden="1">"$T$1028:$V$1028"</definedName>
    <definedName name="IQRS1029" hidden="1">"$T$1029:$U$1029"</definedName>
    <definedName name="IQRS103" hidden="1">"$T$103:$W$103"</definedName>
    <definedName name="IQRS1030" hidden="1">"$T$1030:$U$1030"</definedName>
    <definedName name="IQRS1031" hidden="1">"$T$1031"</definedName>
    <definedName name="IQRS1032" hidden="1">"$T$1032"</definedName>
    <definedName name="IQRS1033" hidden="1">"$T$1033:$V$1033"</definedName>
    <definedName name="IQRS1034" hidden="1">"$T$1034:$W$1034"</definedName>
    <definedName name="IQRS1035" hidden="1">"$T$1035:$Y$1035"</definedName>
    <definedName name="IQRS1036" hidden="1">"$T$1036:$V$1036"</definedName>
    <definedName name="IQRS1037" hidden="1">"$T$1037:$X$1037"</definedName>
    <definedName name="IQRS1038" hidden="1">"$T$1038:$U$1038"</definedName>
    <definedName name="IQRS1039" hidden="1">"$T$1039:$W$1039"</definedName>
    <definedName name="IQRS104" hidden="1">"$T$104"</definedName>
    <definedName name="IQRS1041" hidden="1">"$T$1041:$Y$1041"</definedName>
    <definedName name="IQRS1042" hidden="1">"$T$1042:$Z$1042"</definedName>
    <definedName name="IQRS1043" hidden="1">"$T$1043"</definedName>
    <definedName name="IQRS1044" hidden="1">"$T$1044:$V$1044"</definedName>
    <definedName name="IQRS1045" hidden="1">"$T$1045"</definedName>
    <definedName name="IQRS1046" hidden="1">"$T$1046"</definedName>
    <definedName name="IQRS1047" hidden="1">"$T$1047"</definedName>
    <definedName name="IQRS1048" hidden="1">"$T$1048:$V$1048"</definedName>
    <definedName name="IQRS1049" hidden="1">"$T$1049"</definedName>
    <definedName name="IQRS1050" hidden="1">"$T$1050"</definedName>
    <definedName name="IQRS1051" hidden="1">"$T$1051:$V$1051"</definedName>
    <definedName name="IQRS1052" hidden="1">"$T$1052:$V$1052"</definedName>
    <definedName name="IQRS1053" hidden="1">"$T$1053"</definedName>
    <definedName name="IQRS1054" hidden="1">"$T$1054"</definedName>
    <definedName name="IQRS1055" hidden="1">"$T$1055:$W$1055"</definedName>
    <definedName name="IQRS1056" hidden="1">"$T$1056:$U$1056"</definedName>
    <definedName name="IQRS1059" hidden="1">"$T$1059"</definedName>
    <definedName name="IQRS1060" hidden="1">"$T$1060:$W$1060"</definedName>
    <definedName name="IQRS1061" hidden="1">"$T$1061:$V$1061"</definedName>
    <definedName name="IQRS1063" hidden="1">"$T$1063:$U$1063"</definedName>
    <definedName name="IQRS1064" hidden="1">"$T$1064:$V$1064"</definedName>
    <definedName name="IQRS1065" hidden="1">"$T$1065"</definedName>
    <definedName name="IQRS1066" hidden="1">"$T$1066:$U$1066"</definedName>
    <definedName name="IQRS1068" hidden="1">"$T$1068"</definedName>
    <definedName name="IQRS107" hidden="1">"$T$107"</definedName>
    <definedName name="IQRS1070" hidden="1">"$T$1070:$U$1070"</definedName>
    <definedName name="IQRS1071" hidden="1">"$T$1071:$U$1071"</definedName>
    <definedName name="IQRS1073" hidden="1">"$T$1073:$W$1073"</definedName>
    <definedName name="IQRS1074" hidden="1">"$T$1074:$U$1074"</definedName>
    <definedName name="IQRS1075" hidden="1">"$T$1075:$U$1075"</definedName>
    <definedName name="IQRS1076" hidden="1">"$T$1076:$W$1076"</definedName>
    <definedName name="IQRS1077" hidden="1">"$T$1077:$W$1077"</definedName>
    <definedName name="IQRS1078" hidden="1">"$T$1078:$X$1078"</definedName>
    <definedName name="IQRS1079" hidden="1">"$T$1079"</definedName>
    <definedName name="IQRS108" hidden="1">"$T$108:$V$108"</definedName>
    <definedName name="IQRS1080" hidden="1">"$T$1080:$U$1080"</definedName>
    <definedName name="IQRS1081" hidden="1">"$T$1081:$V$1081"</definedName>
    <definedName name="IQRS1082" hidden="1">"$T$1082:$W$1082"</definedName>
    <definedName name="IQRS1083" hidden="1">"$T$1083"</definedName>
    <definedName name="IQRS1084" hidden="1">"$T$1084:$V$1084"</definedName>
    <definedName name="IQRS1085" hidden="1">"$T$1085:$X$1085"</definedName>
    <definedName name="IQRS1087" hidden="1">"$T$1087:$Y$1087"</definedName>
    <definedName name="IQRS1088" hidden="1">"$T$1088:$V$1088"</definedName>
    <definedName name="IQRS1089" hidden="1">"$T$1089:$Y$1089"</definedName>
    <definedName name="IQRS1090" hidden="1">"$T$1090:$V$1090"</definedName>
    <definedName name="IQRS1092" hidden="1">"$T$1092"</definedName>
    <definedName name="IQRS1094" hidden="1">"$T$1094:$X$1094"</definedName>
    <definedName name="IQRS1095" hidden="1">"$T$1095:$W$1095"</definedName>
    <definedName name="IQRS1098" hidden="1">"$T$1098:$W$1098"</definedName>
    <definedName name="IQRS11" hidden="1">"$T$11:$U$11"</definedName>
    <definedName name="IQRS1100" hidden="1">"$T$1100:$V$1100"</definedName>
    <definedName name="IQRS1101" hidden="1">"$T$1101:$U$1101"</definedName>
    <definedName name="IQRS1102" hidden="1">"$T$1102:$W$1102"</definedName>
    <definedName name="IQRS1105" hidden="1">"$T$1105"</definedName>
    <definedName name="IQRS1106" hidden="1">"$T$1106:$U$1106"</definedName>
    <definedName name="IQRS1109" hidden="1">"$T$1109:$X$1109"</definedName>
    <definedName name="IQRS1110" hidden="1">"$T$1110:$X$1110"</definedName>
    <definedName name="IQRS1111" hidden="1">"$T$1111"</definedName>
    <definedName name="IQRS1112" hidden="1">"$T$1112:$V$1112"</definedName>
    <definedName name="IQRS1113" hidden="1">"$T$1113:$U$1113"</definedName>
    <definedName name="IQRS1114" hidden="1">"$T$1114:$U$1114"</definedName>
    <definedName name="IQRS1115" hidden="1">"$T$1115"</definedName>
    <definedName name="IQRS1116" hidden="1">"$T$1116"</definedName>
    <definedName name="IQRS1117" hidden="1">"$T$1117:$V$1117"</definedName>
    <definedName name="IQRS1118" hidden="1">"$T$1118"</definedName>
    <definedName name="IQRS1119" hidden="1">"$T$1119:$X$1119"</definedName>
    <definedName name="IQRS112" hidden="1">"$T$112:$X$112"</definedName>
    <definedName name="IQRS1120" hidden="1">"$T$1120:$U$1120"</definedName>
    <definedName name="IQRS1121" hidden="1">"$T$1121"</definedName>
    <definedName name="IQRS1123" hidden="1">"$T$1123:$U$1123"</definedName>
    <definedName name="IQRS1124" hidden="1">"$T$1124:$V$1124"</definedName>
    <definedName name="IQRS1125" hidden="1">"$T$1125:$V$1125"</definedName>
    <definedName name="IQRS1126" hidden="1">"$T$1126:$V$1126"</definedName>
    <definedName name="IQRS1127" hidden="1">"$T$1127:$X$1127"</definedName>
    <definedName name="IQRS1128" hidden="1">"$T$1128:$V$1128"</definedName>
    <definedName name="IQRS1129" hidden="1">"$T$1129:$U$1129"</definedName>
    <definedName name="IQRS113" hidden="1">"$T$113:$V$113"</definedName>
    <definedName name="IQRS1130" hidden="1">"$T$1130:$V$1130"</definedName>
    <definedName name="IQRS1132" hidden="1">"$T$1132"</definedName>
    <definedName name="IQRS1133" hidden="1">"$T$1133"</definedName>
    <definedName name="IQRS1135" hidden="1">"$T$1135:$V$1135"</definedName>
    <definedName name="IQRS1136" hidden="1">"$T$1136:$V$1136"</definedName>
    <definedName name="IQRS1137" hidden="1">"$T$1137"</definedName>
    <definedName name="IQRS1139" hidden="1">"$T$1139:$U$1139"</definedName>
    <definedName name="IQRS114" hidden="1">"$T$114:$U$114"</definedName>
    <definedName name="IQRS1140" hidden="1">"$T$1140"</definedName>
    <definedName name="IQRS1141" hidden="1">"$T$1141:$V$1141"</definedName>
    <definedName name="IQRS1142" hidden="1">"$T$1142:$V$1142"</definedName>
    <definedName name="IQRS1145" hidden="1">"$T$1145"</definedName>
    <definedName name="IQRS1146" hidden="1">"$T$1146:$U$1146"</definedName>
    <definedName name="IQRS1147" hidden="1">"$T$1147:$V$1147"</definedName>
    <definedName name="IQRS1148" hidden="1">"$T$1148:$V$1148"</definedName>
    <definedName name="IQRS1149" hidden="1">"$T$1149:$V$1149"</definedName>
    <definedName name="IQRS115" hidden="1">"$T$115"</definedName>
    <definedName name="IQRS1150" hidden="1">"$T$1150"</definedName>
    <definedName name="IQRS1152" hidden="1">"$T$1152"</definedName>
    <definedName name="IQRS1154" hidden="1">"$T$1154:$V$1154"</definedName>
    <definedName name="IQRS1155" hidden="1">"$T$1155:$V$1155"</definedName>
    <definedName name="IQRS1156" hidden="1">"$T$1156:$V$1156"</definedName>
    <definedName name="IQRS1157" hidden="1">"$T$1157:$V$1157"</definedName>
    <definedName name="IQRS1158" hidden="1">"$T$1158"</definedName>
    <definedName name="IQRS1159" hidden="1">"$T$1159:$W$1159"</definedName>
    <definedName name="IQRS116" hidden="1">"$T$116:$AC$116"</definedName>
    <definedName name="IQRS1160" hidden="1">"$T$1160"</definedName>
    <definedName name="IQRS1161" hidden="1">"$T$1161:$V$1161"</definedName>
    <definedName name="IQRS1162" hidden="1">"$T$1162:$V$1162"</definedName>
    <definedName name="IQRS1163" hidden="1">"$T$1163:$V$1163"</definedName>
    <definedName name="IQRS1165" hidden="1">"$T$1165:$V$1165"</definedName>
    <definedName name="IQRS1166" hidden="1">"$T$1166:$U$1166"</definedName>
    <definedName name="IQRS1167" hidden="1">"$T$1167:$U$1167"</definedName>
    <definedName name="IQRS1168" hidden="1">"$T$1168:$W$1168"</definedName>
    <definedName name="IQRS1169" hidden="1">"$T$1169:$W$1169"</definedName>
    <definedName name="IQRS117" hidden="1">"$T$117:$U$117"</definedName>
    <definedName name="IQRS1170" hidden="1">"$T$1170"</definedName>
    <definedName name="IQRS1171" hidden="1">"$T$1171"</definedName>
    <definedName name="IQRS1172" hidden="1">"$T$1172"</definedName>
    <definedName name="IQRS1173" hidden="1">"$T$1173:$V$1173"</definedName>
    <definedName name="IQRS1174" hidden="1">"$T$1174:$U$1174"</definedName>
    <definedName name="IQRS1175" hidden="1">"$T$1175:$V$1175"</definedName>
    <definedName name="IQRS1176" hidden="1">"$T$1176:$X$1176"</definedName>
    <definedName name="IQRS1177" hidden="1">"$T$1177:$V$1177"</definedName>
    <definedName name="IQRS1178" hidden="1">"$T$1178:$U$1178"</definedName>
    <definedName name="IQRS1179" hidden="1">"$T$1179:$Y$1179"</definedName>
    <definedName name="IQRS118" hidden="1">"$T$118"</definedName>
    <definedName name="IQRS1180" hidden="1">"$T$1180"</definedName>
    <definedName name="IQRS1181" hidden="1">"$T$1181:$U$1181"</definedName>
    <definedName name="IQRS1182" hidden="1">"$T$1182:$U$1182"</definedName>
    <definedName name="IQRS1184" hidden="1">"$T$1184:$X$1184"</definedName>
    <definedName name="IQRS1185" hidden="1">"$T$1185:$W$1185"</definedName>
    <definedName name="IQRS1186" hidden="1">"$T$1186:$V$1186"</definedName>
    <definedName name="IQRS119" hidden="1">"$T$119"</definedName>
    <definedName name="IQRS1193" hidden="1">"$T$1193"</definedName>
    <definedName name="IQRS1194" hidden="1">"$T$1194:$V$1194"</definedName>
    <definedName name="IQRS1195" hidden="1">"$T$1195"</definedName>
    <definedName name="IQRS1196" hidden="1">"$T$1196"</definedName>
    <definedName name="IQRS1197" hidden="1">"$T$1197:$W$1197"</definedName>
    <definedName name="IQRS1198" hidden="1">"$T$1198:$V$1198"</definedName>
    <definedName name="IQRS1199" hidden="1">"$T$1199"</definedName>
    <definedName name="IQRS12" hidden="1">"$T$12"</definedName>
    <definedName name="IQRS120" hidden="1">"$T$120:$W$120"</definedName>
    <definedName name="IQRS1200" hidden="1">"$T$1200:$W$1200"</definedName>
    <definedName name="IQRS1202" hidden="1">"$T$1202:$V$1202"</definedName>
    <definedName name="IQRS1203" hidden="1">"$T$1203"</definedName>
    <definedName name="IQRS1204" hidden="1">"$T$1204"</definedName>
    <definedName name="IQRS1206" hidden="1">"$T$1206"</definedName>
    <definedName name="IQRS1207" hidden="1">"$T$1207:$V$1207"</definedName>
    <definedName name="IQRS1208" hidden="1">"$T$1208:$V$1208"</definedName>
    <definedName name="IQRS1209" hidden="1">"$T$1209"</definedName>
    <definedName name="IQRS121" hidden="1">"$T$121"</definedName>
    <definedName name="IQRS1210" hidden="1">"$T$1210:$X$1210"</definedName>
    <definedName name="IQRS1211" hidden="1">"$T$1211:$W$1211"</definedName>
    <definedName name="IQRS1212" hidden="1">"$T$1212"</definedName>
    <definedName name="IQRS1213" hidden="1">"$T$1213:$U$1213"</definedName>
    <definedName name="IQRS1214" hidden="1">"$T$1214:$V$1214"</definedName>
    <definedName name="IQRS1215" hidden="1">"$T$1215"</definedName>
    <definedName name="IQRS1216" hidden="1">"$T$1216"</definedName>
    <definedName name="IQRS1217" hidden="1">"$T$1217:$U$1217"</definedName>
    <definedName name="IQRS1218" hidden="1">"$T$1218:$U$1218"</definedName>
    <definedName name="IQRS1220" hidden="1">"$T$1220"</definedName>
    <definedName name="IQRS1221" hidden="1">"$T$1221:$U$1221"</definedName>
    <definedName name="IQRS1222" hidden="1">"$T$1222:$U$1222"</definedName>
    <definedName name="IQRS1223" hidden="1">"$T$1223"</definedName>
    <definedName name="IQRS1225" hidden="1">"$T$1225"</definedName>
    <definedName name="IQRS1226" hidden="1">"$T$1226:$U$1226"</definedName>
    <definedName name="IQRS1227" hidden="1">"$T$1227"</definedName>
    <definedName name="IQRS1228" hidden="1">"$T$1228"</definedName>
    <definedName name="IQRS1229" hidden="1">"$T$1229:$U$1229"</definedName>
    <definedName name="IQRS1231" hidden="1">"$T$1231:$W$1231"</definedName>
    <definedName name="IQRS1233" hidden="1">"$T$1233"</definedName>
    <definedName name="IQRS1235" hidden="1">"$T$1235:$V$1235"</definedName>
    <definedName name="IQRS1236" hidden="1">"$T$1236:$U$1236"</definedName>
    <definedName name="IQRS1237" hidden="1">"$T$1237:$W$1237"</definedName>
    <definedName name="IQRS1238" hidden="1">"$T$1238:$V$1238"</definedName>
    <definedName name="IQRS1239" hidden="1">"$T$1239:$U$1239"</definedName>
    <definedName name="IQRS124" hidden="1">"$T$124:$X$124"</definedName>
    <definedName name="IQRS1240" hidden="1">"$T$1240:$V$1240"</definedName>
    <definedName name="IQRS1241" hidden="1">"$T$1241:$U$1241"</definedName>
    <definedName name="IQRS1242" hidden="1">"$T$1242:$U$1242"</definedName>
    <definedName name="IQRS1243" hidden="1">"$T$1243:$V$1243"</definedName>
    <definedName name="IQRS1244" hidden="1">"$T$1244:$V$1244"</definedName>
    <definedName name="IQRS1246" hidden="1">"$T$1246:$X$1246"</definedName>
    <definedName name="IQRS1247" hidden="1">"$T$1247:$X$1247"</definedName>
    <definedName name="IQRS1248" hidden="1">"$T$1248:$U$1248"</definedName>
    <definedName name="IQRS1249" hidden="1">"$T$1249:$W$1249"</definedName>
    <definedName name="IQRS125" hidden="1">"$T$125:$V$125"</definedName>
    <definedName name="IQRS1250" hidden="1">"$T$1250:$Z$1250"</definedName>
    <definedName name="IQRS1251" hidden="1">"$T$1251:$V$1251"</definedName>
    <definedName name="IQRS1252" hidden="1">"$T$1252:$W$1252"</definedName>
    <definedName name="IQRS1253" hidden="1">"$T$1253"</definedName>
    <definedName name="IQRS1254" hidden="1">"$T$1254"</definedName>
    <definedName name="IQRS1255" hidden="1">"$T$1255:$V$1255"</definedName>
    <definedName name="IQRS1256" hidden="1">"$T$1256:$V$1256"</definedName>
    <definedName name="IQRS1257" hidden="1">"$T$1257"</definedName>
    <definedName name="IQRS1258" hidden="1">"$T$1258:$V$1258"</definedName>
    <definedName name="IQRS1259" hidden="1">"$T$1259:$X$1259"</definedName>
    <definedName name="IQRS126" hidden="1">"$T$126:$V$126"</definedName>
    <definedName name="IQRS1260" hidden="1">"$T$1260:$W$1260"</definedName>
    <definedName name="IQRS1261" hidden="1">"$T$1261:$W$1261"</definedName>
    <definedName name="IQRS1262" hidden="1">"$T$1262"</definedName>
    <definedName name="IQRS1263" hidden="1">"$T$1263:$W$1263"</definedName>
    <definedName name="IQRS1264" hidden="1">"$T$1264"</definedName>
    <definedName name="IQRS1265" hidden="1">"$T$1265:$Y$1265"</definedName>
    <definedName name="IQRS1266" hidden="1">"$T$1266:$U$1266"</definedName>
    <definedName name="IQRS1267" hidden="1">"$T$1267:$W$1267"</definedName>
    <definedName name="IQRS1269" hidden="1">"$T$1269:$U$1269"</definedName>
    <definedName name="IQRS1270" hidden="1">"$T$1270:$X$1270"</definedName>
    <definedName name="IQRS1271" hidden="1">"$T$1271:$W$1271"</definedName>
    <definedName name="IQRS1273" hidden="1">"$T$1273"</definedName>
    <definedName name="IQRS1274" hidden="1">"$T$1274"</definedName>
    <definedName name="IQRS1275" hidden="1">"$T$1275:$U$1275"</definedName>
    <definedName name="IQRS1276" hidden="1">"$T$1276"</definedName>
    <definedName name="IQRS1277" hidden="1">"$T$1277"</definedName>
    <definedName name="IQRS1278" hidden="1">"$T$1278:$V$1278"</definedName>
    <definedName name="IQRS1279" hidden="1">"$T$1279:$U$1279"</definedName>
    <definedName name="IQRS128" hidden="1">"$T$128"</definedName>
    <definedName name="IQRS1280" hidden="1">"$T$1280:$U$1280"</definedName>
    <definedName name="IQRS1281" hidden="1">"$T$1281"</definedName>
    <definedName name="IQRS1283" hidden="1">"$T$1283"</definedName>
    <definedName name="IQRS1284" hidden="1">"$T$1284:$U$1284"</definedName>
    <definedName name="IQRS1285" hidden="1">"$T$1285:$X$1285"</definedName>
    <definedName name="IQRS1286" hidden="1">"$T$1286:$V$1286"</definedName>
    <definedName name="IQRS1288" hidden="1">"$T$1288:$W$1288"</definedName>
    <definedName name="IQRS1289" hidden="1">"$T$1289:$V$1289"</definedName>
    <definedName name="IQRS129" hidden="1">"$T$129:$W$129"</definedName>
    <definedName name="IQRS1290" hidden="1">"$T$1290:$U$1290"</definedName>
    <definedName name="IQRS1291" hidden="1">"$T$1291"</definedName>
    <definedName name="IQRS1292" hidden="1">"$T$1292"</definedName>
    <definedName name="IQRS1295" hidden="1">"$T$1295:$X$1295"</definedName>
    <definedName name="IQRS1296" hidden="1">"$T$1296:$U$1296"</definedName>
    <definedName name="IQRS1297" hidden="1">"$T$1297:$V$1297"</definedName>
    <definedName name="IQRS1298" hidden="1">"$T$1298"</definedName>
    <definedName name="IQRS13" hidden="1">"$T$13"</definedName>
    <definedName name="IQRS130" hidden="1">"$T$130"</definedName>
    <definedName name="IQRS1300" hidden="1">"$T$1300:$U$1300"</definedName>
    <definedName name="IQRS1301" hidden="1">"$T$1301:$V$1301"</definedName>
    <definedName name="IQRS1302" hidden="1">"$T$1302"</definedName>
    <definedName name="IQRS1303" hidden="1">"$T$1303:$U$1303"</definedName>
    <definedName name="IQRS1304" hidden="1">"$T$1304:$U$1304"</definedName>
    <definedName name="IQRS1305" hidden="1">"$T$1305:$Y$1305"</definedName>
    <definedName name="IQRS1306" hidden="1">"$T$1306:$U$1306"</definedName>
    <definedName name="IQRS1307" hidden="1">"$T$1307:$U$1307"</definedName>
    <definedName name="IQRS1308" hidden="1">"$T$1308"</definedName>
    <definedName name="IQRS1309" hidden="1">"$T$1309:$W$1309"</definedName>
    <definedName name="IQRS131" hidden="1">"$T$131:$U$131"</definedName>
    <definedName name="IQRS1311" hidden="1">"$T$1311:$V$1311"</definedName>
    <definedName name="IQRS1312" hidden="1">"$T$1312:$Y$1312"</definedName>
    <definedName name="IQRS1313" hidden="1">"$T$1313:$U$1313"</definedName>
    <definedName name="IQRS1314" hidden="1">"$T$1314:$U$1314"</definedName>
    <definedName name="IQRS1315" hidden="1">"$T$1315:$V$1315"</definedName>
    <definedName name="IQRS1316" hidden="1">"$T$1316:$Y$1316"</definedName>
    <definedName name="IQRS1317" hidden="1">"$T$1317"</definedName>
    <definedName name="IQRS1318" hidden="1">"$T$1318:$W$1318"</definedName>
    <definedName name="IQRS1322" hidden="1">"$T$1322:$V$1322"</definedName>
    <definedName name="IQRS1323" hidden="1">"$T$1323:$W$1323"</definedName>
    <definedName name="IQRS1324" hidden="1">"$T$1324:$V$1324"</definedName>
    <definedName name="IQRS1325" hidden="1">"$T$1325:$W$1325"</definedName>
    <definedName name="IQRS1326" hidden="1">"$T$1326:$X$1326"</definedName>
    <definedName name="IQRS1327" hidden="1">"$T$1327:$Z$1327"</definedName>
    <definedName name="IQRS133" hidden="1">"$T$133:$X$133"</definedName>
    <definedName name="IQRS1332" hidden="1">"$T$1332"</definedName>
    <definedName name="IQRS1333" hidden="1">"$T$1333"</definedName>
    <definedName name="IQRS1336" hidden="1">"$T$1336:$U$1336"</definedName>
    <definedName name="IQRS1337" hidden="1">"$T$1337:$W$1337"</definedName>
    <definedName name="IQRS1338" hidden="1">"$T$1338:$V$1338"</definedName>
    <definedName name="IQRS1339" hidden="1">"$T$1339"</definedName>
    <definedName name="IQRS134" hidden="1">"$T$134"</definedName>
    <definedName name="IQRS1340" hidden="1">"$T$1340:$W$1340"</definedName>
    <definedName name="IQRS1341" hidden="1">"$T$1341"</definedName>
    <definedName name="IQRS1342" hidden="1">"$T$1342:$U$1342"</definedName>
    <definedName name="IQRS1343" hidden="1">"$T$1343:$U$1343"</definedName>
    <definedName name="IQRS1344" hidden="1">"$T$1344:$U$1344"</definedName>
    <definedName name="IQRS1345" hidden="1">"$T$1345:$U$1345"</definedName>
    <definedName name="IQRS1346" hidden="1">"$T$1346:$W$1346"</definedName>
    <definedName name="IQRS1347" hidden="1">"$T$1347:$V$1347"</definedName>
    <definedName name="IQRS1348" hidden="1">"$T$1348:$U$1348"</definedName>
    <definedName name="IQRS1349" hidden="1">"$T$1349"</definedName>
    <definedName name="IQRS135" hidden="1">"$T$135:$V$135"</definedName>
    <definedName name="IQRS1351" hidden="1">"$T$1351"</definedName>
    <definedName name="IQRS1352" hidden="1">"$T$1352"</definedName>
    <definedName name="IQRS1353" hidden="1">"$T$1353"</definedName>
    <definedName name="IQRS1354" hidden="1">"$T$1354:$U$1354"</definedName>
    <definedName name="IQRS1355" hidden="1">"$T$1355:$V$1355"</definedName>
    <definedName name="IQRS1358" hidden="1">"$T$1358:$W$1358"</definedName>
    <definedName name="IQRS1359" hidden="1">"$T$1359:$W$1359"</definedName>
    <definedName name="IQRS136" hidden="1">"$T$136:$W$136"</definedName>
    <definedName name="IQRS1361" hidden="1">"$T$1361"</definedName>
    <definedName name="IQRS1364" hidden="1">"$T$1364:$V$1364"</definedName>
    <definedName name="IQRS1365" hidden="1">"$T$1365:$U$1365"</definedName>
    <definedName name="IQRS1366" hidden="1">"$T$1366:$U$1366"</definedName>
    <definedName name="IQRS1367" hidden="1">"$T$1367"</definedName>
    <definedName name="IQRS1368" hidden="1">"$T$1368:$U$1368"</definedName>
    <definedName name="IQRS1369" hidden="1">"$T$1369:$V$1369"</definedName>
    <definedName name="IQRS137" hidden="1">"$T$137:$U$137"</definedName>
    <definedName name="IQRS1370" hidden="1">"$T$1370:$U$1370"</definedName>
    <definedName name="IQRS1371" hidden="1">"$T$1371:$U$1371"</definedName>
    <definedName name="IQRS1372" hidden="1">"$T$1372:$V$1372"</definedName>
    <definedName name="IQRS1373" hidden="1">"$T$1373:$V$1373"</definedName>
    <definedName name="IQRS1374" hidden="1">"$T$1374"</definedName>
    <definedName name="IQRS1376" hidden="1">"$T$1376:$W$1376"</definedName>
    <definedName name="IQRS1378" hidden="1">"$T$1378"</definedName>
    <definedName name="IQRS138" hidden="1">"$T$138:$U$138"</definedName>
    <definedName name="IQRS1380" hidden="1">"$T$1380:$V$1380"</definedName>
    <definedName name="IQRS1383" hidden="1">"$T$1383:$V$1383"</definedName>
    <definedName name="IQRS1384" hidden="1">"$T$1384:$W$1384"</definedName>
    <definedName name="IQRS1385" hidden="1">"$T$1385:$W$1385"</definedName>
    <definedName name="IQRS1386" hidden="1">"$T$1386:$U$1386"</definedName>
    <definedName name="IQRS1387" hidden="1">"$T$1387:$AA$1387"</definedName>
    <definedName name="IQRS1388" hidden="1">"$T$1388:$U$1388"</definedName>
    <definedName name="IQRS1389" hidden="1">"$T$1389:$W$1389"</definedName>
    <definedName name="IQRS139" hidden="1">"$T$139:$V$139"</definedName>
    <definedName name="IQRS1390" hidden="1">"$T$1390:$U$1390"</definedName>
    <definedName name="IQRS1391" hidden="1">"$T$1391:$U$1391"</definedName>
    <definedName name="IQRS1392" hidden="1">"$T$1392"</definedName>
    <definedName name="IQRS1394" hidden="1">"$T$1394:$W$1394"</definedName>
    <definedName name="IQRS1395" hidden="1">"$T$1395"</definedName>
    <definedName name="IQRS1396" hidden="1">"$T$1396:$U$1396"</definedName>
    <definedName name="IQRS1397" hidden="1">"$T$1397:$W$1397"</definedName>
    <definedName name="IQRS1398" hidden="1">"$T$1398:$V$1398"</definedName>
    <definedName name="IQRS1399" hidden="1">"$T$1399:$W$1399"</definedName>
    <definedName name="IQRS14" hidden="1">"$T$14:$W$14"</definedName>
    <definedName name="IQRS140" hidden="1">"$T$140:$V$140"</definedName>
    <definedName name="IQRS1400" hidden="1">"$T$1400:$U$1400"</definedName>
    <definedName name="IQRS1401" hidden="1">"$T$1401:$V$1401"</definedName>
    <definedName name="IQRS1402" hidden="1">"$T$1402:$U$1402"</definedName>
    <definedName name="IQRS1403" hidden="1">"$T$1403:$W$1403"</definedName>
    <definedName name="IQRS1404" hidden="1">"$T$1404"</definedName>
    <definedName name="IQRS1406" hidden="1">"$T$1406:$X$1406"</definedName>
    <definedName name="IQRS1407" hidden="1">"$T$1407:$U$1407"</definedName>
    <definedName name="IQRS1408" hidden="1">"$T$1408:$U$1408"</definedName>
    <definedName name="IQRS1409" hidden="1">"$T$1409:$U$1409"</definedName>
    <definedName name="IQRS141" hidden="1">"$T$141"</definedName>
    <definedName name="IQRS1410" hidden="1">"$T$1410:$W$1410"</definedName>
    <definedName name="IQRS1411" hidden="1">"$T$1411:$U$1411"</definedName>
    <definedName name="IQRS1412" hidden="1">"$T$1412"</definedName>
    <definedName name="IQRS1413" hidden="1">"$T$1413:$V$1413"</definedName>
    <definedName name="IQRS1414" hidden="1">"$T$1414:$V$1414"</definedName>
    <definedName name="IQRS1415" hidden="1">"$T$1415:$V$1415"</definedName>
    <definedName name="IQRS1416" hidden="1">"$T$1416"</definedName>
    <definedName name="IQRS1417" hidden="1">"$T$1417:$Z$1417"</definedName>
    <definedName name="IQRS1418" hidden="1">"$T$1418:$V$1418"</definedName>
    <definedName name="IQRS1419" hidden="1">"$T$1419:$U$1419"</definedName>
    <definedName name="IQRS142" hidden="1">"$T$142:$V$142"</definedName>
    <definedName name="IQRS1421" hidden="1">"$T$1421:$U$1421"</definedName>
    <definedName name="IQRS1423" hidden="1">"$T$1423"</definedName>
    <definedName name="IQRS1424" hidden="1">"$T$1424"</definedName>
    <definedName name="IQRS1425" hidden="1">"$T$1425:$V$1425"</definedName>
    <definedName name="IQRS1426" hidden="1">"$T$1426:$U$1426"</definedName>
    <definedName name="IQRS1427" hidden="1">"$T$1427:$V$1427"</definedName>
    <definedName name="IQRS1428" hidden="1">"$T$1428:$U$1428"</definedName>
    <definedName name="IQRS1429" hidden="1">"$T$1429:$W$1429"</definedName>
    <definedName name="IQRS143" hidden="1">"$T$143"</definedName>
    <definedName name="IQRS1430" hidden="1">"$T$1430:$U$1430"</definedName>
    <definedName name="IQRS1431" hidden="1">"$T$1431:$U$1431"</definedName>
    <definedName name="IQRS1432" hidden="1">"$T$1432"</definedName>
    <definedName name="IQRS1433" hidden="1">"$T$1433:$W$1433"</definedName>
    <definedName name="IQRS1435" hidden="1">"$T$1435"</definedName>
    <definedName name="IQRS1436" hidden="1">"$T$1436"</definedName>
    <definedName name="IQRS1437" hidden="1">"$T$1437:$U$1437"</definedName>
    <definedName name="IQRS1438" hidden="1">"$T$1438"</definedName>
    <definedName name="IQRS1439" hidden="1">"$T$1439"</definedName>
    <definedName name="IQRS1440" hidden="1">"$T$1440:$V$1440"</definedName>
    <definedName name="IQRS1441" hidden="1">"$T$1441"</definedName>
    <definedName name="IQRS1442" hidden="1">"$T$1442:$U$1442"</definedName>
    <definedName name="IQRS1443" hidden="1">"$T$1443:$W$1443"</definedName>
    <definedName name="IQRS1444" hidden="1">"$T$1444:$U$1444"</definedName>
    <definedName name="IQRS1446" hidden="1">"$T$1446"</definedName>
    <definedName name="IQRS1447" hidden="1">"$T$1447:$U$1447"</definedName>
    <definedName name="IQRS1448" hidden="1">"$T$1448:$W$1448"</definedName>
    <definedName name="IQRS1449" hidden="1">"$T$1449:$V$1449"</definedName>
    <definedName name="IQRS145" hidden="1">"$T$145:$X$145"</definedName>
    <definedName name="IQRS1450" hidden="1">"$T$1450:$U$1450"</definedName>
    <definedName name="IQRS1451" hidden="1">"$T$1451:$U$1451"</definedName>
    <definedName name="IQRS1452" hidden="1">"$T$1452"</definedName>
    <definedName name="IQRS1453" hidden="1">"$T$1453:$V$1453"</definedName>
    <definedName name="IQRS1454" hidden="1">"$T$1454:$W$1454"</definedName>
    <definedName name="IQRS1455" hidden="1">"$T$1455"</definedName>
    <definedName name="IQRS1457" hidden="1">"$T$1457"</definedName>
    <definedName name="IQRS1458" hidden="1">"$T$1458:$V$1458"</definedName>
    <definedName name="IQRS1459" hidden="1">"$T$1459:$U$1459"</definedName>
    <definedName name="IQRS146" hidden="1">"$T$146:$U$146"</definedName>
    <definedName name="IQRS1460" hidden="1">"$T$1460:$W$1460"</definedName>
    <definedName name="IQRS1461" hidden="1">"$T$1461"</definedName>
    <definedName name="IQRS1462" hidden="1">"$T$1462:$U$1462"</definedName>
    <definedName name="IQRS1463" hidden="1">"$T$1463"</definedName>
    <definedName name="IQRS1464" hidden="1">"$T$1464:$X$1464"</definedName>
    <definedName name="IQRS1465" hidden="1">"$T$1465"</definedName>
    <definedName name="IQRS1466" hidden="1">"$T$1466:$V$1466"</definedName>
    <definedName name="IQRS1467" hidden="1">"$T$1467"</definedName>
    <definedName name="IQRS1468" hidden="1">"$T$1468"</definedName>
    <definedName name="IQRS1469" hidden="1">"$T$1469:$X$1469"</definedName>
    <definedName name="IQRS147" hidden="1">"$T$147"</definedName>
    <definedName name="IQRS1470" hidden="1">"$T$1470:$V$1470"</definedName>
    <definedName name="IQRS1471" hidden="1">"$T$1471:$W$1471"</definedName>
    <definedName name="IQRS1473" hidden="1">"$T$1473:$U$1473"</definedName>
    <definedName name="IQRS1474" hidden="1">"$T$1474:$V$1474"</definedName>
    <definedName name="IQRS1475" hidden="1">"$T$1475:$U$1475"</definedName>
    <definedName name="IQRS1476" hidden="1">"$T$1476:$U$1476"</definedName>
    <definedName name="IQRS1478" hidden="1">"$T$1478:$U$1478"</definedName>
    <definedName name="IQRS1479" hidden="1">"$T$1479"</definedName>
    <definedName name="IQRS148" hidden="1">"$T$148"</definedName>
    <definedName name="IQRS1480" hidden="1">"$T$1480:$W$1480"</definedName>
    <definedName name="IQRS1481" hidden="1">"$T$1481:$U$1481"</definedName>
    <definedName name="IQRS1482" hidden="1">"$T$1482:$U$1482"</definedName>
    <definedName name="IQRS1483" hidden="1">"$T$1483:$V$1483"</definedName>
    <definedName name="IQRS1484" hidden="1">"$T$1484:$V$1484"</definedName>
    <definedName name="IQRS1485" hidden="1">"$T$1485:$V$1485"</definedName>
    <definedName name="IQRS1486" hidden="1">"$T$1486:$V$1486"</definedName>
    <definedName name="IQRS1487" hidden="1">"$T$1487:$U$1487"</definedName>
    <definedName name="IQRS1488" hidden="1">"$T$1488"</definedName>
    <definedName name="IQRS1489" hidden="1">"$T$1489:$V$1489"</definedName>
    <definedName name="IQRS149" hidden="1">"$T$149:$U$149"</definedName>
    <definedName name="IQRS1490" hidden="1">"$T$1490:$U$1490"</definedName>
    <definedName name="IQRS1491" hidden="1">"$T$1491:$W$1491"</definedName>
    <definedName name="IQRS1493" hidden="1">"$T$1493:$V$1493"</definedName>
    <definedName name="IQRS1494" hidden="1">"$T$1494:$W$1494"</definedName>
    <definedName name="IQRS1495" hidden="1">"$T$1495:$U$1495"</definedName>
    <definedName name="IQRS1496" hidden="1">"$T$1496:$Y$1496"</definedName>
    <definedName name="IQRS1497" hidden="1">"$T$1497:$W$1497"</definedName>
    <definedName name="IQRS15" hidden="1">"$T$15"</definedName>
    <definedName name="IQRS150" hidden="1">"$T$150:$Y$150"</definedName>
    <definedName name="IQRS1500" hidden="1">"$T$1500:$U$1500"</definedName>
    <definedName name="IQRS1501" hidden="1">"$T$1501"</definedName>
    <definedName name="IQRS1502" hidden="1">"$T$1502"</definedName>
    <definedName name="IQRS1504" hidden="1">"$T$1504:$V$1504"</definedName>
    <definedName name="IQRS1508" hidden="1">"$T$1508:$U$1508"</definedName>
    <definedName name="IQRS1509" hidden="1">"$T$1509"</definedName>
    <definedName name="IQRS151" hidden="1">"$T$151"</definedName>
    <definedName name="IQRS1510" hidden="1">"$T$1510:$U$1510"</definedName>
    <definedName name="IQRS1511" hidden="1">"$T$1511"</definedName>
    <definedName name="IQRS1512" hidden="1">"$T$1512:$U$1512"</definedName>
    <definedName name="IQRS1513" hidden="1">"$T$1513"</definedName>
    <definedName name="IQRS1514" hidden="1">"$T$1514:$V$1514"</definedName>
    <definedName name="IQRS1515" hidden="1">"$T$1515:$W$1515"</definedName>
    <definedName name="IQRS1517" hidden="1">"$T$1517"</definedName>
    <definedName name="IQRS1518" hidden="1">"$T$1518:$V$1518"</definedName>
    <definedName name="IQRS1519" hidden="1">"$T$1519:$U$1519"</definedName>
    <definedName name="IQRS152" hidden="1">"$T$152:$V$152"</definedName>
    <definedName name="IQRS1520" hidden="1">"$T$1520:$X$1520"</definedName>
    <definedName name="IQRS1521" hidden="1">"$T$1521:$AA$1521"</definedName>
    <definedName name="IQRS1522" hidden="1">"$T$1522:$V$1522"</definedName>
    <definedName name="IQRS1523" hidden="1">"$T$1523:$W$1523"</definedName>
    <definedName name="IQRS1524" hidden="1">"$T$1524"</definedName>
    <definedName name="IQRS1525" hidden="1">"$T$1525"</definedName>
    <definedName name="IQRS1527" hidden="1">"$T$1527:$W$1527"</definedName>
    <definedName name="IQRS1528" hidden="1">"$T$1528:$W$1528"</definedName>
    <definedName name="IQRS1529" hidden="1">"$T$1529"</definedName>
    <definedName name="IQRS153" hidden="1">"$T$153:$V$153"</definedName>
    <definedName name="IQRS1530" hidden="1">"$T$1530:$U$1530"</definedName>
    <definedName name="IQRS1531" hidden="1">"$T$1531"</definedName>
    <definedName name="IQRS1532" hidden="1">"$T$1532:$Y$1532"</definedName>
    <definedName name="IQRS1533" hidden="1">"$T$1533"</definedName>
    <definedName name="IQRS1534" hidden="1">"$T$1534:$U$1534"</definedName>
    <definedName name="IQRS1536" hidden="1">"$T$1536"</definedName>
    <definedName name="IQRS1537" hidden="1">"$T$1537:$W$1537"</definedName>
    <definedName name="IQRS1538" hidden="1">"$T$1538:$U$1538"</definedName>
    <definedName name="IQRS1539" hidden="1">"$T$1539"</definedName>
    <definedName name="IQRS154" hidden="1">"$T$154"</definedName>
    <definedName name="IQRS1540" hidden="1">"$T$1540:$U$1540"</definedName>
    <definedName name="IQRS1541" hidden="1">"$T$1541"</definedName>
    <definedName name="IQRS1542" hidden="1">"$T$1542:$U$1542"</definedName>
    <definedName name="IQRS1544" hidden="1">"$T$1544:$Z$1544"</definedName>
    <definedName name="IQRS1545" hidden="1">"$T$1545:$U$1545"</definedName>
    <definedName name="IQRS1546" hidden="1">"$T$1546"</definedName>
    <definedName name="IQRS1547" hidden="1">"$T$1547"</definedName>
    <definedName name="IQRS1548" hidden="1">"$T$1548:$U$1548"</definedName>
    <definedName name="IQRS1549" hidden="1">"$T$1549:$X$1549"</definedName>
    <definedName name="IQRS155" hidden="1">"$T$155:$U$155"</definedName>
    <definedName name="IQRS1550" hidden="1">"$T$1550:$V$1550"</definedName>
    <definedName name="IQRS1552" hidden="1">"$T$1552:$U$1552"</definedName>
    <definedName name="IQRS1553" hidden="1">"$T$1553:$V$1553"</definedName>
    <definedName name="IQRS1554" hidden="1">"$T$1554:$V$1554"</definedName>
    <definedName name="IQRS1555" hidden="1">"$T$1555:$W$1555"</definedName>
    <definedName name="IQRS1556" hidden="1">"$T$1556:$U$1556"</definedName>
    <definedName name="IQRS1557" hidden="1">"$T$1557:$V$1557"</definedName>
    <definedName name="IQRS1559" hidden="1">"$T$1559:$V$1559"</definedName>
    <definedName name="IQRS156" hidden="1">"$T$156:$U$156"</definedName>
    <definedName name="IQRS1560" hidden="1">"$T$1560"</definedName>
    <definedName name="IQRS1562" hidden="1">"$T$1562:$V$1562"</definedName>
    <definedName name="IQRS1563" hidden="1">"$T$1563:$U$1563"</definedName>
    <definedName name="IQRS1564" hidden="1">"$T$1564:$V$1564"</definedName>
    <definedName name="IQRS1565" hidden="1">"$T$1565:$W$1565"</definedName>
    <definedName name="IQRS1568" hidden="1">"$T$1568:$V$1568"</definedName>
    <definedName name="IQRS157" hidden="1">"$T$157:$V$157"</definedName>
    <definedName name="IQRS1570" hidden="1">"$T$1570:$U$1570"</definedName>
    <definedName name="IQRS1572" hidden="1">"$T$1572"</definedName>
    <definedName name="IQRS1573" hidden="1">"$T$1573:$W$1573"</definedName>
    <definedName name="IQRS1574" hidden="1">"$T$1574:$V$1574"</definedName>
    <definedName name="IQRS1575" hidden="1">"$T$1575"</definedName>
    <definedName name="IQRS1577" hidden="1">"$T$1577"</definedName>
    <definedName name="IQRS1578" hidden="1">"$T$1578:$X$1578"</definedName>
    <definedName name="IQRS158" hidden="1">"$T$158:$U$158"</definedName>
    <definedName name="IQRS1581" hidden="1">"$T$1581"</definedName>
    <definedName name="IQRS1582" hidden="1">"$T$1582:$V$1582"</definedName>
    <definedName name="IQRS1583" hidden="1">"$T$1583:$W$1583"</definedName>
    <definedName name="IQRS1584" hidden="1">"$T$1584:$U$1584"</definedName>
    <definedName name="IQRS1586" hidden="1">"$T$1586:$U$1586"</definedName>
    <definedName name="IQRS1587" hidden="1">"$T$1587:$V$1587"</definedName>
    <definedName name="IQRS1588" hidden="1">"$T$1588"</definedName>
    <definedName name="IQRS1589" hidden="1">"$T$1589:$W$1589"</definedName>
    <definedName name="IQRS159" hidden="1">"$T$159"</definedName>
    <definedName name="IQRS1590" hidden="1">"$T$1590:$U$1590"</definedName>
    <definedName name="IQRS1591" hidden="1">"$T$1591:$X$1591"</definedName>
    <definedName name="IQRS1592" hidden="1">"$T$1592"</definedName>
    <definedName name="IQRS1593" hidden="1">"$T$1593:$W$1593"</definedName>
    <definedName name="IQRS1594" hidden="1">"$T$1594:$Y$1594"</definedName>
    <definedName name="IQRS1595" hidden="1">"$T$1595:$U$1595"</definedName>
    <definedName name="IQRS1596" hidden="1">"$T$1596"</definedName>
    <definedName name="IQRS1597" hidden="1">"$T$1597:$V$1597"</definedName>
    <definedName name="IQRS1598" hidden="1">"$T$1598:$X$1598"</definedName>
    <definedName name="IQRS1599" hidden="1">"$T$1599:$V$1599"</definedName>
    <definedName name="IQRS16" hidden="1">"$T$16:$Y$16"</definedName>
    <definedName name="IQRS160" hidden="1">"$T$160:$U$160"</definedName>
    <definedName name="IQRS1600" hidden="1">"$T$1600:$V$1600"</definedName>
    <definedName name="IQRS1601" hidden="1">"$T$1601:$W$1601"</definedName>
    <definedName name="IQRS1604" hidden="1">"$T$1604:$W$1604"</definedName>
    <definedName name="IQRS1607" hidden="1">"$T$1607"</definedName>
    <definedName name="IQRS1608" hidden="1">"$T$1608:$V$1608"</definedName>
    <definedName name="IQRS1609" hidden="1">"$T$1609:$U$1609"</definedName>
    <definedName name="IQRS161" hidden="1">"$T$161:$W$161"</definedName>
    <definedName name="IQRS1610" hidden="1">"$T$1610"</definedName>
    <definedName name="IQRS1611" hidden="1">"$T$1611:$V$1611"</definedName>
    <definedName name="IQRS1612" hidden="1">"$T$1612"</definedName>
    <definedName name="IQRS1613" hidden="1">"$T$1613:$U$1613"</definedName>
    <definedName name="IQRS1614" hidden="1">"$T$1614:$W$1614"</definedName>
    <definedName name="IQRS1615" hidden="1">"$T$1615"</definedName>
    <definedName name="IQRS1617" hidden="1">"$T$1617:$U$1617"</definedName>
    <definedName name="IQRS1618" hidden="1">"$T$1618:$X$1618"</definedName>
    <definedName name="IQRS1619" hidden="1">"$T$1619:$U$1619"</definedName>
    <definedName name="IQRS162" hidden="1">"$T$162:$X$162"</definedName>
    <definedName name="IQRS1621" hidden="1">"$T$1621:$U$1621"</definedName>
    <definedName name="IQRS1623" hidden="1">"$T$1623:$V$1623"</definedName>
    <definedName name="IQRS1624" hidden="1">"$T$1624:$W$1624"</definedName>
    <definedName name="IQRS1625" hidden="1">"$T$1625:$U$1625"</definedName>
    <definedName name="IQRS1626" hidden="1">"$T$1626:$U$1626"</definedName>
    <definedName name="IQRS1628" hidden="1">"$T$1628:$V$1628"</definedName>
    <definedName name="IQRS1629" hidden="1">"$T$1629:$V$1629"</definedName>
    <definedName name="IQRS163" hidden="1">"$T$163"</definedName>
    <definedName name="IQRS1630" hidden="1">"$T$1630:$U$1630"</definedName>
    <definedName name="IQRS1632" hidden="1">"$T$1632:$U$1632"</definedName>
    <definedName name="IQRS1633" hidden="1">"$T$1633:$U$1633"</definedName>
    <definedName name="IQRS1634" hidden="1">"$T$1634"</definedName>
    <definedName name="IQRS1635" hidden="1">"$T$1635:$AA$1635"</definedName>
    <definedName name="IQRS1636" hidden="1">"$T$1636:$W$1636"</definedName>
    <definedName name="IQRS1638" hidden="1">"$T$1638:$V$1638"</definedName>
    <definedName name="IQRS1639" hidden="1">"$T$1639:$X$1639"</definedName>
    <definedName name="IQRS164" hidden="1">"$T$164:$V$164"</definedName>
    <definedName name="IQRS1640" hidden="1">"$T$1640:$W$1640"</definedName>
    <definedName name="IQRS1641" hidden="1">"$T$1641"</definedName>
    <definedName name="IQRS1642" hidden="1">"$T$1642:$X$1642"</definedName>
    <definedName name="IQRS1643" hidden="1">"$T$1643:$X$1643"</definedName>
    <definedName name="IQRS1644" hidden="1">"$T$1644:$U$1644"</definedName>
    <definedName name="IQRS1645" hidden="1">"$T$1645"</definedName>
    <definedName name="IQRS1646" hidden="1">"$T$1646:$V$1646"</definedName>
    <definedName name="IQRS1647" hidden="1">"$T$1647:$U$1647"</definedName>
    <definedName name="IQRS1648" hidden="1">"$T$1648:$V$1648"</definedName>
    <definedName name="IQRS1649" hidden="1">"$T$1649:$W$1649"</definedName>
    <definedName name="IQRS165" hidden="1">"$T$165:$W$165"</definedName>
    <definedName name="IQRS1650" hidden="1">"$T$1650:$U$1650"</definedName>
    <definedName name="IQRS1651" hidden="1">"$T$1651"</definedName>
    <definedName name="IQRS1652" hidden="1">"$T$1652:$Z$1652"</definedName>
    <definedName name="IQRS1653" hidden="1">"$T$1653:$V$1653"</definedName>
    <definedName name="IQRS1655" hidden="1">"$T$1655:$U$1655"</definedName>
    <definedName name="IQRS166" hidden="1">"$T$166:$V$166"</definedName>
    <definedName name="IQRS1660" hidden="1">"$T$1660"</definedName>
    <definedName name="IQRS1661" hidden="1">"$T$1661:$U$1661"</definedName>
    <definedName name="IQRS1662" hidden="1">"$T$1662:$U$1662"</definedName>
    <definedName name="IQRS1663" hidden="1">"$T$1663:$U$1663"</definedName>
    <definedName name="IQRS1664" hidden="1">"$T$1664"</definedName>
    <definedName name="IQRS1665" hidden="1">"$T$1665"</definedName>
    <definedName name="IQRS1666" hidden="1">"$T$1666:$V$1666"</definedName>
    <definedName name="IQRS1667" hidden="1">"$T$1667:$V$1667"</definedName>
    <definedName name="IQRS1668" hidden="1">"$T$1668:$U$1668"</definedName>
    <definedName name="IQRS1669" hidden="1">"$T$1669:$V$1669"</definedName>
    <definedName name="IQRS167" hidden="1">"$T$167:$U$167"</definedName>
    <definedName name="IQRS1670" hidden="1">"$T$1670:$V$1670"</definedName>
    <definedName name="IQRS1671" hidden="1">"$T$1671:$U$1671"</definedName>
    <definedName name="IQRS1675" hidden="1">"$T$1675:$U$1675"</definedName>
    <definedName name="IQRS1676" hidden="1">"$T$1676:$U$1676"</definedName>
    <definedName name="IQRS1677" hidden="1">"$T$1677"</definedName>
    <definedName name="IQRS1678" hidden="1">"$T$1678:$V$1678"</definedName>
    <definedName name="IQRS1679" hidden="1">"$T$1679:$U$1679"</definedName>
    <definedName name="IQRS1680" hidden="1">"$T$1680"</definedName>
    <definedName name="IQRS1681" hidden="1">"$T$1681:$U$1681"</definedName>
    <definedName name="IQRS1682" hidden="1">"$T$1682:$V$1682"</definedName>
    <definedName name="IQRS1683" hidden="1">"$T$1683"</definedName>
    <definedName name="IQRS1684" hidden="1">"$T$1684:$V$1684"</definedName>
    <definedName name="IQRS1685" hidden="1">"$T$1685"</definedName>
    <definedName name="IQRS1686" hidden="1">"$T$1686:$W$1686"</definedName>
    <definedName name="IQRS1687" hidden="1">"$T$1687:$U$1687"</definedName>
    <definedName name="IQRS1688" hidden="1">"$T$1688:$U$1688"</definedName>
    <definedName name="IQRS169" hidden="1">"$T$169:$V$169"</definedName>
    <definedName name="IQRS1690" hidden="1">"$T$1690"</definedName>
    <definedName name="IQRS1691" hidden="1">"$T$1691"</definedName>
    <definedName name="IQRS1692" hidden="1">"$T$1692:$U$1692"</definedName>
    <definedName name="IQRS1693" hidden="1">"$T$1693:$U$1693"</definedName>
    <definedName name="IQRS1694" hidden="1">"$T$1694"</definedName>
    <definedName name="IQRS1695" hidden="1">"$T$1695:$U$1695"</definedName>
    <definedName name="IQRS1696" hidden="1">"$T$1696:$U$1696"</definedName>
    <definedName name="IQRS1698" hidden="1">"$T$1698:$U$1698"</definedName>
    <definedName name="IQRS1699" hidden="1">"$T$1699:$V$1699"</definedName>
    <definedName name="IQRS17" hidden="1">"$T$17:$V$17"</definedName>
    <definedName name="IQRS170" hidden="1">"$T$170:$V$170"</definedName>
    <definedName name="IQRS1700" hidden="1">"$T$1700:$U$1700"</definedName>
    <definedName name="IQRS1701" hidden="1">"$T$1701:$V$1701"</definedName>
    <definedName name="IQRS1702" hidden="1">"$T$1702:$V$1702"</definedName>
    <definedName name="IQRS1703" hidden="1">"$T$1703:$U$1703"</definedName>
    <definedName name="IQRS1704" hidden="1">"$T$1704:$U$1704"</definedName>
    <definedName name="IQRS1706" hidden="1">"$T$1706:$U$1706"</definedName>
    <definedName name="IQRS1707" hidden="1">"$T$1707:$V$1707"</definedName>
    <definedName name="IQRS171" hidden="1">"$T$171"</definedName>
    <definedName name="IQRS1712" hidden="1">"$T$1712:$V$1712"</definedName>
    <definedName name="IQRS1713" hidden="1">"$T$1713:$U$1713"</definedName>
    <definedName name="IQRS1714" hidden="1">"$T$1714:$U$1714"</definedName>
    <definedName name="IQRS1715" hidden="1">"$T$1715"</definedName>
    <definedName name="IQRS1717" hidden="1">"$T$1717:$U$1717"</definedName>
    <definedName name="IQRS1718" hidden="1">"$T$1718:$U$1718"</definedName>
    <definedName name="IQRS172" hidden="1">"$T$172"</definedName>
    <definedName name="IQRS1720" hidden="1">"$T$1720"</definedName>
    <definedName name="IQRS1721" hidden="1">"$T$1721:$V$1721"</definedName>
    <definedName name="IQRS1722" hidden="1">"$T$1722:$V$1722"</definedName>
    <definedName name="IQRS1723" hidden="1">"$T$1723:$Y$1723"</definedName>
    <definedName name="IQRS1724" hidden="1">"$T$1724"</definedName>
    <definedName name="IQRS1725" hidden="1">"$T$1725:$W$1725"</definedName>
    <definedName name="IQRS1726" hidden="1">"$T$1726:$V$1726"</definedName>
    <definedName name="IQRS1728" hidden="1">"$T$1728:$V$1728"</definedName>
    <definedName name="IQRS1729" hidden="1">"$T$1729"</definedName>
    <definedName name="IQRS173" hidden="1">"$T$173"</definedName>
    <definedName name="IQRS1732" hidden="1">"$T$1732:$V$1732"</definedName>
    <definedName name="IQRS1733" hidden="1">"$T$1733"</definedName>
    <definedName name="IQRS1734" hidden="1">"$T$1734"</definedName>
    <definedName name="IQRS1735" hidden="1">"$T$1735"</definedName>
    <definedName name="IQRS1736" hidden="1">"$T$1736"</definedName>
    <definedName name="IQRS1737" hidden="1">"$T$1737:$U$1737"</definedName>
    <definedName name="IQRS1738" hidden="1">"$T$1738:$V$1738"</definedName>
    <definedName name="IQRS1739" hidden="1">"$T$1739"</definedName>
    <definedName name="IQRS1740" hidden="1">"$T$1740"</definedName>
    <definedName name="IQRS1741" hidden="1">"$T$1741:$U$1741"</definedName>
    <definedName name="IQRS1742" hidden="1">"$T$1742:$X$1742"</definedName>
    <definedName name="IQRS1743" hidden="1">"$T$1743:$U$1743"</definedName>
    <definedName name="IQRS1745" hidden="1">"$T$1745"</definedName>
    <definedName name="IQRS1747" hidden="1">"$T$1747"</definedName>
    <definedName name="IQRS1749" hidden="1">"$T$1749:$U$1749"</definedName>
    <definedName name="IQRS1750" hidden="1">"$T$1750"</definedName>
    <definedName name="IQRS1751" hidden="1">"$T$1751"</definedName>
    <definedName name="IQRS1752" hidden="1">"$T$1752:$W$1752"</definedName>
    <definedName name="IQRS1753" hidden="1">"$T$1753"</definedName>
    <definedName name="IQRS1754" hidden="1">"$T$1754"</definedName>
    <definedName name="IQRS1755" hidden="1">"$T$1755:$V$1755"</definedName>
    <definedName name="IQRS1756" hidden="1">"$T$1756:$U$1756"</definedName>
    <definedName name="IQRS1757" hidden="1">"$T$1757:$W$1757"</definedName>
    <definedName name="IQRS1758" hidden="1">"$T$1758:$U$1758"</definedName>
    <definedName name="IQRS1759" hidden="1">"$T$1759:$W$1759"</definedName>
    <definedName name="IQRS1760" hidden="1">"$T$1760:$U$1760"</definedName>
    <definedName name="IQRS1763" hidden="1">"$T$1763:$W$1763"</definedName>
    <definedName name="IQRS1765" hidden="1">"$T$1765:$V$1765"</definedName>
    <definedName name="IQRS1766" hidden="1">"$T$1766:$V$1766"</definedName>
    <definedName name="IQRS1767" hidden="1">"$T$1767:$U$1767"</definedName>
    <definedName name="IQRS1769" hidden="1">"$T$1769"</definedName>
    <definedName name="IQRS177" hidden="1">"$T$177"</definedName>
    <definedName name="IQRS1770" hidden="1">"$T$1770:$U$1770"</definedName>
    <definedName name="IQRS1771" hidden="1">"$T$1771:$U$1771"</definedName>
    <definedName name="IQRS1773" hidden="1">"$T$1773:$U$1773"</definedName>
    <definedName name="IQRS1775" hidden="1">"$T$1775:$X$1775"</definedName>
    <definedName name="IQRS1776" hidden="1">"$T$1776"</definedName>
    <definedName name="IQRS1777" hidden="1">"$T$1777"</definedName>
    <definedName name="IQRS1778" hidden="1">"$T$1778:$V$1778"</definedName>
    <definedName name="IQRS1779" hidden="1">"$T$1779:$V$1779"</definedName>
    <definedName name="IQRS178" hidden="1">"$T$178:$X$178"</definedName>
    <definedName name="IQRS1780" hidden="1">"$T$1780"</definedName>
    <definedName name="IQRS1782" hidden="1">"$T$1782:$V$1782"</definedName>
    <definedName name="IQRS1789" hidden="1">"$T$1789"</definedName>
    <definedName name="IQRS179" hidden="1">"$T$179:$U$179"</definedName>
    <definedName name="IQRS1791" hidden="1">"$T$1791:$V$1791"</definedName>
    <definedName name="IQRS1792" hidden="1">"$T$1792"</definedName>
    <definedName name="IQRS1793" hidden="1">"$T$1793:$V$1793"</definedName>
    <definedName name="IQRS1794" hidden="1">"$T$1794:$U$1794"</definedName>
    <definedName name="IQRS1796" hidden="1">"$T$1796:$V$1796"</definedName>
    <definedName name="IQRS1797" hidden="1">"$T$1797"</definedName>
    <definedName name="IQRS1798" hidden="1">"$T$1798:$U$1798"</definedName>
    <definedName name="IQRS1799" hidden="1">"$T$1799:$U$1799"</definedName>
    <definedName name="IQRS180" hidden="1">"$T$180:$U$180"</definedName>
    <definedName name="IQRS1801" hidden="1">"$T$1801:$U$1801"</definedName>
    <definedName name="IQRS1802" hidden="1">"$T$1802:$V$1802"</definedName>
    <definedName name="IQRS1803" hidden="1">"$T$1803"</definedName>
    <definedName name="IQRS1804" hidden="1">"$T$1804"</definedName>
    <definedName name="IQRS1805" hidden="1">"$T$1805:$U$1805"</definedName>
    <definedName name="IQRS1807" hidden="1">"$T$1807:$U$1807"</definedName>
    <definedName name="IQRS1808" hidden="1">"$T$1808:$U$1808"</definedName>
    <definedName name="IQRS1809" hidden="1">"$T$1809:$W$1809"</definedName>
    <definedName name="IQRS181" hidden="1">"$T$181"</definedName>
    <definedName name="IQRS1810" hidden="1">"$T$1810:$U$1810"</definedName>
    <definedName name="IQRS1811" hidden="1">"$T$1811"</definedName>
    <definedName name="IQRS1812" hidden="1">"$T$1812:$V$1812"</definedName>
    <definedName name="IQRS1813" hidden="1">"$T$1813"</definedName>
    <definedName name="IQRS1814" hidden="1">"$T$1814"</definedName>
    <definedName name="IQRS1815" hidden="1">"$T$1815:$V$1815"</definedName>
    <definedName name="IQRS1816" hidden="1">"$T$1816:$V$1816"</definedName>
    <definedName name="IQRS1817" hidden="1">"$T$1817:$V$1817"</definedName>
    <definedName name="IQRS1818" hidden="1">"$T$1818:$W$1818"</definedName>
    <definedName name="IQRS1819" hidden="1">"$T$1819:$U$1819"</definedName>
    <definedName name="IQRS182" hidden="1">"$T$182"</definedName>
    <definedName name="IQRS1822" hidden="1">"$T$1822:$U$1822"</definedName>
    <definedName name="IQRS1823" hidden="1">"$T$1823:$V$1823"</definedName>
    <definedName name="IQRS1826" hidden="1">"$T$1826:$W$1826"</definedName>
    <definedName name="IQRS1827" hidden="1">"$T$1827"</definedName>
    <definedName name="IQRS1828" hidden="1">"$T$1828:$V$1828"</definedName>
    <definedName name="IQRS1829" hidden="1">"$T$1829"</definedName>
    <definedName name="IQRS183" hidden="1">"$T$183:$U$183"</definedName>
    <definedName name="IQRS1831" hidden="1">"$T$1831:$U$1831"</definedName>
    <definedName name="IQRS1832" hidden="1">"$T$1832:$U$1832"</definedName>
    <definedName name="IQRS1833" hidden="1">"$T$1833:$V$1833"</definedName>
    <definedName name="IQRS1834" hidden="1">"$T$1834:$V$1834"</definedName>
    <definedName name="IQRS1836" hidden="1">"$T$1836:$U$1836"</definedName>
    <definedName name="IQRS1837" hidden="1">"$T$1837:$U$1837"</definedName>
    <definedName name="IQRS1838" hidden="1">"$T$1838:$Z$1838"</definedName>
    <definedName name="IQRS1839" hidden="1">"$T$1839:$V$1839"</definedName>
    <definedName name="IQRS184" hidden="1">"$T$184:$U$184"</definedName>
    <definedName name="IQRS1840" hidden="1">"$T$1840:$X$1840"</definedName>
    <definedName name="IQRS1841" hidden="1">"$T$1841"</definedName>
    <definedName name="IQRS1842" hidden="1">"$T$1842:$V$1842"</definedName>
    <definedName name="IQRS1843" hidden="1">"$T$1843:$U$1843"</definedName>
    <definedName name="IQRS1844" hidden="1">"$T$1844:$V$1844"</definedName>
    <definedName name="IQRS1845" hidden="1">"$T$1845:$U$1845"</definedName>
    <definedName name="IQRS1846" hidden="1">"$T$1846"</definedName>
    <definedName name="IQRS1847" hidden="1">"$T$1847"</definedName>
    <definedName name="IQRS1848" hidden="1">"$T$1848:$V$1848"</definedName>
    <definedName name="IQRS1849" hidden="1">"$T$1849:$W$1849"</definedName>
    <definedName name="IQRS185" hidden="1">"$T$185:$V$185"</definedName>
    <definedName name="IQRS1850" hidden="1">"$T$1850:$V$1850"</definedName>
    <definedName name="IQRS1852" hidden="1">"$T$1852"</definedName>
    <definedName name="IQRS1854" hidden="1">"$T$1854"</definedName>
    <definedName name="IQRS1856" hidden="1">"$T$1856"</definedName>
    <definedName name="IQRS1857" hidden="1">"$T$1857"</definedName>
    <definedName name="IQRS1858" hidden="1">"$T$1858:$V$1858"</definedName>
    <definedName name="IQRS1859" hidden="1">"$T$1859:$U$1859"</definedName>
    <definedName name="IQRS186" hidden="1">"$T$186:$V$186"</definedName>
    <definedName name="IQRS1860" hidden="1">"$T$1860:$Z$1860"</definedName>
    <definedName name="IQRS1861" hidden="1">"$T$1861:$W$1861"</definedName>
    <definedName name="IQRS1862" hidden="1">"$T$1862:$V$1862"</definedName>
    <definedName name="IQRS1863" hidden="1">"$T$1863:$V$1863"</definedName>
    <definedName name="IQRS1864" hidden="1">"$T$1864:$U$1864"</definedName>
    <definedName name="IQRS1865" hidden="1">"$T$1865:$X$1865"</definedName>
    <definedName name="IQRS1866" hidden="1">"$T$1866:$X$1866"</definedName>
    <definedName name="IQRS1867" hidden="1">"$T$1867:$U$1867"</definedName>
    <definedName name="IQRS1868" hidden="1">"$T$1868"</definedName>
    <definedName name="IQRS1869" hidden="1">"$T$1869:$W$1869"</definedName>
    <definedName name="IQRS187" hidden="1">"$T$187:$V$187"</definedName>
    <definedName name="IQRS1870" hidden="1">"$T$1870:$U$1870"</definedName>
    <definedName name="IQRS1871" hidden="1">"$T$1871:$W$1871"</definedName>
    <definedName name="IQRS1872" hidden="1">"$T$1872:$V$1872"</definedName>
    <definedName name="IQRS1873" hidden="1">"$T$1873:$V$1873"</definedName>
    <definedName name="IQRS1874" hidden="1">"$T$1874:$V$1874"</definedName>
    <definedName name="IQRS1875" hidden="1">"$T$1875:$Y$1875"</definedName>
    <definedName name="IQRS1876" hidden="1">"$T$1876"</definedName>
    <definedName name="IQRS1877" hidden="1">"$T$1877:$U$1877"</definedName>
    <definedName name="IQRS1878" hidden="1">"$T$1878"</definedName>
    <definedName name="IQRS1879" hidden="1">"$T$1879:$V$1879"</definedName>
    <definedName name="IQRS188" hidden="1">"$T$188:$V$188"</definedName>
    <definedName name="IQRS1880" hidden="1">"$T$1880:$W$1880"</definedName>
    <definedName name="IQRS1883" hidden="1">"$T$1883"</definedName>
    <definedName name="IQRS1884" hidden="1">"$T$1884:$U$1884"</definedName>
    <definedName name="IQRS1885" hidden="1">"$T$1885:$U$1885"</definedName>
    <definedName name="IQRS1886" hidden="1">"$T$1886"</definedName>
    <definedName name="IQRS1887" hidden="1">"$T$1887"</definedName>
    <definedName name="IQRS1888" hidden="1">"$T$1888:$X$1888"</definedName>
    <definedName name="IQRS1889" hidden="1">"$T$1889:$V$1889"</definedName>
    <definedName name="IQRS189" hidden="1">"$T$189"</definedName>
    <definedName name="IQRS1890" hidden="1">"$T$1890:$U$1890"</definedName>
    <definedName name="IQRS1891" hidden="1">"$T$1891:$V$1891"</definedName>
    <definedName name="IQRS1892" hidden="1">"$T$1892:$U$1892"</definedName>
    <definedName name="IQRS1893" hidden="1">"$T$1893:$V$1893"</definedName>
    <definedName name="IQRS1894" hidden="1">"$T$1894:$W$1894"</definedName>
    <definedName name="IQRS1895" hidden="1">"$T$1895:$X$1895"</definedName>
    <definedName name="IQRS1896" hidden="1">"$T$1896:$U$1896"</definedName>
    <definedName name="IQRS1897" hidden="1">"$T$1897:$U$1897"</definedName>
    <definedName name="IQRS1898" hidden="1">"$T$1898:$V$1898"</definedName>
    <definedName name="IQRS1899" hidden="1">"$T$1899:$U$1899"</definedName>
    <definedName name="IQRS19" hidden="1">"$T$19"</definedName>
    <definedName name="IQRS190" hidden="1">"$T$190:$U$190"</definedName>
    <definedName name="IQRS1900" hidden="1">"$T$1900:$W$1900"</definedName>
    <definedName name="IQRS1901" hidden="1">"$T$1901:$U$1901"</definedName>
    <definedName name="IQRS1902" hidden="1">"$T$1902:$X$1902"</definedName>
    <definedName name="IQRS1903" hidden="1">"$T$1903:$U$1903"</definedName>
    <definedName name="IQRS1904" hidden="1">"$T$1904"</definedName>
    <definedName name="IQRS1907" hidden="1">"$T$1907:$W$1907"</definedName>
    <definedName name="IQRS1908" hidden="1">"$T$1908:$U$1908"</definedName>
    <definedName name="IQRS1909" hidden="1">"$T$1909:$V$1909"</definedName>
    <definedName name="IQRS191" hidden="1">"$T$191:$X$191"</definedName>
    <definedName name="IQRS1910" hidden="1">"$T$1910"</definedName>
    <definedName name="IQRS1911" hidden="1">"$T$1911"</definedName>
    <definedName name="IQRS1912" hidden="1">"$T$1912:$W$1912"</definedName>
    <definedName name="IQRS1913" hidden="1">"$T$1913"</definedName>
    <definedName name="IQRS1914" hidden="1">"$T$1914"</definedName>
    <definedName name="IQRS1915" hidden="1">"$T$1915"</definedName>
    <definedName name="IQRS1916" hidden="1">"$T$1916"</definedName>
    <definedName name="IQRS1917" hidden="1">"$T$1917"</definedName>
    <definedName name="IQRS1918" hidden="1">"$T$1918:$V$1918"</definedName>
    <definedName name="IQRS1919" hidden="1">"$T$1919:$W$1919"</definedName>
    <definedName name="IQRS192" hidden="1">"$T$192:$W$192"</definedName>
    <definedName name="IQRS1920" hidden="1">"$T$1920:$U$1920"</definedName>
    <definedName name="IQRS1921" hidden="1">"$T$1921:$X$1921"</definedName>
    <definedName name="IQRS1922" hidden="1">"$T$1922:$W$1922"</definedName>
    <definedName name="IQRS1926" hidden="1">"$T$1926:$U$1926"</definedName>
    <definedName name="IQRS1927" hidden="1">"$T$1927:$X$1927"</definedName>
    <definedName name="IQRS1928" hidden="1">"$T$1928:$U$1928"</definedName>
    <definedName name="IQRS1929" hidden="1">"$T$1929:$U$1929"</definedName>
    <definedName name="IQRS193" hidden="1">"$T$193:$U$193"</definedName>
    <definedName name="IQRS1930" hidden="1">"$T$1930:$V$1930"</definedName>
    <definedName name="IQRS1931" hidden="1">"$T$1931:$W$1931"</definedName>
    <definedName name="IQRS1932" hidden="1">"$T$1932"</definedName>
    <definedName name="IQRS1934" hidden="1">"$T$1934:$U$1934"</definedName>
    <definedName name="IQRS1935" hidden="1">"$T$1935:$V$1935"</definedName>
    <definedName name="IQRS1936" hidden="1">"$T$1936:$V$1936"</definedName>
    <definedName name="IQRS1937" hidden="1">"$T$1937"</definedName>
    <definedName name="IQRS1938" hidden="1">"$T$1938"</definedName>
    <definedName name="IQRS1939" hidden="1">"$T$1939:$X$1939"</definedName>
    <definedName name="IQRS194" hidden="1">"$T$194:$V$194"</definedName>
    <definedName name="IQRS1940" hidden="1">"$T$1940"</definedName>
    <definedName name="IQRS1941" hidden="1">"$T$1941:$U$1941"</definedName>
    <definedName name="IQRS1942" hidden="1">"$T$1942:$V$1942"</definedName>
    <definedName name="IQRS1944" hidden="1">"$T$1944:$W$1944"</definedName>
    <definedName name="IQRS1945" hidden="1">"$T$1945:$V$1945"</definedName>
    <definedName name="IQRS1946" hidden="1">"$T$1946:$U$1946"</definedName>
    <definedName name="IQRS1947" hidden="1">"$T$1947:$U$1947"</definedName>
    <definedName name="IQRS1948" hidden="1">"$T$1948:$X$1948"</definedName>
    <definedName name="IQRS195" hidden="1">"$T$195:$V$195"</definedName>
    <definedName name="IQRS1950" hidden="1">"$T$1950:$V$1950"</definedName>
    <definedName name="IQRS1952" hidden="1">"$T$1952:$U$1952"</definedName>
    <definedName name="IQRS1953" hidden="1">"$T$1953"</definedName>
    <definedName name="IQRS1955" hidden="1">"$T$1955:$U$1955"</definedName>
    <definedName name="IQRS1956" hidden="1">"$T$1956:$W$1956"</definedName>
    <definedName name="IQRS1957" hidden="1">"$T$1957"</definedName>
    <definedName name="IQRS1958" hidden="1">"$T$1958:$Y$1958"</definedName>
    <definedName name="IQRS196" hidden="1">"$T$196"</definedName>
    <definedName name="IQRS1960" hidden="1">"$T$1960"</definedName>
    <definedName name="IQRS1961" hidden="1">"$T$1961:$U$1961"</definedName>
    <definedName name="IQRS1962" hidden="1">"$T$1962:$V$1962"</definedName>
    <definedName name="IQRS1963" hidden="1">"$T$1963:$W$1963"</definedName>
    <definedName name="IQRS1964" hidden="1">"$T$1964:$W$1964"</definedName>
    <definedName name="IQRS1965" hidden="1">"$T$1965:$V$1965"</definedName>
    <definedName name="IQRS1966" hidden="1">"$T$1966:$V$1966"</definedName>
    <definedName name="IQRS1967" hidden="1">"$T$1967"</definedName>
    <definedName name="IQRS1968" hidden="1">"$T$1968:$V$1968"</definedName>
    <definedName name="IQRS1969" hidden="1">"$T$1969:$V$1969"</definedName>
    <definedName name="IQRS1970" hidden="1">"$T$1970:$V$1970"</definedName>
    <definedName name="IQRS1973" hidden="1">"$T$1973:$U$1973"</definedName>
    <definedName name="IQRS1974" hidden="1">"$T$1974:$U$1974"</definedName>
    <definedName name="IQRS1975" hidden="1">"$T$1975:$V$1975"</definedName>
    <definedName name="IQRS1976" hidden="1">"$T$1976"</definedName>
    <definedName name="IQRS1977" hidden="1">"$T$1977:$V$1977"</definedName>
    <definedName name="IQRS1978" hidden="1">"$T$1978:$U$1978"</definedName>
    <definedName name="IQRS1979" hidden="1">"$T$1979"</definedName>
    <definedName name="IQRS198" hidden="1">"$T$198:$V$198"</definedName>
    <definedName name="IQRS1980" hidden="1">"$T$1980:$V$1980"</definedName>
    <definedName name="IQRS1981" hidden="1">"$T$1981:$X$1981"</definedName>
    <definedName name="IQRS1982" hidden="1">"$T$1982:$X$1982"</definedName>
    <definedName name="IQRS1983" hidden="1">"$T$1983:$U$1983"</definedName>
    <definedName name="IQRS1984" hidden="1">"$T$1984:$U$1984"</definedName>
    <definedName name="IQRS1985" hidden="1">"$T$1985:$V$1985"</definedName>
    <definedName name="IQRS1986" hidden="1">"$T$1986:$U$1986"</definedName>
    <definedName name="IQRS1987" hidden="1">"$T$1987:$U$1987"</definedName>
    <definedName name="IQRS1988" hidden="1">"$T$1988:$U$1988"</definedName>
    <definedName name="IQRS1989" hidden="1">"$T$1989:$U$1989"</definedName>
    <definedName name="IQRS1990" hidden="1">"$T$1990:$V$1990"</definedName>
    <definedName name="IQRS1991" hidden="1">"$T$1991:$W$1991"</definedName>
    <definedName name="IQRS1993" hidden="1">"$T$1993:$W$1993"</definedName>
    <definedName name="IQRS1994" hidden="1">"$T$1994:$V$1994"</definedName>
    <definedName name="IQRS1995" hidden="1">"$T$1995:$U$1995"</definedName>
    <definedName name="IQRS1996" hidden="1">"$T$1996:$U$1996"</definedName>
    <definedName name="IQRS1997" hidden="1">"$T$1997:$X$1997"</definedName>
    <definedName name="IQRS1998" hidden="1">"$T$1998"</definedName>
    <definedName name="IQRS2" hidden="1">"$T$2:$V$2"</definedName>
    <definedName name="IQRS200" hidden="1">"$T$200:$U$200"</definedName>
    <definedName name="IQRS2000" hidden="1">"$T$2000:$W$2000"</definedName>
    <definedName name="IQRS2001" hidden="1">"$T$2001"</definedName>
    <definedName name="IQRS2002" hidden="1">"$T$2002"</definedName>
    <definedName name="IQRS2003" hidden="1">"$T$2003:$V$2003"</definedName>
    <definedName name="IQRS2004" hidden="1">"$T$2004:$U$2004"</definedName>
    <definedName name="IQRS2005" hidden="1">"$T$2005"</definedName>
    <definedName name="IQRS2006" hidden="1">"$T$2006:$W$2006"</definedName>
    <definedName name="IQRS2008" hidden="1">"$T$2008:$W$2008"</definedName>
    <definedName name="IQRS2009" hidden="1">"$T$2009:$V$2009"</definedName>
    <definedName name="IQRS201" hidden="1">"$T$201:$X$201"</definedName>
    <definedName name="IQRS2010" hidden="1">"$T$2010:$U$2010"</definedName>
    <definedName name="IQRS2011" hidden="1">"$T$2011:$V$2011"</definedName>
    <definedName name="IQRS2012" hidden="1">"$T$2012:$U$2012"</definedName>
    <definedName name="IQRS2013" hidden="1">"$T$2013"</definedName>
    <definedName name="IQRS2014" hidden="1">"$T$2014:$W$2014"</definedName>
    <definedName name="IQRS2015" hidden="1">"$T$2015"</definedName>
    <definedName name="IQRS2016" hidden="1">"$T$2016:$U$2016"</definedName>
    <definedName name="IQRS2017" hidden="1">"$T$2017:$AA$2017"</definedName>
    <definedName name="IQRS2018" hidden="1">"$T$2018"</definedName>
    <definedName name="IQRS2019" hidden="1">"$T$2019:$W$2019"</definedName>
    <definedName name="IQRS202" hidden="1">"$T$202:$V$202"</definedName>
    <definedName name="IQRS2020" hidden="1">"$T$2020:$U$2020"</definedName>
    <definedName name="IQRS2021" hidden="1">"$T$2021:$V$2021"</definedName>
    <definedName name="IQRS2022" hidden="1">"$T$2022:$Y$2022"</definedName>
    <definedName name="IQRS2023" hidden="1">"$T$2023:$V$2023"</definedName>
    <definedName name="IQRS2024" hidden="1">"$T$2024:$V$2024"</definedName>
    <definedName name="IQRS2025" hidden="1">"$T$2025:$W$2025"</definedName>
    <definedName name="IQRS2026" hidden="1">"$T$2026:$U$2026"</definedName>
    <definedName name="IQRS2028" hidden="1">"$T$2028:$V$2028"</definedName>
    <definedName name="IQRS2029" hidden="1">"$T$2029:$U$2029"</definedName>
    <definedName name="IQRS203" hidden="1">"$T$203:$V$203"</definedName>
    <definedName name="IQRS2031" hidden="1">"$T$2031"</definedName>
    <definedName name="IQRS2032" hidden="1">"$T$2032:$V$2032"</definedName>
    <definedName name="IQRS2035" hidden="1">"$T$2035:$W$2035"</definedName>
    <definedName name="IQRS2036" hidden="1">"$T$2036:$V$2036"</definedName>
    <definedName name="IQRS2037" hidden="1">"$T$2037:$V$2037"</definedName>
    <definedName name="IQRS2038" hidden="1">"$T$2038:$V$2038"</definedName>
    <definedName name="IQRS204" hidden="1">"$T$204"</definedName>
    <definedName name="IQRS2040" hidden="1">"$T$2040"</definedName>
    <definedName name="IQRS2043" hidden="1">"$T$2043:$U$2043"</definedName>
    <definedName name="IQRS2045" hidden="1">"$T$2045:$V$2045"</definedName>
    <definedName name="IQRS2047" hidden="1">"$T$2047:$V$2047"</definedName>
    <definedName name="IQRS2048" hidden="1">"$T$2048"</definedName>
    <definedName name="IQRS2049" hidden="1">"$T$2049:$U$2049"</definedName>
    <definedName name="IQRS2051" hidden="1">"$T$2051:$V$2051"</definedName>
    <definedName name="IQRS2053" hidden="1">"$T$2053"</definedName>
    <definedName name="IQRS2055" hidden="1">"$T$2055"</definedName>
    <definedName name="IQRS2056" hidden="1">"$T$2056"</definedName>
    <definedName name="IQRS2059" hidden="1">"$T$2059:$V$2059"</definedName>
    <definedName name="IQRS206" hidden="1">"$T$206"</definedName>
    <definedName name="IQRS2060" hidden="1">"$T$2060:$W$2060"</definedName>
    <definedName name="IQRS2063" hidden="1">"$T$2063"</definedName>
    <definedName name="IQRS2064" hidden="1">"$T$2064:$V$2064"</definedName>
    <definedName name="IQRS2065" hidden="1">"$T$2065:$U$2065"</definedName>
    <definedName name="IQRS2067" hidden="1">"$T$2067"</definedName>
    <definedName name="IQRS2068" hidden="1">"$T$2068:$U$2068"</definedName>
    <definedName name="IQRS2069" hidden="1">"$T$2069:$U$2069"</definedName>
    <definedName name="IQRS207" hidden="1">"$T$207:$X$207"</definedName>
    <definedName name="IQRS2070" hidden="1">"$T$2070:$U$2070"</definedName>
    <definedName name="IQRS2071" hidden="1">"$T$2071:$Z$2071"</definedName>
    <definedName name="IQRS2072" hidden="1">"$T$2072:$V$2072"</definedName>
    <definedName name="IQRS2073" hidden="1">"$T$2073:$U$2073"</definedName>
    <definedName name="IQRS2074" hidden="1">"$T$2074:$V$2074"</definedName>
    <definedName name="IQRS2076" hidden="1">"$T$2076:$W$2076"</definedName>
    <definedName name="IQRS2078" hidden="1">"$T$2078:$W$2078"</definedName>
    <definedName name="IQRS2079" hidden="1">"$T$2079:$V$2079"</definedName>
    <definedName name="IQRS208" hidden="1">"$T$208:$V$208"</definedName>
    <definedName name="IQRS2080" hidden="1">"$T$2080"</definedName>
    <definedName name="IQRS2081" hidden="1">"$T$2081:$V$2081"</definedName>
    <definedName name="IQRS2082" hidden="1">"$T$2082:$U$2082"</definedName>
    <definedName name="IQRS2083" hidden="1">"$T$2083"</definedName>
    <definedName name="IQRS2084" hidden="1">"$T$2084:$U$2084"</definedName>
    <definedName name="IQRS2086" hidden="1">"$T$2086:$V$2086"</definedName>
    <definedName name="IQRS2087" hidden="1">"$T$2087:$U$2087"</definedName>
    <definedName name="IQRS2088" hidden="1">"$T$2088:$V$2088"</definedName>
    <definedName name="IQRS2089" hidden="1">"$T$2089:$V$2089"</definedName>
    <definedName name="IQRS209" hidden="1">"$T$209:$V$209"</definedName>
    <definedName name="IQRS2090" hidden="1">"$T$2090:$V$2090"</definedName>
    <definedName name="IQRS2091" hidden="1">"$T$2091:$V$2091"</definedName>
    <definedName name="IQRS2092" hidden="1">"$T$2092:$U$2092"</definedName>
    <definedName name="IQRS2093" hidden="1">"$T$2093"</definedName>
    <definedName name="IQRS2094" hidden="1">"$T$2094:$U$2094"</definedName>
    <definedName name="IQRS2095" hidden="1">"$T$2095:$U$2095"</definedName>
    <definedName name="IQRS2097" hidden="1">"$T$2097:$U$2097"</definedName>
    <definedName name="IQRS2099" hidden="1">"$T$2099:$U$2099"</definedName>
    <definedName name="IQRS21" hidden="1">"$T$21:$V$21"</definedName>
    <definedName name="IQRS210" hidden="1">"$T$210:$V$210"</definedName>
    <definedName name="IQRS2100" hidden="1">"$T$2100:$Y$2100"</definedName>
    <definedName name="IQRS2101" hidden="1">"$T$2101:$W$2101"</definedName>
    <definedName name="IQRS2102" hidden="1">"$T$2102"</definedName>
    <definedName name="IQRS2103" hidden="1">"$T$2103:$V$2103"</definedName>
    <definedName name="IQRS2106" hidden="1">"$T$2106:$U$2106"</definedName>
    <definedName name="IQRS2110" hidden="1">"$T$2110:$V$2110"</definedName>
    <definedName name="IQRS2114" hidden="1">"$T$2114"</definedName>
    <definedName name="IQRS2115" hidden="1">"$T$2115:$V$2115"</definedName>
    <definedName name="IQRS2116" hidden="1">"$T$2116:$V$2116"</definedName>
    <definedName name="IQRS2117" hidden="1">"$T$2117"</definedName>
    <definedName name="IQRS212" hidden="1">"$T$212:$U$212"</definedName>
    <definedName name="IQRS2120" hidden="1">"$T$2120:$X$2120"</definedName>
    <definedName name="IQRS2121" hidden="1">"$T$2121"</definedName>
    <definedName name="IQRS2123" hidden="1">"$T$2123:$W$2123"</definedName>
    <definedName name="IQRS2124" hidden="1">"$T$2124"</definedName>
    <definedName name="IQRS2125" hidden="1">"$T$2125:$W$2125"</definedName>
    <definedName name="IQRS2127" hidden="1">"$T$2127:$W$2127"</definedName>
    <definedName name="IQRS2128" hidden="1">"$T$2128"</definedName>
    <definedName name="IQRS2129" hidden="1">"$T$2129:$W$2129"</definedName>
    <definedName name="IQRS213" hidden="1">"$T$213:$V$213"</definedName>
    <definedName name="IQRS2130" hidden="1">"$T$2130:$X$2130"</definedName>
    <definedName name="IQRS2132" hidden="1">"$T$2132"</definedName>
    <definedName name="IQRS2133" hidden="1">"$T$2133"</definedName>
    <definedName name="IQRS2135" hidden="1">"$T$2135"</definedName>
    <definedName name="IQRS2139" hidden="1">"$T$2139:$V$2139"</definedName>
    <definedName name="IQRS214" hidden="1">"$T$214:$U$214"</definedName>
    <definedName name="IQRS2140" hidden="1">"$T$2140"</definedName>
    <definedName name="IQRS2141" hidden="1">"$T$2141"</definedName>
    <definedName name="IQRS2143" hidden="1">"$T$2143:$X$2143"</definedName>
    <definedName name="IQRS2144" hidden="1">"$T$2144"</definedName>
    <definedName name="IQRS2145" hidden="1">"$T$2145:$U$2145"</definedName>
    <definedName name="IQRS2146" hidden="1">"$T$2146:$V$2146"</definedName>
    <definedName name="IQRS2147" hidden="1">"$T$2147:$W$2147"</definedName>
    <definedName name="IQRS2148" hidden="1">"$T$2148:$V$2148"</definedName>
    <definedName name="IQRS2149" hidden="1">"$T$2149:$V$2149"</definedName>
    <definedName name="IQRS2150" hidden="1">"$T$2150:$U$2150"</definedName>
    <definedName name="IQRS2151" hidden="1">"$T$2151:$U$2151"</definedName>
    <definedName name="IQRS2152" hidden="1">"$T$2152:$V$2152"</definedName>
    <definedName name="IQRS2153" hidden="1">"$T$2153:$U$2153"</definedName>
    <definedName name="IQRS2154" hidden="1">"$T$2154:$V$2154"</definedName>
    <definedName name="IQRS2155" hidden="1">"$T$2155:$U$2155"</definedName>
    <definedName name="IQRS2156" hidden="1">"$T$2156:$V$2156"</definedName>
    <definedName name="IQRS2157" hidden="1">"$T$2157:$U$2157"</definedName>
    <definedName name="IQRS2158" hidden="1">"$T$2158:$U$2158"</definedName>
    <definedName name="IQRS2159" hidden="1">"$T$2159"</definedName>
    <definedName name="IQRS2160" hidden="1">"$T$2160:$U$2160"</definedName>
    <definedName name="IQRS2161" hidden="1">"$T$2161:$X$2161"</definedName>
    <definedName name="IQRS2162" hidden="1">"$T$2162:$Z$2162"</definedName>
    <definedName name="IQRS2163" hidden="1">"$T$2163"</definedName>
    <definedName name="IQRS2164" hidden="1">"$T$2164:$Z$2164"</definedName>
    <definedName name="IQRS2166" hidden="1">"$T$2166"</definedName>
    <definedName name="IQRS2167" hidden="1">"$T$2167:$V$2167"</definedName>
    <definedName name="IQRS2168" hidden="1">"$T$2168:$U$2168"</definedName>
    <definedName name="IQRS2169" hidden="1">"$T$2169:$U$2169"</definedName>
    <definedName name="IQRS217" hidden="1">"$T$217"</definedName>
    <definedName name="IQRS2170" hidden="1">"$T$2170:$U$2170"</definedName>
    <definedName name="IQRS2171" hidden="1">"$T$2171"</definedName>
    <definedName name="IQRS2172" hidden="1">"$T$2172:$V$2172"</definedName>
    <definedName name="IQRS2173" hidden="1">"$T$2173"</definedName>
    <definedName name="IQRS2174" hidden="1">"$T$2174"</definedName>
    <definedName name="IQRS2175" hidden="1">"$T$2175"</definedName>
    <definedName name="IQRS2176" hidden="1">"$T$2176"</definedName>
    <definedName name="IQRS2177" hidden="1">"$T$2177"</definedName>
    <definedName name="IQRS218" hidden="1">"$T$218:$W$218"</definedName>
    <definedName name="IQRS2180" hidden="1">"$T$2180"</definedName>
    <definedName name="IQRS2182" hidden="1">"$T$2182"</definedName>
    <definedName name="IQRS2183" hidden="1">"$T$2183"</definedName>
    <definedName name="IQRS2184" hidden="1">"$T$2184:$V$2184"</definedName>
    <definedName name="IQRS2185" hidden="1">"$T$2185"</definedName>
    <definedName name="IQRS2187" hidden="1">"$T$2187:$X$2187"</definedName>
    <definedName name="IQRS2189" hidden="1">"$T$2189"</definedName>
    <definedName name="IQRS219" hidden="1">"$T$219:$U$219"</definedName>
    <definedName name="IQRS2191" hidden="1">"$T$2191:$V$2191"</definedName>
    <definedName name="IQRS2192" hidden="1">"$T$2192:$U$2192"</definedName>
    <definedName name="IQRS2193" hidden="1">"$T$2193"</definedName>
    <definedName name="IQRS2194" hidden="1">"$T$2194:$V$2194"</definedName>
    <definedName name="IQRS2195" hidden="1">"$T$2195:$W$2195"</definedName>
    <definedName name="IQRS2196" hidden="1">"$T$2196:$U$2196"</definedName>
    <definedName name="IQRS2197" hidden="1">"$T$2197:$U$2197"</definedName>
    <definedName name="IQRS2198" hidden="1">"$T$2198:$U$2198"</definedName>
    <definedName name="IQRS22" hidden="1">"$T$22:$U$22"</definedName>
    <definedName name="IQRS220" hidden="1">"$T$220:$W$220"</definedName>
    <definedName name="IQRS2200" hidden="1">"$T$2200:$U$2200"</definedName>
    <definedName name="IQRS2201" hidden="1">"$T$2201:$W$2201"</definedName>
    <definedName name="IQRS2202" hidden="1">"$T$2202:$V$2202"</definedName>
    <definedName name="IQRS2203" hidden="1">"$T$2203:$U$2203"</definedName>
    <definedName name="IQRS2204" hidden="1">"$T$2204"</definedName>
    <definedName name="IQRS2205" hidden="1">"$T$2205:$V$2205"</definedName>
    <definedName name="IQRS2207" hidden="1">"$T$2207"</definedName>
    <definedName name="IQRS2208" hidden="1">"$T$2208:$W$2208"</definedName>
    <definedName name="IQRS2209" hidden="1">"$T$2209:$V$2209"</definedName>
    <definedName name="IQRS221" hidden="1">"$T$221:$V$221"</definedName>
    <definedName name="IQRS2211" hidden="1">"$T$2211:$U$2211"</definedName>
    <definedName name="IQRS2213" hidden="1">"$T$2213:$V$2213"</definedName>
    <definedName name="IQRS2214" hidden="1">"$T$2214"</definedName>
    <definedName name="IQRS2215" hidden="1">"$T$2215:$W$2215"</definedName>
    <definedName name="IQRS2216" hidden="1">"$T$2216"</definedName>
    <definedName name="IQRS2218" hidden="1">"$T$2218"</definedName>
    <definedName name="IQRS2219" hidden="1">"$T$2219:$V$2219"</definedName>
    <definedName name="IQRS2220" hidden="1">"$T$2220:$V$2220"</definedName>
    <definedName name="IQRS2221" hidden="1">"$T$2221"</definedName>
    <definedName name="IQRS2222" hidden="1">"$T$2222:$V$2222"</definedName>
    <definedName name="IQRS2223" hidden="1">"$T$2223:$V$2223"</definedName>
    <definedName name="IQRS2224" hidden="1">"$T$2224"</definedName>
    <definedName name="IQRS2225" hidden="1">"$T$2225:$V$2225"</definedName>
    <definedName name="IQRS2226" hidden="1">"$T$2226:$V$2226"</definedName>
    <definedName name="IQRS2227" hidden="1">"$T$2227"</definedName>
    <definedName name="IQRS2228" hidden="1">"$T$2228:$U$2228"</definedName>
    <definedName name="IQRS2229" hidden="1">"$T$2229:$X$2229"</definedName>
    <definedName name="IQRS223" hidden="1">"$T$223"</definedName>
    <definedName name="IQRS2230" hidden="1">"$T$2230:$Y$2230"</definedName>
    <definedName name="IQRS2231" hidden="1">"$T$2231:$U$2231"</definedName>
    <definedName name="IQRS2232" hidden="1">"$T$2232"</definedName>
    <definedName name="IQRS2233" hidden="1">"$T$2233:$X$2233"</definedName>
    <definedName name="IQRS2235" hidden="1">"$T$2235:$V$2235"</definedName>
    <definedName name="IQRS2236" hidden="1">"$T$2236"</definedName>
    <definedName name="IQRS2237" hidden="1">"$T$2237"</definedName>
    <definedName name="IQRS2238" hidden="1">"$T$2238:$U$2238"</definedName>
    <definedName name="IQRS2239" hidden="1">"$T$2239"</definedName>
    <definedName name="IQRS224" hidden="1">"$T$224:$U$224"</definedName>
    <definedName name="IQRS2240" hidden="1">"$T$2240"</definedName>
    <definedName name="IQRS2241" hidden="1">"$T$2241"</definedName>
    <definedName name="IQRS2242" hidden="1">"$T$2242:$V$2242"</definedName>
    <definedName name="IQRS2243" hidden="1">"$T$2243:$V$2243"</definedName>
    <definedName name="IQRS2244" hidden="1">"$T$2244:$W$2244"</definedName>
    <definedName name="IQRS2245" hidden="1">"$T$2245:$V$2245"</definedName>
    <definedName name="IQRS2246" hidden="1">"$T$2246:$V$2246"</definedName>
    <definedName name="IQRS2247" hidden="1">"$T$2247:$V$2247"</definedName>
    <definedName name="IQRS2248" hidden="1">"$T$2248:$U$2248"</definedName>
    <definedName name="IQRS2249" hidden="1">"$T$2249:$V$2249"</definedName>
    <definedName name="IQRS225" hidden="1">"$T$225:$U$225"</definedName>
    <definedName name="IQRS2250" hidden="1">"$T$2250"</definedName>
    <definedName name="IQRS2252" hidden="1">"$T$2252"</definedName>
    <definedName name="IQRS2254" hidden="1">"$T$2254"</definedName>
    <definedName name="IQRS2255" hidden="1">"$T$2255"</definedName>
    <definedName name="IQRS2257" hidden="1">"$T$2257:$V$2257"</definedName>
    <definedName name="IQRS2258" hidden="1">"$T$2258:$V$2258"</definedName>
    <definedName name="IQRS2259" hidden="1">"$T$2259:$U$2259"</definedName>
    <definedName name="IQRS226" hidden="1">"$T$226:$U$226"</definedName>
    <definedName name="IQRS2260" hidden="1">"$T$2260:$U$2260"</definedName>
    <definedName name="IQRS2261" hidden="1">"$T$2261"</definedName>
    <definedName name="IQRS2263" hidden="1">"$T$2263:$W$2263"</definedName>
    <definedName name="IQRS2265" hidden="1">"$T$2265:$U$2265"</definedName>
    <definedName name="IQRS2266" hidden="1">"$T$2266:$W$2266"</definedName>
    <definedName name="IQRS2267" hidden="1">"$T$2267"</definedName>
    <definedName name="IQRS2268" hidden="1">"$T$2268:$U$2268"</definedName>
    <definedName name="IQRS2269" hidden="1">"$T$2269:$V$2269"</definedName>
    <definedName name="IQRS227" hidden="1">"$T$227:$V$227"</definedName>
    <definedName name="IQRS2270" hidden="1">"$T$2270:$U$2270"</definedName>
    <definedName name="IQRS2271" hidden="1">"$T$2271:$W$2271"</definedName>
    <definedName name="IQRS2274" hidden="1">"$T$2274"</definedName>
    <definedName name="IQRS2275" hidden="1">"$T$2275"</definedName>
    <definedName name="IQRS2276" hidden="1">"$T$2276"</definedName>
    <definedName name="IQRS2277" hidden="1">"$T$2277:$X$2277"</definedName>
    <definedName name="IQRS2278" hidden="1">"$T$2278:$W$2278"</definedName>
    <definedName name="IQRS2279" hidden="1">"$T$2279:$W$2279"</definedName>
    <definedName name="IQRS228" hidden="1">"$T$228:$W$228"</definedName>
    <definedName name="IQRS2280" hidden="1">"$T$2280"</definedName>
    <definedName name="IQRS2281" hidden="1">"$T$2281"</definedName>
    <definedName name="IQRS2282" hidden="1">"$T$2282"</definedName>
    <definedName name="IQRS2284" hidden="1">"$T$2284:$U$2284"</definedName>
    <definedName name="IQRS2285" hidden="1">"$T$2285:$U$2285"</definedName>
    <definedName name="IQRS2286" hidden="1">"$T$2286"</definedName>
    <definedName name="IQRS2287" hidden="1">"$T$2287:$V$2287"</definedName>
    <definedName name="IQRS2288" hidden="1">"$T$2288"</definedName>
    <definedName name="IQRS2289" hidden="1">"$T$2289:$W$2289"</definedName>
    <definedName name="IQRS2290" hidden="1">"$T$2290:$V$2290"</definedName>
    <definedName name="IQRS2291" hidden="1">"$T$2291"</definedName>
    <definedName name="IQRS2292" hidden="1">"$T$2292"</definedName>
    <definedName name="IQRS2293" hidden="1">"$T$2293:$U$2293"</definedName>
    <definedName name="IQRS2294" hidden="1">"$T$2294:$V$2294"</definedName>
    <definedName name="IQRS2297" hidden="1">"$T$2297:$U$2297"</definedName>
    <definedName name="IQRS2298" hidden="1">"$T$2298"</definedName>
    <definedName name="IQRS2299" hidden="1">"$T$2299"</definedName>
    <definedName name="IQRS23" hidden="1">"$T$23:$V$23"</definedName>
    <definedName name="IQRS230" hidden="1">"$T$230"</definedName>
    <definedName name="IQRS2300" hidden="1">"$T$2300:$U$2300"</definedName>
    <definedName name="IQRS2301" hidden="1">"$T$2301"</definedName>
    <definedName name="IQRS2303" hidden="1">"$T$2303"</definedName>
    <definedName name="IQRS2304" hidden="1">"$T$2304"</definedName>
    <definedName name="IQRS2305" hidden="1">"$T$2305:$U$2305"</definedName>
    <definedName name="IQRS2306" hidden="1">"$T$2306:$U$2306"</definedName>
    <definedName name="IQRS2308" hidden="1">"$T$2308"</definedName>
    <definedName name="IQRS2309" hidden="1">"$T$2309:$V$2309"</definedName>
    <definedName name="IQRS231" hidden="1">"$T$231:$X$231"</definedName>
    <definedName name="IQRS2310" hidden="1">"$T$2310:$X$2310"</definedName>
    <definedName name="IQRS2312" hidden="1">"$T$2312:$U$2312"</definedName>
    <definedName name="IQRS2313" hidden="1">"$T$2313"</definedName>
    <definedName name="IQRS2314" hidden="1">"$T$2314:$U$2314"</definedName>
    <definedName name="IQRS2315" hidden="1">"$T$2315:$V$2315"</definedName>
    <definedName name="IQRS2317" hidden="1">"$T$2317:$V$2317"</definedName>
    <definedName name="IQRS2318" hidden="1">"$T$2318"</definedName>
    <definedName name="IQRS232" hidden="1">"$T$232"</definedName>
    <definedName name="IQRS2321" hidden="1">"$T$2321"</definedName>
    <definedName name="IQRS2322" hidden="1">"$T$2322:$U$2322"</definedName>
    <definedName name="IQRS2323" hidden="1">"$T$2323"</definedName>
    <definedName name="IQRS2324" hidden="1">"$T$2324:$Y$2324"</definedName>
    <definedName name="IQRS2325" hidden="1">"$T$2325:$W$2325"</definedName>
    <definedName name="IQRS2326" hidden="1">"$T$2326:$U$2326"</definedName>
    <definedName name="IQRS2328" hidden="1">"$T$2328:$W$2328"</definedName>
    <definedName name="IQRS2329" hidden="1">"$T$2329"</definedName>
    <definedName name="IQRS233" hidden="1">"$T$233:$V$233"</definedName>
    <definedName name="IQRS2330" hidden="1">"$T$2330:$W$2330"</definedName>
    <definedName name="IQRS2331" hidden="1">"$T$2331:$U$2331"</definedName>
    <definedName name="IQRS2332" hidden="1">"$T$2332:$V$2332"</definedName>
    <definedName name="IQRS2333" hidden="1">"$T$2333:$U$2333"</definedName>
    <definedName name="IQRS2334" hidden="1">"$T$2334"</definedName>
    <definedName name="IQRS2335" hidden="1">"$T$2335"</definedName>
    <definedName name="IQRS2336" hidden="1">"$T$2336:$V$2336"</definedName>
    <definedName name="IQRS2338" hidden="1">"$T$2338:$U$2338"</definedName>
    <definedName name="IQRS2339" hidden="1">"$T$2339:$U$2339"</definedName>
    <definedName name="IQRS2340" hidden="1">"$T$2340:$U$2340"</definedName>
    <definedName name="IQRS2341" hidden="1">"$T$2341:$V$2341"</definedName>
    <definedName name="IQRS2342" hidden="1">"$T$2342"</definedName>
    <definedName name="IQRS2343" hidden="1">"$T$2343:$V$2343"</definedName>
    <definedName name="IQRS2344" hidden="1">"$T$2344:$V$2344"</definedName>
    <definedName name="IQRS2345" hidden="1">"$T$2345"</definedName>
    <definedName name="IQRS2346" hidden="1">"$T$2346:$V$2346"</definedName>
    <definedName name="IQRS2347" hidden="1">"$T$2347:$V$2347"</definedName>
    <definedName name="IQRS2348" hidden="1">"$T$2348:$W$2348"</definedName>
    <definedName name="IQRS2349" hidden="1">"$T$2349:$V$2349"</definedName>
    <definedName name="IQRS235" hidden="1">"$T$235:$V$235"</definedName>
    <definedName name="IQRS2350" hidden="1">"$T$2350"</definedName>
    <definedName name="IQRS2351" hidden="1">"$T$2351:$U$2351"</definedName>
    <definedName name="IQRS2352" hidden="1">"$T$2352:$U$2352"</definedName>
    <definedName name="IQRS2353" hidden="1">"$T$2353:$W$2353"</definedName>
    <definedName name="IQRS2354" hidden="1">"$T$2354:$V$2354"</definedName>
    <definedName name="IQRS2355" hidden="1">"$T$2355:$U$2355"</definedName>
    <definedName name="IQRS2356" hidden="1">"$T$2356:$U$2356"</definedName>
    <definedName name="IQRS2357" hidden="1">"$T$2357:$U$2357"</definedName>
    <definedName name="IQRS236" hidden="1">"$T$236:$X$236"</definedName>
    <definedName name="IQRS2360" hidden="1">"$T$2360:$V$2360"</definedName>
    <definedName name="IQRS2361" hidden="1">"$T$2361"</definedName>
    <definedName name="IQRS2362" hidden="1">"$T$2362:$V$2362"</definedName>
    <definedName name="IQRS2363" hidden="1">"$T$2363:$U$2363"</definedName>
    <definedName name="IQRS2364" hidden="1">"$T$2364:$U$2364"</definedName>
    <definedName name="IQRS2365" hidden="1">"$T$2365:$U$2365"</definedName>
    <definedName name="IQRS2367" hidden="1">"$T$2367:$V$2367"</definedName>
    <definedName name="IQRS2368" hidden="1">"$T$2368:$V$2368"</definedName>
    <definedName name="IQRS2369" hidden="1">"$T$2369"</definedName>
    <definedName name="IQRS2370" hidden="1">"$T$2370"</definedName>
    <definedName name="IQRS2371" hidden="1">"$T$2371:$V$2371"</definedName>
    <definedName name="IQRS2372" hidden="1">"$T$2372:$U$2372"</definedName>
    <definedName name="IQRS2373" hidden="1">"$T$2373"</definedName>
    <definedName name="IQRS2374" hidden="1">"$T$2374:$U$2374"</definedName>
    <definedName name="IQRS2375" hidden="1">"$T$2375"</definedName>
    <definedName name="IQRS2376" hidden="1">"$T$2376"</definedName>
    <definedName name="IQRS2377" hidden="1">"$T$2377"</definedName>
    <definedName name="IQRS2378" hidden="1">"$T$2378:$U$2378"</definedName>
    <definedName name="IQRS2379" hidden="1">"$T$2379:$U$2379"</definedName>
    <definedName name="IQRS238" hidden="1">"$T$238"</definedName>
    <definedName name="IQRS2380" hidden="1">"$T$2380:$U$2380"</definedName>
    <definedName name="IQRS2382" hidden="1">"$T$2382"</definedName>
    <definedName name="IQRS2383" hidden="1">"$T$2383:$V$2383"</definedName>
    <definedName name="IQRS2384" hidden="1">"$T$2384:$V$2384"</definedName>
    <definedName name="IQRS2385" hidden="1">"$T$2385"</definedName>
    <definedName name="IQRS2386" hidden="1">"$T$2386:$U$2386"</definedName>
    <definedName name="IQRS2387" hidden="1">"$T$2387:$U$2387"</definedName>
    <definedName name="IQRS2388" hidden="1">"$T$2388"</definedName>
    <definedName name="IQRS2389" hidden="1">"$T$2389"</definedName>
    <definedName name="IQRS239" hidden="1">"$T$239"</definedName>
    <definedName name="IQRS2390" hidden="1">"$T$2390"</definedName>
    <definedName name="IQRS2391" hidden="1">"$T$2391"</definedName>
    <definedName name="IQRS2392" hidden="1">"$T$2392:$V$2392"</definedName>
    <definedName name="IQRS2393" hidden="1">"$T$2393"</definedName>
    <definedName name="IQRS2394" hidden="1">"$T$2394:$Y$2394"</definedName>
    <definedName name="IQRS2395" hidden="1">"$T$2395:$V$2395"</definedName>
    <definedName name="IQRS2397" hidden="1">"$T$2397:$U$2397"</definedName>
    <definedName name="IQRS2398" hidden="1">"$T$2398:$U$2398"</definedName>
    <definedName name="IQRS24" hidden="1">"$T$24"</definedName>
    <definedName name="IQRS240" hidden="1">"$T$240"</definedName>
    <definedName name="IQRS2400" hidden="1">"$T$2400:$W$2400"</definedName>
    <definedName name="IQRS2401" hidden="1">"$T$2401:$W$2401"</definedName>
    <definedName name="IQRS2402" hidden="1">"$T$2402"</definedName>
    <definedName name="IQRS2403" hidden="1">"$T$2403:$X$2403"</definedName>
    <definedName name="IQRS2404" hidden="1">"$T$2404:$X$2404"</definedName>
    <definedName name="IQRS2405" hidden="1">"$T$2405"</definedName>
    <definedName name="IQRS2406" hidden="1">"$T$2406:$Y$2406"</definedName>
    <definedName name="IQRS2407" hidden="1">"$T$2407:$U$2407"</definedName>
    <definedName name="IQRS2408" hidden="1">"$T$2408:$U$2408"</definedName>
    <definedName name="IQRS2409" hidden="1">"$T$2409:$U$2409"</definedName>
    <definedName name="IQRS241" hidden="1">"$T$241:$U$241"</definedName>
    <definedName name="IQRS2410" hidden="1">"$T$2410:$U$2410"</definedName>
    <definedName name="IQRS2411" hidden="1">"$T$2411:$W$2411"</definedName>
    <definedName name="IQRS2412" hidden="1">"$T$2412:$Y$2412"</definedName>
    <definedName name="IQRS2414" hidden="1">"$T$2414:$V$2414"</definedName>
    <definedName name="IQRS2416" hidden="1">"$T$2416:$W$2416"</definedName>
    <definedName name="IQRS2417" hidden="1">"$T$2417:$V$2417"</definedName>
    <definedName name="IQRS2418" hidden="1">"$T$2418"</definedName>
    <definedName name="IQRS2419" hidden="1">"$T$2419:$X$2419"</definedName>
    <definedName name="IQRS2420" hidden="1">"$T$2420:$V$2420"</definedName>
    <definedName name="IQRS2421" hidden="1">"$T$2421:$U$2421"</definedName>
    <definedName name="IQRS2423" hidden="1">"$T$2423:$V$2423"</definedName>
    <definedName name="IQRS2424" hidden="1">"$T$2424:$W$2424"</definedName>
    <definedName name="IQRS2425" hidden="1">"$T$2425:$U$2425"</definedName>
    <definedName name="IQRS2426" hidden="1">"$T$2426:$U$2426"</definedName>
    <definedName name="IQRS2428" hidden="1">"$T$2428:$U$2428"</definedName>
    <definedName name="IQRS2429" hidden="1">"$T$2429"</definedName>
    <definedName name="IQRS2432" hidden="1">"$T$2432:$U$2432"</definedName>
    <definedName name="IQRS2433" hidden="1">"$T$2433:$U$2433"</definedName>
    <definedName name="IQRS2434" hidden="1">"$T$2434"</definedName>
    <definedName name="IQRS2435" hidden="1">"$T$2435:$U$2435"</definedName>
    <definedName name="IQRS2436" hidden="1">"$T$2436"</definedName>
    <definedName name="IQRS2437" hidden="1">"$T$2437:$V$2437"</definedName>
    <definedName name="IQRS2438" hidden="1">"$T$2438:$U$2438"</definedName>
    <definedName name="IQRS2439" hidden="1">"$T$2439:$U$2439"</definedName>
    <definedName name="IQRS2440" hidden="1">"$T$2440"</definedName>
    <definedName name="IQRS2441" hidden="1">"$T$2441"</definedName>
    <definedName name="IQRS2442" hidden="1">"$T$2442"</definedName>
    <definedName name="IQRS2443" hidden="1">"$T$2443:$W$2443"</definedName>
    <definedName name="IQRS2444" hidden="1">"$T$2444:$U$2444"</definedName>
    <definedName name="IQRS2445" hidden="1">"$T$2445:$U$2445"</definedName>
    <definedName name="IQRS2446" hidden="1">"$T$2446"</definedName>
    <definedName name="IQRS2447" hidden="1">"$T$2447"</definedName>
    <definedName name="IQRS2448" hidden="1">"$T$2448:$U$2448"</definedName>
    <definedName name="IQRS2449" hidden="1">"$T$2449:$U$2449"</definedName>
    <definedName name="IQRS245" hidden="1">"$T$245:$U$245"</definedName>
    <definedName name="IQRS2450" hidden="1">"$T$2450:$V$2450"</definedName>
    <definedName name="IQRS2451" hidden="1">"$T$2451:$Z$2451"</definedName>
    <definedName name="IQRS2452" hidden="1">"$T$2452:$U$2452"</definedName>
    <definedName name="IQRS2453" hidden="1">"$T$2453:$U$2453"</definedName>
    <definedName name="IQRS2455" hidden="1">"$T$2455"</definedName>
    <definedName name="IQRS2456" hidden="1">"$T$2456"</definedName>
    <definedName name="IQRS2457" hidden="1">"$T$2457:$U$2457"</definedName>
    <definedName name="IQRS2458" hidden="1">"$T$2458"</definedName>
    <definedName name="IQRS2459" hidden="1">"$T$2459:$W$2459"</definedName>
    <definedName name="IQRS246" hidden="1">"$T$246:$W$246"</definedName>
    <definedName name="IQRS2460" hidden="1">"$T$2460"</definedName>
    <definedName name="IQRS2461" hidden="1">"$T$2461"</definedName>
    <definedName name="IQRS2463" hidden="1">"$T$2463"</definedName>
    <definedName name="IQRS2464" hidden="1">"$T$2464"</definedName>
    <definedName name="IQRS2465" hidden="1">"$T$2465:$U$2465"</definedName>
    <definedName name="IQRS2466" hidden="1">"$T$2466"</definedName>
    <definedName name="IQRS2467" hidden="1">"$T$2467"</definedName>
    <definedName name="IQRS2468" hidden="1">"$T$2468:$U$2468"</definedName>
    <definedName name="IQRS2469" hidden="1">"$T$2469:$X$2469"</definedName>
    <definedName name="IQRS247" hidden="1">"$T$247"</definedName>
    <definedName name="IQRS2470" hidden="1">"$T$2470"</definedName>
    <definedName name="IQRS2471" hidden="1">"$T$2471"</definedName>
    <definedName name="IQRS2472" hidden="1">"$T$2472"</definedName>
    <definedName name="IQRS2473" hidden="1">"$T$2473:$U$2473"</definedName>
    <definedName name="IQRS2475" hidden="1">"$T$2475:$U$2475"</definedName>
    <definedName name="IQRS2476" hidden="1">"$T$2476:$V$2476"</definedName>
    <definedName name="IQRS2477" hidden="1">"$T$2477:$V$2477"</definedName>
    <definedName name="IQRS2478" hidden="1">"$T$2478:$U$2478"</definedName>
    <definedName name="IQRS2479" hidden="1">"$T$2479:$W$2479"</definedName>
    <definedName name="IQRS248" hidden="1">"$T$248"</definedName>
    <definedName name="IQRS2480" hidden="1">"$T$2480:$W$2480"</definedName>
    <definedName name="IQRS2481" hidden="1">"$T$2481:$U$2481"</definedName>
    <definedName name="IQRS2482" hidden="1">"$T$2482"</definedName>
    <definedName name="IQRS2483" hidden="1">"$T$2483:$W$2483"</definedName>
    <definedName name="IQRS2484" hidden="1">"$T$2484:$U$2484"</definedName>
    <definedName name="IQRS2485" hidden="1">"$T$2485"</definedName>
    <definedName name="IQRS2486" hidden="1">"$T$2486:$X$2486"</definedName>
    <definedName name="IQRS2487" hidden="1">"$T$2487"</definedName>
    <definedName name="IQRS2488" hidden="1">"$T$2488:$U$2488"</definedName>
    <definedName name="IQRS2489" hidden="1">"$T$2489"</definedName>
    <definedName name="IQRS249" hidden="1">"$T$249:$V$249"</definedName>
    <definedName name="IQRS2490" hidden="1">"$T$2490:$U$2490"</definedName>
    <definedName name="IQRS2492" hidden="1">"$T$2492:$V$2492"</definedName>
    <definedName name="IQRS2493" hidden="1">"$T$2493:$X$2493"</definedName>
    <definedName name="IQRS2494" hidden="1">"$T$2494"</definedName>
    <definedName name="IQRS2496" hidden="1">"$T$2496"</definedName>
    <definedName name="IQRS2497" hidden="1">"$T$2497:$U$2497"</definedName>
    <definedName name="IQRS2498" hidden="1">"$T$2498:$W$2498"</definedName>
    <definedName name="IQRS2499" hidden="1">"$T$2499:$U$2499"</definedName>
    <definedName name="IQRS25" hidden="1">"$T$25:$V$25"</definedName>
    <definedName name="IQRS2500" hidden="1">"$T$2500"</definedName>
    <definedName name="IQRS2501" hidden="1">"$T$2501"</definedName>
    <definedName name="IQRS2502" hidden="1">"$T$2502:$V$2502"</definedName>
    <definedName name="IQRS2503" hidden="1">"$T$2503:$W$2503"</definedName>
    <definedName name="IQRS2504" hidden="1">"$T$2504:$W$2504"</definedName>
    <definedName name="IQRS2506" hidden="1">"$T$2506:$W$2506"</definedName>
    <definedName name="IQRS2507" hidden="1">"$T$2507"</definedName>
    <definedName name="IQRS251" hidden="1">"$T$251:$U$251"</definedName>
    <definedName name="IQRS2510" hidden="1">"$T$2510:$X$2510"</definedName>
    <definedName name="IQRS2511" hidden="1">"$T$2511:$U$2511"</definedName>
    <definedName name="IQRS2512" hidden="1">"$T$2512:$V$2512"</definedName>
    <definedName name="IQRS2513" hidden="1">"$T$2513:$U$2513"</definedName>
    <definedName name="IQRS2514" hidden="1">"$T$2514:$W$2514"</definedName>
    <definedName name="IQRS2515" hidden="1">"$T$2515:$U$2515"</definedName>
    <definedName name="IQRS2516" hidden="1">"$T$2516:$W$2516"</definedName>
    <definedName name="IQRS2518" hidden="1">"$T$2518:$U$2518"</definedName>
    <definedName name="IQRS252" hidden="1">"$T$252:$W$252"</definedName>
    <definedName name="IQRS2520" hidden="1">"$T$2520:$U$2520"</definedName>
    <definedName name="IQRS2521" hidden="1">"$T$2521"</definedName>
    <definedName name="IQRS2522" hidden="1">"$T$2522:$U$2522"</definedName>
    <definedName name="IQRS2523" hidden="1">"$T$2523:$U$2523"</definedName>
    <definedName name="IQRS2525" hidden="1">"$T$2525:$U$2525"</definedName>
    <definedName name="IQRS2526" hidden="1">"$T$2526"</definedName>
    <definedName name="IQRS2527" hidden="1">"$T$2527"</definedName>
    <definedName name="IQRS2528" hidden="1">"$T$2528:$V$2528"</definedName>
    <definedName name="IQRS2529" hidden="1">"$T$2529:$V$2529"</definedName>
    <definedName name="IQRS253" hidden="1">"$T$253:$U$253"</definedName>
    <definedName name="IQRS2532" hidden="1">"$T$2532:$V$2532"</definedName>
    <definedName name="IQRS2533" hidden="1">"$T$2533"</definedName>
    <definedName name="IQRS2534" hidden="1">"$T$2534:$Z$2534"</definedName>
    <definedName name="IQRS2535" hidden="1">"$T$2535:$X$2535"</definedName>
    <definedName name="IQRS2536" hidden="1">"$T$2536:$V$2536"</definedName>
    <definedName name="IQRS2537" hidden="1">"$T$2537:$U$2537"</definedName>
    <definedName name="IQRS2538" hidden="1">"$T$2538:$V$2538"</definedName>
    <definedName name="IQRS2539" hidden="1">"$T$2539:$V$2539"</definedName>
    <definedName name="IQRS254" hidden="1">"$T$254:$U$254"</definedName>
    <definedName name="IQRS2540" hidden="1">"$T$2540:$V$2540"</definedName>
    <definedName name="IQRS2541" hidden="1">"$T$2541:$X$2541"</definedName>
    <definedName name="IQRS2542" hidden="1">"$T$2542"</definedName>
    <definedName name="IQRS2543" hidden="1">"$T$2543:$U$2543"</definedName>
    <definedName name="IQRS2544" hidden="1">"$T$2544"</definedName>
    <definedName name="IQRS2545" hidden="1">"$T$2545:$V$2545"</definedName>
    <definedName name="IQRS2546" hidden="1">"$T$2546:$V$2546"</definedName>
    <definedName name="IQRS2547" hidden="1">"$T$2547:$W$2547"</definedName>
    <definedName name="IQRS2548" hidden="1">"$T$2548:$U$2548"</definedName>
    <definedName name="IQRS2549" hidden="1">"$T$2549:$V$2549"</definedName>
    <definedName name="IQRS255" hidden="1">"$T$255"</definedName>
    <definedName name="IQRS2550" hidden="1">"$T$2550:$U$2550"</definedName>
    <definedName name="IQRS2551" hidden="1">"$T$2551"</definedName>
    <definedName name="IQRS2552" hidden="1">"$T$2552:$Y$2552"</definedName>
    <definedName name="IQRS2553" hidden="1">"$T$2553:$V$2553"</definedName>
    <definedName name="IQRS2554" hidden="1">"$T$2554:$V$2554"</definedName>
    <definedName name="IQRS2555" hidden="1">"$T$2555:$U$2555"</definedName>
    <definedName name="IQRS2557" hidden="1">"$T$2557:$U$2557"</definedName>
    <definedName name="IQRS2558" hidden="1">"$T$2558"</definedName>
    <definedName name="IQRS2559" hidden="1">"$T$2559:$U$2559"</definedName>
    <definedName name="IQRS256" hidden="1">"$T$256:$V$256"</definedName>
    <definedName name="IQRS2560" hidden="1">"$T$2560:$U$2560"</definedName>
    <definedName name="IQRS2561" hidden="1">"$T$2561"</definedName>
    <definedName name="IQRS2562" hidden="1">"$T$2562"</definedName>
    <definedName name="IQRS2563" hidden="1">"$T$2563:$U$2563"</definedName>
    <definedName name="IQRS2564" hidden="1">"$T$2564:$U$2564"</definedName>
    <definedName name="IQRS2565" hidden="1">"$T$2565:$U$2565"</definedName>
    <definedName name="IQRS2566" hidden="1">"$T$2566:$U$2566"</definedName>
    <definedName name="IQRS2567" hidden="1">"$T$2567:$U$2567"</definedName>
    <definedName name="IQRS2568" hidden="1">"$T$2568:$U$2568"</definedName>
    <definedName name="IQRS257" hidden="1">"$T$257:$X$257"</definedName>
    <definedName name="IQRS2571" hidden="1">"$T$2571"</definedName>
    <definedName name="IQRS2572" hidden="1">"$T$2572:$Z$2572"</definedName>
    <definedName name="IQRS2573" hidden="1">"$T$2573"</definedName>
    <definedName name="IQRS2574" hidden="1">"$T$2574:$W$2574"</definedName>
    <definedName name="IQRS2576" hidden="1">"$T$2576:$V$2576"</definedName>
    <definedName name="IQRS2577" hidden="1">"$T$2577:$U$2577"</definedName>
    <definedName name="IQRS2578" hidden="1">"$T$2578:$W$2578"</definedName>
    <definedName name="IQRS2579" hidden="1">"$T$2579"</definedName>
    <definedName name="IQRS258" hidden="1">"$T$258"</definedName>
    <definedName name="IQRS2580" hidden="1">"$T$2580:$V$2580"</definedName>
    <definedName name="IQRS2581" hidden="1">"$T$2581"</definedName>
    <definedName name="IQRS2582" hidden="1">"$T$2582:$U$2582"</definedName>
    <definedName name="IQRS2583" hidden="1">"$T$2583:$U$2583"</definedName>
    <definedName name="IQRS2584" hidden="1">"$T$2584"</definedName>
    <definedName name="IQRS2585" hidden="1">"$T$2585:$V$2585"</definedName>
    <definedName name="IQRS2587" hidden="1">"$T$2587"</definedName>
    <definedName name="IQRS2588" hidden="1">"$T$2588:$X$2588"</definedName>
    <definedName name="IQRS2589" hidden="1">"$T$2589:$V$2589"</definedName>
    <definedName name="IQRS259" hidden="1">"$T$259:$V$259"</definedName>
    <definedName name="IQRS2590" hidden="1">"$T$2590"</definedName>
    <definedName name="IQRS2591" hidden="1">"$T$2591:$U$2591"</definedName>
    <definedName name="IQRS2592" hidden="1">"$T$2592:$W$2592"</definedName>
    <definedName name="IQRS2593" hidden="1">"$T$2593:$U$2593"</definedName>
    <definedName name="IQRS2594" hidden="1">"$T$2594"</definedName>
    <definedName name="IQRS2595" hidden="1">"$T$2595"</definedName>
    <definedName name="IQRS2597" hidden="1">"$T$2597:$V$2597"</definedName>
    <definedName name="IQRS2598" hidden="1">"$T$2598"</definedName>
    <definedName name="IQRS2599" hidden="1">"$T$2599"</definedName>
    <definedName name="IQRS26" hidden="1">"$T$26:$W$26"</definedName>
    <definedName name="IQRS260" hidden="1">"$T$260:$W$260"</definedName>
    <definedName name="IQRS2600" hidden="1">"$T$2600"</definedName>
    <definedName name="IQRS2601" hidden="1">"$T$2601:$U$2601"</definedName>
    <definedName name="IQRS2603" hidden="1">"$T$2603:$V$2603"</definedName>
    <definedName name="IQRS2604" hidden="1">"$T$2604:$W$2604"</definedName>
    <definedName name="IQRS2605" hidden="1">"$T$2605"</definedName>
    <definedName name="IQRS2606" hidden="1">"$T$2606"</definedName>
    <definedName name="IQRS2609" hidden="1">"$T$2609"</definedName>
    <definedName name="IQRS261" hidden="1">"$T$261:$U$261"</definedName>
    <definedName name="IQRS2611" hidden="1">"$T$2611"</definedName>
    <definedName name="IQRS2613" hidden="1">"$T$2613:$V$2613"</definedName>
    <definedName name="IQRS2615" hidden="1">"$T$2615:$Y$2615"</definedName>
    <definedName name="IQRS2616" hidden="1">"$T$2616:$W$2616"</definedName>
    <definedName name="IQRS2617" hidden="1">"$T$2617:$V$2617"</definedName>
    <definedName name="IQRS2618" hidden="1">"$T$2618:$AA$2618"</definedName>
    <definedName name="IQRS2619" hidden="1">"$T$2619:$V$2619"</definedName>
    <definedName name="IQRS2620" hidden="1">"$T$2620:$U$2620"</definedName>
    <definedName name="IQRS2622" hidden="1">"$T$2622:$U$2622"</definedName>
    <definedName name="IQRS2623" hidden="1">"$T$2623:$V$2623"</definedName>
    <definedName name="IQRS2624" hidden="1">"$T$2624:$V$2624"</definedName>
    <definedName name="IQRS2625" hidden="1">"$T$2625:$W$2625"</definedName>
    <definedName name="IQRS2626" hidden="1">"$T$2626"</definedName>
    <definedName name="IQRS2627" hidden="1">"$T$2627:$U$2627"</definedName>
    <definedName name="IQRS2629" hidden="1">"$T$2629:$U$2629"</definedName>
    <definedName name="IQRS2630" hidden="1">"$T$2630:$V$2630"</definedName>
    <definedName name="IQRS2631" hidden="1">"$T$2631"</definedName>
    <definedName name="IQRS2632" hidden="1">"$T$2632:$V$2632"</definedName>
    <definedName name="IQRS2633" hidden="1">"$T$2633:$U$2633"</definedName>
    <definedName name="IQRS2635" hidden="1">"$T$2635:$V$2635"</definedName>
    <definedName name="IQRS2636" hidden="1">"$T$2636"</definedName>
    <definedName name="IQRS2637" hidden="1">"$T$2637:$V$2637"</definedName>
    <definedName name="IQRS2638" hidden="1">"$T$2638:$V$2638"</definedName>
    <definedName name="IQRS2639" hidden="1">"$T$2639:$V$2639"</definedName>
    <definedName name="IQRS264" hidden="1">"$T$264:$V$264"</definedName>
    <definedName name="IQRS2640" hidden="1">"$T$2640:$V$2640"</definedName>
    <definedName name="IQRS2641" hidden="1">"$T$2641"</definedName>
    <definedName name="IQRS2642" hidden="1">"$T$2642:$U$2642"</definedName>
    <definedName name="IQRS2643" hidden="1">"$T$2643:$U$2643"</definedName>
    <definedName name="IQRS2644" hidden="1">"$T$2644:$V$2644"</definedName>
    <definedName name="IQRS2645" hidden="1">"$T$2645:$W$2645"</definedName>
    <definedName name="IQRS2646" hidden="1">"$T$2646:$U$2646"</definedName>
    <definedName name="IQRS2647" hidden="1">"$T$2647:$X$2647"</definedName>
    <definedName name="IQRS2648" hidden="1">"$T$2648:$W$2648"</definedName>
    <definedName name="IQRS2649" hidden="1">"$T$2649"</definedName>
    <definedName name="IQRS265" hidden="1">"$T$265"</definedName>
    <definedName name="IQRS2650" hidden="1">"$T$2650"</definedName>
    <definedName name="IQRS2651" hidden="1">"$T$2651:$Z$2651"</definedName>
    <definedName name="IQRS2652" hidden="1">"$T$2652:$V$2652"</definedName>
    <definedName name="IQRS2653" hidden="1">"$T$2653:$W$2653"</definedName>
    <definedName name="IQRS2654" hidden="1">"$T$2654:$U$2654"</definedName>
    <definedName name="IQRS2655" hidden="1">"$T$2655"</definedName>
    <definedName name="IQRS2656" hidden="1">"$T$2656:$V$2656"</definedName>
    <definedName name="IQRS2657" hidden="1">"$T$2657:$U$2657"</definedName>
    <definedName name="IQRS2658" hidden="1">"$T$2658"</definedName>
    <definedName name="IQRS2659" hidden="1">"$T$2659:$U$2659"</definedName>
    <definedName name="IQRS266" hidden="1">"$T$266"</definedName>
    <definedName name="IQRS2660" hidden="1">"$T$2660:$X$2660"</definedName>
    <definedName name="IQRS2661" hidden="1">"$T$2661:$U$2661"</definedName>
    <definedName name="IQRS2664" hidden="1">"$T$2664"</definedName>
    <definedName name="IQRS2665" hidden="1">"$T$2665:$V$2665"</definedName>
    <definedName name="IQRS2666" hidden="1">"$T$2666:$U$2666"</definedName>
    <definedName name="IQRS2667" hidden="1">"$T$2667:$U$2667"</definedName>
    <definedName name="IQRS2668" hidden="1">"$T$2668:$W$2668"</definedName>
    <definedName name="IQRS267" hidden="1">"$T$267"</definedName>
    <definedName name="IQRS2670" hidden="1">"$T$2670:$U$2670"</definedName>
    <definedName name="IQRS2671" hidden="1">"$T$2671"</definedName>
    <definedName name="IQRS2672" hidden="1">"$T$2672:$W$2672"</definedName>
    <definedName name="IQRS2673" hidden="1">"$T$2673"</definedName>
    <definedName name="IQRS2674" hidden="1">"$T$2674:$W$2674"</definedName>
    <definedName name="IQRS2675" hidden="1">"$T$2675:$X$2675"</definedName>
    <definedName name="IQRS2676" hidden="1">"$T$2676:$U$2676"</definedName>
    <definedName name="IQRS2677" hidden="1">"$T$2677:$W$2677"</definedName>
    <definedName name="IQRS2679" hidden="1">"$T$2679"</definedName>
    <definedName name="IQRS268" hidden="1">"$T$268:$X$268"</definedName>
    <definedName name="IQRS2680" hidden="1">"$T$2680:$W$2680"</definedName>
    <definedName name="IQRS2681" hidden="1">"$T$2681:$W$2681"</definedName>
    <definedName name="IQRS2682" hidden="1">"$T$2682:$V$2682"</definedName>
    <definedName name="IQRS2683" hidden="1">"$T$2683:$X$2683"</definedName>
    <definedName name="IQRS2684" hidden="1">"$T$2684:$V$2684"</definedName>
    <definedName name="IQRS2685" hidden="1">"$T$2685"</definedName>
    <definedName name="IQRS2686" hidden="1">"$T$2686:$V$2686"</definedName>
    <definedName name="IQRS2687" hidden="1">"$T$2687:$V$2687"</definedName>
    <definedName name="IQRS2688" hidden="1">"$T$2688:$U$2688"</definedName>
    <definedName name="IQRS2689" hidden="1">"$T$2689:$U$2689"</definedName>
    <definedName name="IQRS269" hidden="1">"$T$269:$V$269"</definedName>
    <definedName name="IQRS2690" hidden="1">"$T$2690:$W$2690"</definedName>
    <definedName name="IQRS2691" hidden="1">"$T$2691:$V$2691"</definedName>
    <definedName name="IQRS2692" hidden="1">"$T$2692:$U$2692"</definedName>
    <definedName name="IQRS2693" hidden="1">"$T$2693:$V$2693"</definedName>
    <definedName name="IQRS2694" hidden="1">"$T$2694:$U$2694"</definedName>
    <definedName name="IQRS2696" hidden="1">"$T$2696:$V$2696"</definedName>
    <definedName name="IQRS2697" hidden="1">"$T$2697:$U$2697"</definedName>
    <definedName name="IQRS2698" hidden="1">"$T$2698:$U$2698"</definedName>
    <definedName name="IQRS2699" hidden="1">"$T$2699:$U$2699"</definedName>
    <definedName name="IQRS27" hidden="1">"$T$27:$W$27"</definedName>
    <definedName name="IQRS270" hidden="1">"$T$270"</definedName>
    <definedName name="IQRS2700" hidden="1">"$T$2700:$V$2700"</definedName>
    <definedName name="IQRS2701" hidden="1">"$T$2701"</definedName>
    <definedName name="IQRS2702" hidden="1">"$T$2702:$U$2702"</definedName>
    <definedName name="IQRS2703" hidden="1">"$T$2703:$X$2703"</definedName>
    <definedName name="IQRS2704" hidden="1">"$T$2704:$X$2704"</definedName>
    <definedName name="IQRS2705" hidden="1">"$T$2705"</definedName>
    <definedName name="IQRS2706" hidden="1">"$T$2706:$V$2706"</definedName>
    <definedName name="IQRS2707" hidden="1">"$T$2707:$V$2707"</definedName>
    <definedName name="IQRS2708" hidden="1">"$T$2708:$U$2708"</definedName>
    <definedName name="IQRS2709" hidden="1">"$T$2709:$U$2709"</definedName>
    <definedName name="IQRS271" hidden="1">"$T$271:$V$271"</definedName>
    <definedName name="IQRS2710" hidden="1">"$T$2710:$V$2710"</definedName>
    <definedName name="IQRS2711" hidden="1">"$T$2711"</definedName>
    <definedName name="IQRS2712" hidden="1">"$T$2712:$Y$2712"</definedName>
    <definedName name="IQRS2713" hidden="1">"$T$2713"</definedName>
    <definedName name="IQRS2714" hidden="1">"$T$2714:$U$2714"</definedName>
    <definedName name="IQRS2715" hidden="1">"$T$2715:$U$2715"</definedName>
    <definedName name="IQRS2716" hidden="1">"$T$2716:$U$2716"</definedName>
    <definedName name="IQRS2717" hidden="1">"$T$2717"</definedName>
    <definedName name="IQRS272" hidden="1">"$T$272:$X$272"</definedName>
    <definedName name="IQRS2720" hidden="1">"$T$2720:$U$2720"</definedName>
    <definedName name="IQRS2721" hidden="1">"$T$2721"</definedName>
    <definedName name="IQRS2722" hidden="1">"$T$2722"</definedName>
    <definedName name="IQRS2723" hidden="1">"$T$2723"</definedName>
    <definedName name="IQRS2724" hidden="1">"$T$2724:$W$2724"</definedName>
    <definedName name="IQRS2725" hidden="1">"$T$2725:$U$2725"</definedName>
    <definedName name="IQRS2726" hidden="1">"$T$2726"</definedName>
    <definedName name="IQRS2727" hidden="1">"$T$2727"</definedName>
    <definedName name="IQRS2728" hidden="1">"$T$2728:$V$2728"</definedName>
    <definedName name="IQRS2729" hidden="1">"$T$2729:$V$2729"</definedName>
    <definedName name="IQRS2730" hidden="1">"$T$2730"</definedName>
    <definedName name="IQRS2731" hidden="1">"$T$2731"</definedName>
    <definedName name="IQRS2732" hidden="1">"$T$2732"</definedName>
    <definedName name="IQRS2733" hidden="1">"$T$2733:$U$2733"</definedName>
    <definedName name="IQRS2734" hidden="1">"$T$2734"</definedName>
    <definedName name="IQRS2735" hidden="1">"$T$2735"</definedName>
    <definedName name="IQRS2737" hidden="1">"$T$2737:$V$2737"</definedName>
    <definedName name="IQRS2738" hidden="1">"$T$2738:$U$2738"</definedName>
    <definedName name="IQRS2739" hidden="1">"$T$2739:$V$2739"</definedName>
    <definedName name="IQRS274" hidden="1">"$T$274:$V$274"</definedName>
    <definedName name="IQRS2740" hidden="1">"$T$2740"</definedName>
    <definedName name="IQRS2741" hidden="1">"$T$2741"</definedName>
    <definedName name="IQRS2743" hidden="1">"$T$2743:$V$2743"</definedName>
    <definedName name="IQRS2745" hidden="1">"$T$2745:$U$2745"</definedName>
    <definedName name="IQRS2746" hidden="1">"$T$2746:$W$2746"</definedName>
    <definedName name="IQRS2747" hidden="1">"$T$2747"</definedName>
    <definedName name="IQRS2748" hidden="1">"$T$2748:$Y$2748"</definedName>
    <definedName name="IQRS2749" hidden="1">"$T$2749"</definedName>
    <definedName name="IQRS275" hidden="1">"$T$275:$U$275"</definedName>
    <definedName name="IQRS2750" hidden="1">"$T$2750"</definedName>
    <definedName name="IQRS2751" hidden="1">"$T$2751"</definedName>
    <definedName name="IQRS2752" hidden="1">"$T$2752:$U$2752"</definedName>
    <definedName name="IQRS2753" hidden="1">"$T$2753:$U$2753"</definedName>
    <definedName name="IQRS2755" hidden="1">"$T$2755"</definedName>
    <definedName name="IQRS2756" hidden="1">"$T$2756:$U$2756"</definedName>
    <definedName name="IQRS2757" hidden="1">"$T$2757:$W$2757"</definedName>
    <definedName name="IQRS2758" hidden="1">"$T$2758:$Y$2758"</definedName>
    <definedName name="IQRS2759" hidden="1">"$T$2759:$V$2759"</definedName>
    <definedName name="IQRS276" hidden="1">"$T$276:$V$276"</definedName>
    <definedName name="IQRS2760" hidden="1">"$T$2760:$X$2760"</definedName>
    <definedName name="IQRS2761" hidden="1">"$T$2761"</definedName>
    <definedName name="IQRS2762" hidden="1">"$T$2762:$V$2762"</definedName>
    <definedName name="IQRS2763" hidden="1">"$T$2763"</definedName>
    <definedName name="IQRS2765" hidden="1">"$T$2765:$U$2765"</definedName>
    <definedName name="IQRS2766" hidden="1">"$T$2766:$V$2766"</definedName>
    <definedName name="IQRS2768" hidden="1">"$T$2768:$V$2768"</definedName>
    <definedName name="IQRS2769" hidden="1">"$T$2769"</definedName>
    <definedName name="IQRS277" hidden="1">"$T$277:$U$277"</definedName>
    <definedName name="IQRS2770" hidden="1">"$T$2770"</definedName>
    <definedName name="IQRS2772" hidden="1">"$T$2772:$V$2772"</definedName>
    <definedName name="IQRS2773" hidden="1">"$T$2773:$U$2773"</definedName>
    <definedName name="IQRS2775" hidden="1">"$T$2775:$U$2775"</definedName>
    <definedName name="IQRS2776" hidden="1">"$T$2776:$U$2776"</definedName>
    <definedName name="IQRS2777" hidden="1">"$T$2777:$V$2777"</definedName>
    <definedName name="IQRS2778" hidden="1">"$T$2778:$U$2778"</definedName>
    <definedName name="IQRS278" hidden="1">"$T$278"</definedName>
    <definedName name="IQRS2780" hidden="1">"$T$2780"</definedName>
    <definedName name="IQRS2781" hidden="1">"$T$2781:$U$2781"</definedName>
    <definedName name="IQRS2782" hidden="1">"$T$2782"</definedName>
    <definedName name="IQRS2783" hidden="1">"$T$2783:$U$2783"</definedName>
    <definedName name="IQRS2785" hidden="1">"$T$2785"</definedName>
    <definedName name="IQRS2787" hidden="1">"$T$2787:$U$2787"</definedName>
    <definedName name="IQRS2788" hidden="1">"$T$2788:$X$2788"</definedName>
    <definedName name="IQRS2789" hidden="1">"$T$2789"</definedName>
    <definedName name="IQRS279" hidden="1">"$T$279:$U$279"</definedName>
    <definedName name="IQRS2791" hidden="1">"$T$2791:$U$2791"</definedName>
    <definedName name="IQRS2792" hidden="1">"$T$2792:$V$2792"</definedName>
    <definedName name="IQRS2793" hidden="1">"$T$2793:$W$2793"</definedName>
    <definedName name="IQRS2794" hidden="1">"$T$2794:$U$2794"</definedName>
    <definedName name="IQRS2795" hidden="1">"$T$2795"</definedName>
    <definedName name="IQRS2796" hidden="1">"$T$2796:$U$2796"</definedName>
    <definedName name="IQRS2797" hidden="1">"$T$2797"</definedName>
    <definedName name="IQRS2798" hidden="1">"$T$2798:$V$2798"</definedName>
    <definedName name="IQRS2799" hidden="1">"$T$2799:$W$2799"</definedName>
    <definedName name="IQRS28" hidden="1">"$T$28"</definedName>
    <definedName name="IQRS280" hidden="1">"$T$280:$U$280"</definedName>
    <definedName name="IQRS2800" hidden="1">"$T$2800:$Y$2800"</definedName>
    <definedName name="IQRS2801" hidden="1">"$T$2801:$V$2801"</definedName>
    <definedName name="IQRS2802" hidden="1">"$T$2802:$Y$2802"</definedName>
    <definedName name="IQRS2803" hidden="1">"$T$2803:$U$2803"</definedName>
    <definedName name="IQRS2804" hidden="1">"$T$2804:$X$2804"</definedName>
    <definedName name="IQRS2805" hidden="1">"$T$2805:$U$2805"</definedName>
    <definedName name="IQRS2807" hidden="1">"$T$2807:$V$2807"</definedName>
    <definedName name="IQRS2808" hidden="1">"$T$2808"</definedName>
    <definedName name="IQRS2809" hidden="1">"$T$2809:$V$2809"</definedName>
    <definedName name="IQRS281" hidden="1">"$T$281"</definedName>
    <definedName name="IQRS2810" hidden="1">"$T$2810"</definedName>
    <definedName name="IQRS2811" hidden="1">"$T$2811:$X$2811"</definedName>
    <definedName name="IQRS2812" hidden="1">"$T$2812"</definedName>
    <definedName name="IQRS2813" hidden="1">"$T$2813"</definedName>
    <definedName name="IQRS2815" hidden="1">"$T$2815:$V$2815"</definedName>
    <definedName name="IQRS2816" hidden="1">"$T$2816"</definedName>
    <definedName name="IQRS2817" hidden="1">"$T$2817:$U$2817"</definedName>
    <definedName name="IQRS2818" hidden="1">"$T$2818:$V$2818"</definedName>
    <definedName name="IQRS2819" hidden="1">"$T$2819:$V$2819"</definedName>
    <definedName name="IQRS282" hidden="1">"$T$282:$V$282"</definedName>
    <definedName name="IQRS2820" hidden="1">"$T$2820"</definedName>
    <definedName name="IQRS2821" hidden="1">"$T$2821:$U$2821"</definedName>
    <definedName name="IQRS2822" hidden="1">"$T$2822:$V$2822"</definedName>
    <definedName name="IQRS2823" hidden="1">"$T$2823:$U$2823"</definedName>
    <definedName name="IQRS2824" hidden="1">"$T$2824"</definedName>
    <definedName name="IQRS2825" hidden="1">"$T$2825:$U$2825"</definedName>
    <definedName name="IQRS2826" hidden="1">"$T$2826:$X$2826"</definedName>
    <definedName name="IQRS2829" hidden="1">"$T$2829:$V$2829"</definedName>
    <definedName name="IQRS283" hidden="1">"$T$283:$V$283"</definedName>
    <definedName name="IQRS2830" hidden="1">"$T$2830:$U$2830"</definedName>
    <definedName name="IQRS2831" hidden="1">"$T$2831:$U$2831"</definedName>
    <definedName name="IQRS2832" hidden="1">"$T$2832:$V$2832"</definedName>
    <definedName name="IQRS2834" hidden="1">"$T$2834"</definedName>
    <definedName name="IQRS2835" hidden="1">"$T$2835"</definedName>
    <definedName name="IQRS2836" hidden="1">"$T$2836"</definedName>
    <definedName name="IQRS2837" hidden="1">"$T$2837:$W$2837"</definedName>
    <definedName name="IQRS2838" hidden="1">"$T$2838:$X$2838"</definedName>
    <definedName name="IQRS2839" hidden="1">"$T$2839"</definedName>
    <definedName name="IQRS284" hidden="1">"$T$284:$W$284"</definedName>
    <definedName name="IQRS2840" hidden="1">"$T$2840"</definedName>
    <definedName name="IQRS2843" hidden="1">"$T$2843"</definedName>
    <definedName name="IQRS2844" hidden="1">"$T$2844:$V$2844"</definedName>
    <definedName name="IQRS2845" hidden="1">"$T$2845:$W$2845"</definedName>
    <definedName name="IQRS2846" hidden="1">"$T$2846:$W$2846"</definedName>
    <definedName name="IQRS2847" hidden="1">"$T$2847:$V$2847"</definedName>
    <definedName name="IQRS2848" hidden="1">"$T$2848:$X$2848"</definedName>
    <definedName name="IQRS2849" hidden="1">"$T$2849:$U$2849"</definedName>
    <definedName name="IQRS2851" hidden="1">"$T$2851:$V$2851"</definedName>
    <definedName name="IQRS2852" hidden="1">"$T$2852:$U$2852"</definedName>
    <definedName name="IQRS2853" hidden="1">"$T$2853"</definedName>
    <definedName name="IQRS2854" hidden="1">"$T$2854:$V$2854"</definedName>
    <definedName name="IQRS2855" hidden="1">"$T$2855:$V$2855"</definedName>
    <definedName name="IQRS2857" hidden="1">"$T$2857:$V$2857"</definedName>
    <definedName name="IQRS2858" hidden="1">"$T$2858:$U$2858"</definedName>
    <definedName name="IQRS2859" hidden="1">"$T$2859:$V$2859"</definedName>
    <definedName name="IQRS286" hidden="1">"$T$286:$U$286"</definedName>
    <definedName name="IQRS2860" hidden="1">"$T$2860:$W$2860"</definedName>
    <definedName name="IQRS2861" hidden="1">"$T$2861:$V$2861"</definedName>
    <definedName name="IQRS2862" hidden="1">"$T$2862:$V$2862"</definedName>
    <definedName name="IQRS2863" hidden="1">"$T$2863:$W$2863"</definedName>
    <definedName name="IQRS2864" hidden="1">"$T$2864:$U$2864"</definedName>
    <definedName name="IQRS2865" hidden="1">"$T$2865"</definedName>
    <definedName name="IQRS2867" hidden="1">"$T$2867"</definedName>
    <definedName name="IQRS2868" hidden="1">"$T$2868"</definedName>
    <definedName name="IQRS2869" hidden="1">"$T$2869:$V$2869"</definedName>
    <definedName name="IQRS287" hidden="1">"$T$287:$V$287"</definedName>
    <definedName name="IQRS2870" hidden="1">"$T$2870:$W$2870"</definedName>
    <definedName name="IQRS2872" hidden="1">"$T$2872:$U$2872"</definedName>
    <definedName name="IQRS2874" hidden="1">"$T$2874:$U$2874"</definedName>
    <definedName name="IQRS2875" hidden="1">"$T$2875:$V$2875"</definedName>
    <definedName name="IQRS2876" hidden="1">"$T$2876:$V$2876"</definedName>
    <definedName name="IQRS2877" hidden="1">"$T$2877"</definedName>
    <definedName name="IQRS2878" hidden="1">"$T$2878:$V$2878"</definedName>
    <definedName name="IQRS2879" hidden="1">"$T$2879:$W$2879"</definedName>
    <definedName name="IQRS288" hidden="1">"$T$288:$U$288"</definedName>
    <definedName name="IQRS2880" hidden="1">"$T$2880:$W$2880"</definedName>
    <definedName name="IQRS2881" hidden="1">"$T$2881:$W$2881"</definedName>
    <definedName name="IQRS2882" hidden="1">"$T$2882"</definedName>
    <definedName name="IQRS2883" hidden="1">"$T$2883:$V$2883"</definedName>
    <definedName name="IQRS2884" hidden="1">"$T$2884:$U$2884"</definedName>
    <definedName name="IQRS2885" hidden="1">"$T$2885:$V$2885"</definedName>
    <definedName name="IQRS2886" hidden="1">"$T$2886:$U$2886"</definedName>
    <definedName name="IQRS2887" hidden="1">"$T$2887"</definedName>
    <definedName name="IQRS2888" hidden="1">"$T$2888:$U$2888"</definedName>
    <definedName name="IQRS2889" hidden="1">"$T$2889:$U$2889"</definedName>
    <definedName name="IQRS289" hidden="1">"$T$289:$U$289"</definedName>
    <definedName name="IQRS2891" hidden="1">"$T$2891"</definedName>
    <definedName name="IQRS2892" hidden="1">"$T$2892:$Y$2892"</definedName>
    <definedName name="IQRS2893" hidden="1">"$T$2893:$U$2893"</definedName>
    <definedName name="IQRS2894" hidden="1">"$T$2894"</definedName>
    <definedName name="IQRS2897" hidden="1">"$T$2897:$V$2897"</definedName>
    <definedName name="IQRS2899" hidden="1">"$T$2899:$W$2899"</definedName>
    <definedName name="IQRS29" hidden="1">"$T$29:$V$29"</definedName>
    <definedName name="IQRS290" hidden="1">"$T$290:$V$290"</definedName>
    <definedName name="IQRS2900" hidden="1">"$T$2900"</definedName>
    <definedName name="IQRS2901" hidden="1">"$T$2901:$Y$2901"</definedName>
    <definedName name="IQRS2902" hidden="1">"$T$2902:$U$2902"</definedName>
    <definedName name="IQRS2903" hidden="1">"$T$2903:$U$2903"</definedName>
    <definedName name="IQRS2904" hidden="1">"$T$2904:$W$2904"</definedName>
    <definedName name="IQRS2905" hidden="1">"$T$2905:$U$2905"</definedName>
    <definedName name="IQRS2906" hidden="1">"$T$2906:$W$2906"</definedName>
    <definedName name="IQRS2907" hidden="1">"$T$2907:$V$2907"</definedName>
    <definedName name="IQRS2909" hidden="1">"$T$2909:$V$2909"</definedName>
    <definedName name="IQRS291" hidden="1">"$T$291"</definedName>
    <definedName name="IQRS2912" hidden="1">"$T$2912:$U$2912"</definedName>
    <definedName name="IQRS2913" hidden="1">"$T$2913:$X$2913"</definedName>
    <definedName name="IQRS2914" hidden="1">"$T$2914:$U$2914"</definedName>
    <definedName name="IQRS2915" hidden="1">"$T$2915"</definedName>
    <definedName name="IQRS2916" hidden="1">"$T$2916"</definedName>
    <definedName name="IQRS2917" hidden="1">"$T$2917:$U$2917"</definedName>
    <definedName name="IQRS2919" hidden="1">"$T$2919"</definedName>
    <definedName name="IQRS2920" hidden="1">"$T$2920:$U$2920"</definedName>
    <definedName name="IQRS2921" hidden="1">"$T$2921:$U$2921"</definedName>
    <definedName name="IQRS2922" hidden="1">"$T$2922:$U$2922"</definedName>
    <definedName name="IQRS2924" hidden="1">"$T$2924"</definedName>
    <definedName name="IQRS2925" hidden="1">"$T$2925:$V$2925"</definedName>
    <definedName name="IQRS2928" hidden="1">"$T$2928:$U$2928"</definedName>
    <definedName name="IQRS2929" hidden="1">"$T$2929:$X$2929"</definedName>
    <definedName name="IQRS293" hidden="1">"$T$293:$V$293"</definedName>
    <definedName name="IQRS2930" hidden="1">"$T$2930"</definedName>
    <definedName name="IQRS2932" hidden="1">"$T$2932:$V$2932"</definedName>
    <definedName name="IQRS2933" hidden="1">"$T$2933:$V$2933"</definedName>
    <definedName name="IQRS2934" hidden="1">"$T$2934:$V$2934"</definedName>
    <definedName name="IQRS2936" hidden="1">"$T$2936:$Y$2936"</definedName>
    <definedName name="IQRS2939" hidden="1">"$T$2939:$U$2939"</definedName>
    <definedName name="IQRS294" hidden="1">"$T$294:$V$294"</definedName>
    <definedName name="IQRS2941" hidden="1">"$T$2941"</definedName>
    <definedName name="IQRS2942" hidden="1">"$T$2942"</definedName>
    <definedName name="IQRS2943" hidden="1">"$T$2943:$U$2943"</definedName>
    <definedName name="IQRS2944" hidden="1">"$T$2944:$U$2944"</definedName>
    <definedName name="IQRS2946" hidden="1">"$T$2946"</definedName>
    <definedName name="IQRS2947" hidden="1">"$T$2947:$U$2947"</definedName>
    <definedName name="IQRS2949" hidden="1">"$T$2949:$X$2949"</definedName>
    <definedName name="IQRS295" hidden="1">"$T$295:$V$295"</definedName>
    <definedName name="IQRS2950" hidden="1">"$T$2950:$X$2950"</definedName>
    <definedName name="IQRS2951" hidden="1">"$T$2951:$U$2951"</definedName>
    <definedName name="IQRS2952" hidden="1">"$T$2952:$U$2952"</definedName>
    <definedName name="IQRS2953" hidden="1">"$T$2953"</definedName>
    <definedName name="IQRS2955" hidden="1">"$T$2955"</definedName>
    <definedName name="IQRS2956" hidden="1">"$T$2956:$U$2956"</definedName>
    <definedName name="IQRS2957" hidden="1">"$T$2957:$U$2957"</definedName>
    <definedName name="IQRS2958" hidden="1">"$T$2958:$U$2958"</definedName>
    <definedName name="IQRS296" hidden="1">"$T$296:$V$296"</definedName>
    <definedName name="IQRS2960" hidden="1">"$T$2960:$W$2960"</definedName>
    <definedName name="IQRS2962" hidden="1">"$T$2962"</definedName>
    <definedName name="IQRS2963" hidden="1">"$T$2963:$V$2963"</definedName>
    <definedName name="IQRS2964" hidden="1">"$T$2964:$X$2964"</definedName>
    <definedName name="IQRS2965" hidden="1">"$T$2965:$U$2965"</definedName>
    <definedName name="IQRS2966" hidden="1">"$T$2966"</definedName>
    <definedName name="IQRS2967" hidden="1">"$T$2967"</definedName>
    <definedName name="IQRS2968" hidden="1">"$T$2968:$U$2968"</definedName>
    <definedName name="IQRS2969" hidden="1">"$T$2969:$W$2969"</definedName>
    <definedName name="IQRS297" hidden="1">"$T$297:$V$297"</definedName>
    <definedName name="IQRS2970" hidden="1">"$T$2970:$U$2970"</definedName>
    <definedName name="IQRS2971" hidden="1">"$T$2971:$X$2971"</definedName>
    <definedName name="IQRS2972" hidden="1">"$T$2972:$U$2972"</definedName>
    <definedName name="IQRS2974" hidden="1">"$T$2974:$W$2974"</definedName>
    <definedName name="IQRS2975" hidden="1">"$T$2975:$U$2975"</definedName>
    <definedName name="IQRS2976" hidden="1">"$T$2976:$U$2976"</definedName>
    <definedName name="IQRS2977" hidden="1">"$T$2977:$U$2977"</definedName>
    <definedName name="IQRS2978" hidden="1">"$T$2978:$V$2978"</definedName>
    <definedName name="IQRS2979" hidden="1">"$T$2979"</definedName>
    <definedName name="IQRS2980" hidden="1">"$T$2980:$V$2980"</definedName>
    <definedName name="IQRS2981" hidden="1">"$T$2981:$W$2981"</definedName>
    <definedName name="IQRS2982" hidden="1">"$T$2982:$U$2982"</definedName>
    <definedName name="IQRS2983" hidden="1">"$T$2983:$U$2983"</definedName>
    <definedName name="IQRS2984" hidden="1">"$T$2984:$V$2984"</definedName>
    <definedName name="IQRS2986" hidden="1">"$T$2986"</definedName>
    <definedName name="IQRS2987" hidden="1">"$T$2987:$U$2987"</definedName>
    <definedName name="IQRS2988" hidden="1">"$T$2988:$U$2988"</definedName>
    <definedName name="IQRS2989" hidden="1">"$T$2989"</definedName>
    <definedName name="IQRS299" hidden="1">"$T$299:$Y$299"</definedName>
    <definedName name="IQRS2990" hidden="1">"$T$2990:$U$2990"</definedName>
    <definedName name="IQRS2991" hidden="1">"$T$2991:$U$2991"</definedName>
    <definedName name="IQRS2993" hidden="1">"$T$2993:$U$2993"</definedName>
    <definedName name="IQRS2994" hidden="1">"$T$2994:$V$2994"</definedName>
    <definedName name="IQRS2995" hidden="1">"$T$2995:$U$2995"</definedName>
    <definedName name="IQRS2996" hidden="1">"$T$2996"</definedName>
    <definedName name="IQRS2997" hidden="1">"$T$2997"</definedName>
    <definedName name="IQRS2998" hidden="1">"$T$2998:$X$2998"</definedName>
    <definedName name="IQRS2999" hidden="1">"$T$2999:$X$2999"</definedName>
    <definedName name="IQRS3" hidden="1">"$T$3"</definedName>
    <definedName name="IQRS30" hidden="1">"$T$30:$X$30"</definedName>
    <definedName name="IQRS300" hidden="1">"$T$300:$V$300"</definedName>
    <definedName name="IQRS3000" hidden="1">"$T$3000:$U$3000"</definedName>
    <definedName name="IQRS3001" hidden="1">"$T$3001:$W$3001"</definedName>
    <definedName name="IQRS3002" hidden="1">"$T$3002:$U$3002"</definedName>
    <definedName name="IQRS3003" hidden="1">"$T$3003"</definedName>
    <definedName name="IQRS3004" hidden="1">"$T$3004"</definedName>
    <definedName name="IQRS3005" hidden="1">"$T$3005"</definedName>
    <definedName name="IQRS3006" hidden="1">"$T$3006:$W$3006"</definedName>
    <definedName name="IQRS3007" hidden="1">"$T$3007"</definedName>
    <definedName name="IQRS3008" hidden="1">"$T$3008:$V$3008"</definedName>
    <definedName name="IQRS301" hidden="1">"$T$301:$U$301"</definedName>
    <definedName name="IQRS3010" hidden="1">"$T$3010:$V$3010"</definedName>
    <definedName name="IQRS3011" hidden="1">"$T$3011:$U$3011"</definedName>
    <definedName name="IQRS3012" hidden="1">"$T$3012:$W$3012"</definedName>
    <definedName name="IQRS3013" hidden="1">"$T$3013:$U$3013"</definedName>
    <definedName name="IQRS3014" hidden="1">"$T$3014:$V$3014"</definedName>
    <definedName name="IQRS3015" hidden="1">"$T$3015:$U$3015"</definedName>
    <definedName name="IQRS3018" hidden="1">"$T$3018"</definedName>
    <definedName name="IQRS3019" hidden="1">"$T$3019:$V$3019"</definedName>
    <definedName name="IQRS302" hidden="1">"$T$302:$V$302"</definedName>
    <definedName name="IQRS3020" hidden="1">"$T$3020"</definedName>
    <definedName name="IQRS3021" hidden="1">"$T$3021:$U$3021"</definedName>
    <definedName name="IQRS3022" hidden="1">"$T$3022:$U$3022"</definedName>
    <definedName name="IQRS3023" hidden="1">"$T$3023:$W$3023"</definedName>
    <definedName name="IQRS3024" hidden="1">"$T$3024"</definedName>
    <definedName name="IQRS3025" hidden="1">"$T$3025"</definedName>
    <definedName name="IQRS3026" hidden="1">"$T$3026:$U$3026"</definedName>
    <definedName name="IQRS3027" hidden="1">"$T$3027:$U$3027"</definedName>
    <definedName name="IQRS3028" hidden="1">"$T$3028:$W$3028"</definedName>
    <definedName name="IQRS3029" hidden="1">"$T$3029"</definedName>
    <definedName name="IQRS303" hidden="1">"$T$303"</definedName>
    <definedName name="IQRS3030" hidden="1">"$T$3030:$U$3030"</definedName>
    <definedName name="IQRS3032" hidden="1">"$T$3032:$V$3032"</definedName>
    <definedName name="IQRS3033" hidden="1">"$T$3033:$U$3033"</definedName>
    <definedName name="IQRS3034" hidden="1">"$T$3034:$X$3034"</definedName>
    <definedName name="IQRS3035" hidden="1">"$T$3035:$U$3035"</definedName>
    <definedName name="IQRS3036" hidden="1">"$T$3036:$Y$3036"</definedName>
    <definedName name="IQRS3038" hidden="1">"$T$3038:$U$3038"</definedName>
    <definedName name="IQRS3039" hidden="1">"$T$3039"</definedName>
    <definedName name="IQRS304" hidden="1">"$T$304"</definedName>
    <definedName name="IQRS3040" hidden="1">"$T$3040"</definedName>
    <definedName name="IQRS3041" hidden="1">"$T$3041:$V$3041"</definedName>
    <definedName name="IQRS3042" hidden="1">"$T$3042:$V$3042"</definedName>
    <definedName name="IQRS3043" hidden="1">"$T$3043"</definedName>
    <definedName name="IQRS3044" hidden="1">"$T$3044:$V$3044"</definedName>
    <definedName name="IQRS3045" hidden="1">"$T$3045:$U$3045"</definedName>
    <definedName name="IQRS3046" hidden="1">"$T$3046:$U$3046"</definedName>
    <definedName name="IQRS3047" hidden="1">"$T$3047:$V$3047"</definedName>
    <definedName name="IQRS3049" hidden="1">"$T$3049:$U$3049"</definedName>
    <definedName name="IQRS3051" hidden="1">"$T$3051:$U$3051"</definedName>
    <definedName name="IQRS3052" hidden="1">"$T$3052:$X$3052"</definedName>
    <definedName name="IQRS3053" hidden="1">"$T$3053:$U$3053"</definedName>
    <definedName name="IQRS3054" hidden="1">"$T$3054:$U$3054"</definedName>
    <definedName name="IQRS3055" hidden="1">"$T$3055:$U$3055"</definedName>
    <definedName name="IQRS3056" hidden="1">"$T$3056:$U$3056"</definedName>
    <definedName name="IQRS3057" hidden="1">"$T$3057"</definedName>
    <definedName name="IQRS3058" hidden="1">"$T$3058:$X$3058"</definedName>
    <definedName name="IQRS3059" hidden="1">"$T$3059:$X$3059"</definedName>
    <definedName name="IQRS306" hidden="1">"$T$306:$W$306"</definedName>
    <definedName name="IQRS3060" hidden="1">"$T$3060:$U$3060"</definedName>
    <definedName name="IQRS3062" hidden="1">"$T$3062"</definedName>
    <definedName name="IQRS3063" hidden="1">"$T$3063:$V$3063"</definedName>
    <definedName name="IQRS3064" hidden="1">"$T$3064"</definedName>
    <definedName name="IQRS3065" hidden="1">"$T$3065"</definedName>
    <definedName name="IQRS3066" hidden="1">"$T$3066"</definedName>
    <definedName name="IQRS3067" hidden="1">"$T$3067:$U$3067"</definedName>
    <definedName name="IQRS3068" hidden="1">"$T$3068:$X$3068"</definedName>
    <definedName name="IQRS3069" hidden="1">"$T$3069:$U$3069"</definedName>
    <definedName name="IQRS307" hidden="1">"$T$307:$U$307"</definedName>
    <definedName name="IQRS3070" hidden="1">"$T$3070"</definedName>
    <definedName name="IQRS3071" hidden="1">"$T$3071:$V$3071"</definedName>
    <definedName name="IQRS3072" hidden="1">"$T$3072:$V$3072"</definedName>
    <definedName name="IQRS3073" hidden="1">"$T$3073:$W$3073"</definedName>
    <definedName name="IQRS3074" hidden="1">"$T$3074"</definedName>
    <definedName name="IQRS3075" hidden="1">"$T$3075:$V$3075"</definedName>
    <definedName name="IQRS3076" hidden="1">"$T$3076:$V$3076"</definedName>
    <definedName name="IQRS308" hidden="1">"$T$308:$U$308"</definedName>
    <definedName name="IQRS3080" hidden="1">"$T$3080"</definedName>
    <definedName name="IQRS3081" hidden="1">"$T$3081:$U$3081"</definedName>
    <definedName name="IQRS3084" hidden="1">"$T$3084:$U$3084"</definedName>
    <definedName name="IQRS3085" hidden="1">"$T$3085"</definedName>
    <definedName name="IQRS3086" hidden="1">"$T$3086"</definedName>
    <definedName name="IQRS3088" hidden="1">"$T$3088:$U$3088"</definedName>
    <definedName name="IQRS3089" hidden="1">"$T$3089"</definedName>
    <definedName name="IQRS309" hidden="1">"$T$309:$U$309"</definedName>
    <definedName name="IQRS3090" hidden="1">"$T$3090"</definedName>
    <definedName name="IQRS3091" hidden="1">"$T$3091"</definedName>
    <definedName name="IQRS3093" hidden="1">"$T$3093"</definedName>
    <definedName name="IQRS3094" hidden="1">"$T$3094"</definedName>
    <definedName name="IQRS3095" hidden="1">"$T$3095:$W$3095"</definedName>
    <definedName name="IQRS3097" hidden="1">"$T$3097:$U$3097"</definedName>
    <definedName name="IQRS3098" hidden="1">"$T$3098:$U$3098"</definedName>
    <definedName name="IQRS3099" hidden="1">"$T$3099:$V$3099"</definedName>
    <definedName name="IQRS31" hidden="1">"$T$31:$W$31"</definedName>
    <definedName name="IQRS310" hidden="1">"$T$310:$V$310"</definedName>
    <definedName name="IQRS3100" hidden="1">"$T$3100"</definedName>
    <definedName name="IQRS3102" hidden="1">"$T$3102:$W$3102"</definedName>
    <definedName name="IQRS3103" hidden="1">"$T$3103:$X$3103"</definedName>
    <definedName name="IQRS3106" hidden="1">"$T$3106:$X$3106"</definedName>
    <definedName name="IQRS3107" hidden="1">"$T$3107"</definedName>
    <definedName name="IQRS3109" hidden="1">"$T$3109:$V$3109"</definedName>
    <definedName name="IQRS311" hidden="1">"$T$311:$W$311"</definedName>
    <definedName name="IQRS3110" hidden="1">"$T$3110:$W$3110"</definedName>
    <definedName name="IQRS3111" hidden="1">"$T$3111:$U$3111"</definedName>
    <definedName name="IQRS3113" hidden="1">"$T$3113:$W$3113"</definedName>
    <definedName name="IQRS3115" hidden="1">"$T$3115"</definedName>
    <definedName name="IQRS3116" hidden="1">"$T$3116:$V$3116"</definedName>
    <definedName name="IQRS3118" hidden="1">"$T$3118:$V$3118"</definedName>
    <definedName name="IQRS3119" hidden="1">"$T$3119:$V$3119"</definedName>
    <definedName name="IQRS312" hidden="1">"$T$312:$W$312"</definedName>
    <definedName name="IQRS3120" hidden="1">"$T$3120:$U$3120"</definedName>
    <definedName name="IQRS3121" hidden="1">"$T$3121:$V$3121"</definedName>
    <definedName name="IQRS3122" hidden="1">"$T$3122"</definedName>
    <definedName name="IQRS3123" hidden="1">"$T$3123:$U$3123"</definedName>
    <definedName name="IQRS3124" hidden="1">"$T$3124:$V$3124"</definedName>
    <definedName name="IQRS3125" hidden="1">"$T$3125:$V$3125"</definedName>
    <definedName name="IQRS3126" hidden="1">"$T$3126:$W$3126"</definedName>
    <definedName name="IQRS3127" hidden="1">"$T$3127"</definedName>
    <definedName name="IQRS3128" hidden="1">"$T$3128:$V$3128"</definedName>
    <definedName name="IQRS3129" hidden="1">"$T$3129:$U$3129"</definedName>
    <definedName name="IQRS313" hidden="1">"$T$313:$V$313"</definedName>
    <definedName name="IQRS3130" hidden="1">"$T$3130"</definedName>
    <definedName name="IQRS3131" hidden="1">"$T$3131:$V$3131"</definedName>
    <definedName name="IQRS3132" hidden="1">"$T$3132:$W$3132"</definedName>
    <definedName name="IQRS3133" hidden="1">"$T$3133:$V$3133"</definedName>
    <definedName name="IQRS3136" hidden="1">"$T$3136:$Y$3136"</definedName>
    <definedName name="IQRS3137" hidden="1">"$T$3137:$V$3137"</definedName>
    <definedName name="IQRS3138" hidden="1">"$T$3138"</definedName>
    <definedName name="IQRS3139" hidden="1">"$T$3139"</definedName>
    <definedName name="IQRS314" hidden="1">"$T$314:$V$314"</definedName>
    <definedName name="IQRS3140" hidden="1">"$T$3140:$U$3140"</definedName>
    <definedName name="IQRS3141" hidden="1">"$T$3141:$U$3141"</definedName>
    <definedName name="IQRS3142" hidden="1">"$T$3142"</definedName>
    <definedName name="IQRS3143" hidden="1">"$T$3143:$V$3143"</definedName>
    <definedName name="IQRS3144" hidden="1">"$T$3144:$W$3144"</definedName>
    <definedName name="IQRS3145" hidden="1">"$T$3145:$V$3145"</definedName>
    <definedName name="IQRS3146" hidden="1">"$T$3146:$X$3146"</definedName>
    <definedName name="IQRS3148" hidden="1">"$T$3148:$W$3148"</definedName>
    <definedName name="IQRS3149" hidden="1">"$T$3149:$V$3149"</definedName>
    <definedName name="IQRS3150" hidden="1">"$T$3150"</definedName>
    <definedName name="IQRS3151" hidden="1">"$T$3151:$V$3151"</definedName>
    <definedName name="IQRS3152" hidden="1">"$T$3152:$U$3152"</definedName>
    <definedName name="IQRS3154" hidden="1">"$T$3154:$X$3154"</definedName>
    <definedName name="IQRS3155" hidden="1">"$T$3155"</definedName>
    <definedName name="IQRS3156" hidden="1">"$T$3156:$U$3156"</definedName>
    <definedName name="IQRS3158" hidden="1">"$T$3158:$V$3158"</definedName>
    <definedName name="IQRS3168" hidden="1">"$T$3168"</definedName>
    <definedName name="IQRS3169" hidden="1">"$T$3169:$X$3169"</definedName>
    <definedName name="IQRS317" hidden="1">"$T$317:$V$317"</definedName>
    <definedName name="IQRS3170" hidden="1">"$T$3170:$V$3170"</definedName>
    <definedName name="IQRS3171" hidden="1">"$T$3171:$U$3171"</definedName>
    <definedName name="IQRS3172" hidden="1">"$T$3172:$U$3172"</definedName>
    <definedName name="IQRS3173" hidden="1">"$T$3173"</definedName>
    <definedName name="IQRS3174" hidden="1">"$T$3174:$U$3174"</definedName>
    <definedName name="IQRS3175" hidden="1">"$T$3175"</definedName>
    <definedName name="IQRS3176" hidden="1">"$T$3176"</definedName>
    <definedName name="IQRS3177" hidden="1">"$T$3177:$U$3177"</definedName>
    <definedName name="IQRS3178" hidden="1">"$T$3178:$X$3178"</definedName>
    <definedName name="IQRS3179" hidden="1">"$T$3179"</definedName>
    <definedName name="IQRS318" hidden="1">"$T$318"</definedName>
    <definedName name="IQRS3180" hidden="1">"$T$3180:$U$3180"</definedName>
    <definedName name="IQRS3181" hidden="1">"$T$3181:$V$3181"</definedName>
    <definedName name="IQRS3182" hidden="1">"$T$3182:$V$3182"</definedName>
    <definedName name="IQRS3183" hidden="1">"$T$3183"</definedName>
    <definedName name="IQRS3184" hidden="1">"$T$3184:$W$3184"</definedName>
    <definedName name="IQRS3186" hidden="1">"$T$3186:$U$3186"</definedName>
    <definedName name="IQRS3187" hidden="1">"$T$3187:$V$3187"</definedName>
    <definedName name="IQRS3188" hidden="1">"$T$3188:$V$3188"</definedName>
    <definedName name="IQRS3189" hidden="1">"$T$3189"</definedName>
    <definedName name="IQRS319" hidden="1">"$T$319"</definedName>
    <definedName name="IQRS3190" hidden="1">"$T$3190"</definedName>
    <definedName name="IQRS3192" hidden="1">"$T$3192"</definedName>
    <definedName name="IQRS3193" hidden="1">"$T$3193:$U$3193"</definedName>
    <definedName name="IQRS3195" hidden="1">"$T$3195:$U$3195"</definedName>
    <definedName name="IQRS3196" hidden="1">"$T$3196"</definedName>
    <definedName name="IQRS3197" hidden="1">"$T$3197"</definedName>
    <definedName name="IQRS3198" hidden="1">"$T$3198:$U$3198"</definedName>
    <definedName name="IQRS32" hidden="1">"$T$32:$X$32"</definedName>
    <definedName name="IQRS320" hidden="1">"$T$320:$U$320"</definedName>
    <definedName name="IQRS3200" hidden="1">"$T$3200:$W$3200"</definedName>
    <definedName name="IQRS3201" hidden="1">"$T$3201:$V$3201"</definedName>
    <definedName name="IQRS3202" hidden="1">"$T$3202:$X$3202"</definedName>
    <definedName name="IQRS3203" hidden="1">"$T$3203:$U$3203"</definedName>
    <definedName name="IQRS3204" hidden="1">"$T$3204:$V$3204"</definedName>
    <definedName name="IQRS3205" hidden="1">"$T$3205"</definedName>
    <definedName name="IQRS3206" hidden="1">"$T$3206:$V$3206"</definedName>
    <definedName name="IQRS3208" hidden="1">"$T$3208:$U$3208"</definedName>
    <definedName name="IQRS3209" hidden="1">"$T$3209:$W$3209"</definedName>
    <definedName name="IQRS321" hidden="1">"$T$321:$W$321"</definedName>
    <definedName name="IQRS3210" hidden="1">"$T$3210"</definedName>
    <definedName name="IQRS3211" hidden="1">"$T$3211:$U$3211"</definedName>
    <definedName name="IQRS3212" hidden="1">"$T$3212:$V$3212"</definedName>
    <definedName name="IQRS3213" hidden="1">"$T$3213:$W$3213"</definedName>
    <definedName name="IQRS3214" hidden="1">"$T$3214:$U$3214"</definedName>
    <definedName name="IQRS3215" hidden="1">"$T$3215:$U$3215"</definedName>
    <definedName name="IQRS3216" hidden="1">"$T$3216:$U$3216"</definedName>
    <definedName name="IQRS3218" hidden="1">"$T$3218:$V$3218"</definedName>
    <definedName name="IQRS3219" hidden="1">"$T$3219"</definedName>
    <definedName name="IQRS322" hidden="1">"$T$322:$U$322"</definedName>
    <definedName name="IQRS3220" hidden="1">"$T$3220:$X$3220"</definedName>
    <definedName name="IQRS3222" hidden="1">"$T$3222:$Y$3222"</definedName>
    <definedName name="IQRS3224" hidden="1">"$T$3224:$W$3224"</definedName>
    <definedName name="IQRS3225" hidden="1">"$T$3225:$U$3225"</definedName>
    <definedName name="IQRS3226" hidden="1">"$T$3226:$V$3226"</definedName>
    <definedName name="IQRS3227" hidden="1">"$T$3227:$V$3227"</definedName>
    <definedName name="IQRS3228" hidden="1">"$T$3228:$U$3228"</definedName>
    <definedName name="IQRS3229" hidden="1">"$T$3229:$V$3229"</definedName>
    <definedName name="IQRS323" hidden="1">"$T$323"</definedName>
    <definedName name="IQRS3231" hidden="1">"$T$3231:$U$3231"</definedName>
    <definedName name="IQRS3232" hidden="1">"$T$3232:$X$3232"</definedName>
    <definedName name="IQRS3233" hidden="1">"$T$3233:$V$3233"</definedName>
    <definedName name="IQRS3234" hidden="1">"$T$3234:$U$3234"</definedName>
    <definedName name="IQRS3235" hidden="1">"$T$3235:$U$3235"</definedName>
    <definedName name="IQRS3236" hidden="1">"$T$3236:$U$3236"</definedName>
    <definedName name="IQRS3237" hidden="1">"$T$3237:$U$3237"</definedName>
    <definedName name="IQRS3238" hidden="1">"$T$3238"</definedName>
    <definedName name="IQRS3239" hidden="1">"$T$3239:$V$3239"</definedName>
    <definedName name="IQRS324" hidden="1">"$T$324"</definedName>
    <definedName name="IQRS3240" hidden="1">"$T$3240:$X$3240"</definedName>
    <definedName name="IQRS3241" hidden="1">"$T$3241"</definedName>
    <definedName name="IQRS3242" hidden="1">"$T$3242"</definedName>
    <definedName name="IQRS3244" hidden="1">"$T$3244:$X$3244"</definedName>
    <definedName name="IQRS3245" hidden="1">"$T$3245:$U$3245"</definedName>
    <definedName name="IQRS3246" hidden="1">"$T$3246"</definedName>
    <definedName name="IQRS3247" hidden="1">"$T$3247:$V$3247"</definedName>
    <definedName name="IQRS3248" hidden="1">"$T$3248:$V$3248"</definedName>
    <definedName name="IQRS3249" hidden="1">"$T$3249:$V$3249"</definedName>
    <definedName name="IQRS325" hidden="1">"$T$325:$U$325"</definedName>
    <definedName name="IQRS3250" hidden="1">"$T$3250:$V$3250"</definedName>
    <definedName name="IQRS3251" hidden="1">"$T$3251:$W$3251"</definedName>
    <definedName name="IQRS3252" hidden="1">"$T$3252:$W$3252"</definedName>
    <definedName name="IQRS3254" hidden="1">"$T$3254:$V$3254"</definedName>
    <definedName name="IQRS3255" hidden="1">"$T$3255"</definedName>
    <definedName name="IQRS3256" hidden="1">"$T$3256:$U$3256"</definedName>
    <definedName name="IQRS3257" hidden="1">"$T$3257:$U$3257"</definedName>
    <definedName name="IQRS3258" hidden="1">"$T$3258:$W$3258"</definedName>
    <definedName name="IQRS3259" hidden="1">"$T$3259:$X$3259"</definedName>
    <definedName name="IQRS326" hidden="1">"$T$326:$W$326"</definedName>
    <definedName name="IQRS3260" hidden="1">"$T$3260:$Z$3260"</definedName>
    <definedName name="IQRS3261" hidden="1">"$T$3261:$W$3261"</definedName>
    <definedName name="IQRS3262" hidden="1">"$T$3262"</definedName>
    <definedName name="IQRS3263" hidden="1">"$T$3263:$X$3263"</definedName>
    <definedName name="IQRS3264" hidden="1">"$T$3264:$V$3264"</definedName>
    <definedName name="IQRS3265" hidden="1">"$T$3265:$U$3265"</definedName>
    <definedName name="IQRS3266" hidden="1">"$T$3266"</definedName>
    <definedName name="IQRS3267" hidden="1">"$T$3267:$X$3267"</definedName>
    <definedName name="IQRS3269" hidden="1">"$T$3269:$V$3269"</definedName>
    <definedName name="IQRS327" hidden="1">"$T$327"</definedName>
    <definedName name="IQRS3270" hidden="1">"$T$3270"</definedName>
    <definedName name="IQRS3271" hidden="1">"$T$3271:$V$3271"</definedName>
    <definedName name="IQRS3272" hidden="1">"$T$3272"</definedName>
    <definedName name="IQRS3273" hidden="1">"$T$3273:$X$3273"</definedName>
    <definedName name="IQRS3275" hidden="1">"$T$3275:$Y$3275"</definedName>
    <definedName name="IQRS3276" hidden="1">"$T$3276:$U$3276"</definedName>
    <definedName name="IQRS3279" hidden="1">"$T$3279"</definedName>
    <definedName name="IQRS328" hidden="1">"$T$328"</definedName>
    <definedName name="IQRS3280" hidden="1">"$T$3280"</definedName>
    <definedName name="IQRS3281" hidden="1">"$T$3281:$V$3281"</definedName>
    <definedName name="IQRS3282" hidden="1">"$T$3282:$U$3282"</definedName>
    <definedName name="IQRS3283" hidden="1">"$T$3283"</definedName>
    <definedName name="IQRS3285" hidden="1">"$T$3285:$V$3285"</definedName>
    <definedName name="IQRS3286" hidden="1">"$T$3286:$U$3286"</definedName>
    <definedName name="IQRS3288" hidden="1">"$T$3288"</definedName>
    <definedName name="IQRS3289" hidden="1">"$T$3289:$V$3289"</definedName>
    <definedName name="IQRS329" hidden="1">"$T$329:$U$329"</definedName>
    <definedName name="IQRS3290" hidden="1">"$T$3290"</definedName>
    <definedName name="IQRS3291" hidden="1">"$T$3291:$U$3291"</definedName>
    <definedName name="IQRS3292" hidden="1">"$T$3292:$V$3292"</definedName>
    <definedName name="IQRS3293" hidden="1">"$T$3293"</definedName>
    <definedName name="IQRS3294" hidden="1">"$T$3294:$U$3294"</definedName>
    <definedName name="IQRS3296" hidden="1">"$T$3296"</definedName>
    <definedName name="IQRS3297" hidden="1">"$T$3297"</definedName>
    <definedName name="IQRS3299" hidden="1">"$T$3299"</definedName>
    <definedName name="IQRS33" hidden="1">"$T$33:$U$33"</definedName>
    <definedName name="IQRS330" hidden="1">"$T$330:$U$330"</definedName>
    <definedName name="IQRS3300" hidden="1">"$T$3300:$U$3300"</definedName>
    <definedName name="IQRS3301" hidden="1">"$T$3301:$U$3301"</definedName>
    <definedName name="IQRS3302" hidden="1">"$T$3302"</definedName>
    <definedName name="IQRS3303" hidden="1">"$T$3303:$W$3303"</definedName>
    <definedName name="IQRS3304" hidden="1">"$T$3304:$X$3304"</definedName>
    <definedName name="IQRS3305" hidden="1">"$T$3305:$U$3305"</definedName>
    <definedName name="IQRS3306" hidden="1">"$T$3306:$V$3306"</definedName>
    <definedName name="IQRS3308" hidden="1">"$T$3308:$U$3308"</definedName>
    <definedName name="IQRS3309" hidden="1">"$T$3309:$V$3309"</definedName>
    <definedName name="IQRS331" hidden="1">"$T$331"</definedName>
    <definedName name="IQRS3310" hidden="1">"$T$3310:$V$3310"</definedName>
    <definedName name="IQRS3311" hidden="1">"$T$3311"</definedName>
    <definedName name="IQRS3312" hidden="1">"$T$3312:$Z$3312"</definedName>
    <definedName name="IQRS3313" hidden="1">"$T$3313"</definedName>
    <definedName name="IQRS3314" hidden="1">"$T$3314:$W$3314"</definedName>
    <definedName name="IQRS3315" hidden="1">"$T$3315"</definedName>
    <definedName name="IQRS3316" hidden="1">"$T$3316"</definedName>
    <definedName name="IQRS3317" hidden="1">"$T$3317"</definedName>
    <definedName name="IQRS3318" hidden="1">"$T$3318:$V$3318"</definedName>
    <definedName name="IQRS3319" hidden="1">"$T$3319"</definedName>
    <definedName name="IQRS332" hidden="1">"$T$332:$V$332"</definedName>
    <definedName name="IQRS3320" hidden="1">"$T$3320"</definedName>
    <definedName name="IQRS3321" hidden="1">"$T$3321:$V$3321"</definedName>
    <definedName name="IQRS3322" hidden="1">"$T$3322:$V$3322"</definedName>
    <definedName name="IQRS3323" hidden="1">"$T$3323"</definedName>
    <definedName name="IQRS3324" hidden="1">"$T$3324"</definedName>
    <definedName name="IQRS3325" hidden="1">"$T$3325:$W$3325"</definedName>
    <definedName name="IQRS3328" hidden="1">"$T$3328:$X$3328"</definedName>
    <definedName name="IQRS333" hidden="1">"$T$333:$U$333"</definedName>
    <definedName name="IQRS3330" hidden="1">"$T$3330"</definedName>
    <definedName name="IQRS3331" hidden="1">"$T$3331:$W$3331"</definedName>
    <definedName name="IQRS3332" hidden="1">"$T$3332:$U$3332"</definedName>
    <definedName name="IQRS3333" hidden="1">"$T$3333:$V$3333"</definedName>
    <definedName name="IQRS3335" hidden="1">"$T$3335:$V$3335"</definedName>
    <definedName name="IQRS3336" hidden="1">"$T$3336"</definedName>
    <definedName name="IQRS334" hidden="1">"$T$334"</definedName>
    <definedName name="IQRS3340" hidden="1">"$T$3340:$U$3340"</definedName>
    <definedName name="IQRS3341" hidden="1">"$T$3341:$W$3341"</definedName>
    <definedName name="IQRS3342" hidden="1">"$T$3342:$X$3342"</definedName>
    <definedName name="IQRS3344" hidden="1">"$T$3344:$U$3344"</definedName>
    <definedName name="IQRS3345" hidden="1">"$T$3345:$U$3345"</definedName>
    <definedName name="IQRS3346" hidden="1">"$T$3346:$V$3346"</definedName>
    <definedName name="IQRS3347" hidden="1">"$T$3347:$U$3347"</definedName>
    <definedName name="IQRS3348" hidden="1">"$T$3348:$U$3348"</definedName>
    <definedName name="IQRS3349" hidden="1">"$T$3349:$U$3349"</definedName>
    <definedName name="IQRS335" hidden="1">"$T$335:$V$335"</definedName>
    <definedName name="IQRS3350" hidden="1">"$T$3350:$U$3350"</definedName>
    <definedName name="IQRS3351" hidden="1">"$T$3351:$W$3351"</definedName>
    <definedName name="IQRS3352" hidden="1">"$T$3352"</definedName>
    <definedName name="IQRS3353" hidden="1">"$T$3353:$V$3353"</definedName>
    <definedName name="IQRS3354" hidden="1">"$T$3354:$V$3354"</definedName>
    <definedName name="IQRS3355" hidden="1">"$T$3355"</definedName>
    <definedName name="IQRS3356" hidden="1">"$T$3356:$Y$3356"</definedName>
    <definedName name="IQRS3357" hidden="1">"$T$3357:$V$3357"</definedName>
    <definedName name="IQRS3358" hidden="1">"$T$3358:$Z$3358"</definedName>
    <definedName name="IQRS3359" hidden="1">"$T$3359"</definedName>
    <definedName name="IQRS336" hidden="1">"$T$336"</definedName>
    <definedName name="IQRS3360" hidden="1">"$T$3360:$V$3360"</definedName>
    <definedName name="IQRS3361" hidden="1">"$T$3361"</definedName>
    <definedName name="IQRS3362" hidden="1">"$T$3362"</definedName>
    <definedName name="IQRS3363" hidden="1">"$T$3363:$X$3363"</definedName>
    <definedName name="IQRS3365" hidden="1">"$T$3365"</definedName>
    <definedName name="IQRS3366" hidden="1">"$T$3366:$W$3366"</definedName>
    <definedName name="IQRS3367" hidden="1">"$T$3367:$U$3367"</definedName>
    <definedName name="IQRS3368" hidden="1">"$T$3368"</definedName>
    <definedName name="IQRS337" hidden="1">"$T$337:$U$337"</definedName>
    <definedName name="IQRS3370" hidden="1">"$T$3370:$U$3370"</definedName>
    <definedName name="IQRS3371" hidden="1">"$T$3371:$U$3371"</definedName>
    <definedName name="IQRS3372" hidden="1">"$T$3372:$U$3372"</definedName>
    <definedName name="IQRS3374" hidden="1">"$T$3374"</definedName>
    <definedName name="IQRS3375" hidden="1">"$T$3375:$W$3375"</definedName>
    <definedName name="IQRS3376" hidden="1">"$T$3376"</definedName>
    <definedName name="IQRS3377" hidden="1">"$T$3377:$W$3377"</definedName>
    <definedName name="IQRS3378" hidden="1">"$T$3378:$U$3378"</definedName>
    <definedName name="IQRS3379" hidden="1">"$T$3379"</definedName>
    <definedName name="IQRS338" hidden="1">"$T$338:$V$338"</definedName>
    <definedName name="IQRS3380" hidden="1">"$T$3380"</definedName>
    <definedName name="IQRS3382" hidden="1">"$T$3382:$V$3382"</definedName>
    <definedName name="IQRS3383" hidden="1">"$T$3383:$V$3383"</definedName>
    <definedName name="IQRS3385" hidden="1">"$T$3385:$W$3385"</definedName>
    <definedName name="IQRS3386" hidden="1">"$T$3386"</definedName>
    <definedName name="IQRS3387" hidden="1">"$T$3387:$W$3387"</definedName>
    <definedName name="IQRS3388" hidden="1">"$T$3388:$W$3388"</definedName>
    <definedName name="IQRS3389" hidden="1">"$T$3389"</definedName>
    <definedName name="IQRS339" hidden="1">"$T$339"</definedName>
    <definedName name="IQRS3390" hidden="1">"$T$3390:$W$3390"</definedName>
    <definedName name="IQRS3391" hidden="1">"$T$3391:$V$3391"</definedName>
    <definedName name="IQRS3392" hidden="1">"$T$3392:$Z$3392"</definedName>
    <definedName name="IQRS3393" hidden="1">"$T$3393:$U$3393"</definedName>
    <definedName name="IQRS3395" hidden="1">"$T$3395:$U$3395"</definedName>
    <definedName name="IQRS3396" hidden="1">"$T$3396:$W$3396"</definedName>
    <definedName name="IQRS3397" hidden="1">"$T$3397:$U$3397"</definedName>
    <definedName name="IQRS3398" hidden="1">"$T$3398:$V$3398"</definedName>
    <definedName name="IQRS34" hidden="1">"$T$34"</definedName>
    <definedName name="IQRS3400" hidden="1">"$T$3400"</definedName>
    <definedName name="IQRS3401" hidden="1">"$T$3401:$V$3401"</definedName>
    <definedName name="IQRS3402" hidden="1">"$T$3402"</definedName>
    <definedName name="IQRS3404" hidden="1">"$T$3404:$W$3404"</definedName>
    <definedName name="IQRS3405" hidden="1">"$T$3405:$U$3405"</definedName>
    <definedName name="IQRS3406" hidden="1">"$T$3406"</definedName>
    <definedName name="IQRS3407" hidden="1">"$T$3407:$V$3407"</definedName>
    <definedName name="IQRS3408" hidden="1">"$T$3408:$U$3408"</definedName>
    <definedName name="IQRS3409" hidden="1">"$T$3409"</definedName>
    <definedName name="IQRS341" hidden="1">"$T$341:$V$341"</definedName>
    <definedName name="IQRS3410" hidden="1">"$T$3410"</definedName>
    <definedName name="IQRS3412" hidden="1">"$T$3412:$U$3412"</definedName>
    <definedName name="IQRS3413" hidden="1">"$T$3413:$U$3413"</definedName>
    <definedName name="IQRS3415" hidden="1">"$T$3415:$U$3415"</definedName>
    <definedName name="IQRS3416" hidden="1">"$T$3416:$W$3416"</definedName>
    <definedName name="IQRS3419" hidden="1">"$T$3419:$V$3419"</definedName>
    <definedName name="IQRS3420" hidden="1">"$T$3420:$V$3420"</definedName>
    <definedName name="IQRS3422" hidden="1">"$T$3422:$W$3422"</definedName>
    <definedName name="IQRS3423" hidden="1">"$T$3423"</definedName>
    <definedName name="IQRS3425" hidden="1">"$T$3425"</definedName>
    <definedName name="IQRS3426" hidden="1">"$T$3426:$U$3426"</definedName>
    <definedName name="IQRS3427" hidden="1">"$T$3427:$U$3427"</definedName>
    <definedName name="IQRS3428" hidden="1">"$T$3428:$W$3428"</definedName>
    <definedName name="IQRS3429" hidden="1">"$T$3429:$U$3429"</definedName>
    <definedName name="IQRS343" hidden="1">"$T$343"</definedName>
    <definedName name="IQRS3430" hidden="1">"$T$3430:$U$3430"</definedName>
    <definedName name="IQRS3431" hidden="1">"$T$3431:$U$3431"</definedName>
    <definedName name="IQRS3432" hidden="1">"$T$3432"</definedName>
    <definedName name="IQRS3433" hidden="1">"$T$3433:$U$3433"</definedName>
    <definedName name="IQRS3435" hidden="1">"$T$3435:$V$3435"</definedName>
    <definedName name="IQRS3436" hidden="1">"$T$3436:$U$3436"</definedName>
    <definedName name="IQRS3437" hidden="1">"$T$3437:$X$3437"</definedName>
    <definedName name="IQRS3438" hidden="1">"$T$3438"</definedName>
    <definedName name="IQRS3439" hidden="1">"$T$3439:$X$3439"</definedName>
    <definedName name="IQRS344" hidden="1">"$T$344"</definedName>
    <definedName name="IQRS345" hidden="1">"$T$345:$U$345"</definedName>
    <definedName name="IQRS346" hidden="1">"$T$346:$U$346"</definedName>
    <definedName name="IQRS347" hidden="1">"$T$347:$W$347"</definedName>
    <definedName name="IQRS349" hidden="1">"$T$349:$V$349"</definedName>
    <definedName name="IQRS35" hidden="1">"$T$35:$U$35"</definedName>
    <definedName name="IQRS350" hidden="1">"$T$350:$V$350"</definedName>
    <definedName name="IQRS351" hidden="1">"$T$351:$U$351"</definedName>
    <definedName name="IQRS352" hidden="1">"$T$352"</definedName>
    <definedName name="IQRS354" hidden="1">"$T$354"</definedName>
    <definedName name="IQRS355" hidden="1">"$T$355"</definedName>
    <definedName name="IQRS356" hidden="1">"$T$356:$U$356"</definedName>
    <definedName name="IQRS36" hidden="1">"$T$36:$W$36"</definedName>
    <definedName name="IQRS360" hidden="1">"$T$360:$V$360"</definedName>
    <definedName name="IQRS363" hidden="1">"$T$363:$U$363"</definedName>
    <definedName name="IQRS364" hidden="1">"$T$364:$V$364"</definedName>
    <definedName name="IQRS365" hidden="1">"$T$365:$Z$365"</definedName>
    <definedName name="IQRS366" hidden="1">"$T$366:$Y$366"</definedName>
    <definedName name="IQRS367" hidden="1">"$T$367:$U$367"</definedName>
    <definedName name="IQRS368" hidden="1">"$T$368:$W$368"</definedName>
    <definedName name="IQRS369" hidden="1">"$T$369"</definedName>
    <definedName name="IQRS37" hidden="1">"$T$37:$U$37"</definedName>
    <definedName name="IQRS370" hidden="1">"$T$370:$W$370"</definedName>
    <definedName name="IQRS371" hidden="1">"$T$371:$U$371"</definedName>
    <definedName name="IQRS372" hidden="1">"$T$372:$U$372"</definedName>
    <definedName name="IQRS373" hidden="1">"$T$373:$V$373"</definedName>
    <definedName name="IQRS374" hidden="1">"$T$374"</definedName>
    <definedName name="IQRS375" hidden="1">"$T$375"</definedName>
    <definedName name="IQRS376" hidden="1">"$T$376:$V$376"</definedName>
    <definedName name="IQRS377" hidden="1">"$T$377:$U$377"</definedName>
    <definedName name="IQRS379" hidden="1">"$T$379"</definedName>
    <definedName name="IQRS38" hidden="1">"$T$38:$X$38"</definedName>
    <definedName name="IQRS380" hidden="1">"$T$380"</definedName>
    <definedName name="IQRS382" hidden="1">"$T$382:$V$382"</definedName>
    <definedName name="IQRS383" hidden="1">"$T$383:$U$383"</definedName>
    <definedName name="IQRS384" hidden="1">"$T$384:$V$384"</definedName>
    <definedName name="IQRS385" hidden="1">"$T$385"</definedName>
    <definedName name="IQRS386" hidden="1">"$T$386:$U$386"</definedName>
    <definedName name="IQRS388" hidden="1">"$T$388:$V$388"</definedName>
    <definedName name="IQRS389" hidden="1">"$T$389:$U$389"</definedName>
    <definedName name="IQRS39" hidden="1">"$T$39:$U$39"</definedName>
    <definedName name="IQRS390" hidden="1">"$T$390"</definedName>
    <definedName name="IQRS391" hidden="1">"$T$391:$U$391"</definedName>
    <definedName name="IQRS392" hidden="1">"$T$392:$U$392"</definedName>
    <definedName name="IQRS393" hidden="1">"$T$393:$V$393"</definedName>
    <definedName name="IQRS394" hidden="1">"$T$394:$W$394"</definedName>
    <definedName name="IQRS396" hidden="1">"$T$396:$X$396"</definedName>
    <definedName name="IQRS397" hidden="1">"$T$397:$W$397"</definedName>
    <definedName name="IQRS398" hidden="1">"$T$398:$W$398"</definedName>
    <definedName name="IQRS399" hidden="1">"$T$399:$X$399"</definedName>
    <definedName name="IQRS40" hidden="1">"$T$40:$U$40"</definedName>
    <definedName name="IQRS401" hidden="1">"$T$401:$V$401"</definedName>
    <definedName name="IQRS402" hidden="1">"$T$402:$Y$402"</definedName>
    <definedName name="IQRS403" hidden="1">"$T$403:$W$403"</definedName>
    <definedName name="IQRS405" hidden="1">"$T$405:$V$405"</definedName>
    <definedName name="IQRS406" hidden="1">"$T$406"</definedName>
    <definedName name="IQRS408" hidden="1">"$T$408:$V$408"</definedName>
    <definedName name="IQRS409" hidden="1">"$T$409:$U$409"</definedName>
    <definedName name="IQRS41" hidden="1">"$T$41:$W$41"</definedName>
    <definedName name="IQRS411" hidden="1">"$T$411:$W$411"</definedName>
    <definedName name="IQRS414" hidden="1">"$T$414:$Y$414"</definedName>
    <definedName name="IQRS415" hidden="1">"$T$415:$V$415"</definedName>
    <definedName name="IQRS416" hidden="1">"$T$416:$V$416"</definedName>
    <definedName name="IQRS417" hidden="1">"$T$417"</definedName>
    <definedName name="IQRS418" hidden="1">"$T$418"</definedName>
    <definedName name="IQRS419" hidden="1">"$T$419"</definedName>
    <definedName name="IQRS42" hidden="1">"$T$42:$U$42"</definedName>
    <definedName name="IQRS420" hidden="1">"$T$420:$Y$420"</definedName>
    <definedName name="IQRS421" hidden="1">"$T$421:$U$421"</definedName>
    <definedName name="IQRS422" hidden="1">"$T$422:$U$422"</definedName>
    <definedName name="IQRS424" hidden="1">"$T$424"</definedName>
    <definedName name="IQRS425" hidden="1">"$T$425:$W$425"</definedName>
    <definedName name="IQRS427" hidden="1">"$T$427:$U$427"</definedName>
    <definedName name="IQRS428" hidden="1">"$T$428:$W$428"</definedName>
    <definedName name="IQRS429" hidden="1">"$T$429"</definedName>
    <definedName name="IQRS43" hidden="1">"$T$43:$U$43"</definedName>
    <definedName name="IQRS430" hidden="1">"$T$430:$V$430"</definedName>
    <definedName name="IQRS431" hidden="1">"$T$431:$W$431"</definedName>
    <definedName name="IQRS432" hidden="1">"$T$432:$U$432"</definedName>
    <definedName name="IQRS433" hidden="1">"$T$433:$V$433"</definedName>
    <definedName name="IQRS434" hidden="1">"$T$434"</definedName>
    <definedName name="IQRS435" hidden="1">"$T$435:$X$435"</definedName>
    <definedName name="IQRS436" hidden="1">"$T$436:$X$436"</definedName>
    <definedName name="IQRS437" hidden="1">"$T$437:$V$437"</definedName>
    <definedName name="IQRS438" hidden="1">"$T$438:$W$438"</definedName>
    <definedName name="IQRS439" hidden="1">"$T$439:$U$439"</definedName>
    <definedName name="IQRS44" hidden="1">"$T$44:$U$44"</definedName>
    <definedName name="IQRS440" hidden="1">"$T$440:$V$440"</definedName>
    <definedName name="IQRS441" hidden="1">"$T$441"</definedName>
    <definedName name="IQRS442" hidden="1">"$T$442:$X$442"</definedName>
    <definedName name="IQRS443" hidden="1">"$T$443:$W$443"</definedName>
    <definedName name="IQRS445" hidden="1">"$T$445:$W$445"</definedName>
    <definedName name="IQRS446" hidden="1">"$T$446:$V$446"</definedName>
    <definedName name="IQRS447" hidden="1">"$T$447:$V$447"</definedName>
    <definedName name="IQRS448" hidden="1">"$T$448:$U$448"</definedName>
    <definedName name="IQRS449" hidden="1">"$T$449:$Y$449"</definedName>
    <definedName name="IQRS45" hidden="1">"$T$45:$U$45"</definedName>
    <definedName name="IQRS450" hidden="1">"$T$450"</definedName>
    <definedName name="IQRS451" hidden="1">"$T$451"</definedName>
    <definedName name="IQRS454" hidden="1">"$T$454"</definedName>
    <definedName name="IQRS455" hidden="1">"$T$455:$V$455"</definedName>
    <definedName name="IQRS456" hidden="1">"$T$456:$U$456"</definedName>
    <definedName name="IQRS458" hidden="1">"$T$458:$W$458"</definedName>
    <definedName name="IQRS459" hidden="1">"$T$459:$V$459"</definedName>
    <definedName name="IQRS460" hidden="1">"$T$460:$U$460"</definedName>
    <definedName name="IQRS461" hidden="1">"$T$461:$W$461"</definedName>
    <definedName name="IQRS462" hidden="1">"$T$462"</definedName>
    <definedName name="IQRS463" hidden="1">"$T$463"</definedName>
    <definedName name="IQRS464" hidden="1">"$T$464:$U$464"</definedName>
    <definedName name="IQRS465" hidden="1">"$T$465:$U$465"</definedName>
    <definedName name="IQRS466" hidden="1">"$T$466"</definedName>
    <definedName name="IQRS467" hidden="1">"$T$467:$V$467"</definedName>
    <definedName name="IQRS468" hidden="1">"$T$468"</definedName>
    <definedName name="IQRS469" hidden="1">"$T$469"</definedName>
    <definedName name="IQRS47" hidden="1">"$T$47:$V$47"</definedName>
    <definedName name="IQRS470" hidden="1">"$T$470:$U$470"</definedName>
    <definedName name="IQRS471" hidden="1">"$T$471:$U$471"</definedName>
    <definedName name="IQRS472" hidden="1">"$T$472:$U$472"</definedName>
    <definedName name="IQRS473" hidden="1">"$T$473:$V$473"</definedName>
    <definedName name="IQRS474" hidden="1">"$T$474:$U$474"</definedName>
    <definedName name="IQRS475" hidden="1">"$T$475:$U$475"</definedName>
    <definedName name="IQRS476" hidden="1">"$T$476"</definedName>
    <definedName name="IQRS478" hidden="1">"$T$478:$U$478"</definedName>
    <definedName name="IQRS479" hidden="1">"$T$479"</definedName>
    <definedName name="IQRS480" hidden="1">"$T$480:$X$480"</definedName>
    <definedName name="IQRS481" hidden="1">"$T$481:$X$481"</definedName>
    <definedName name="IQRS482" hidden="1">"$T$482:$W$482"</definedName>
    <definedName name="IQRS483" hidden="1">"$T$483:$W$483"</definedName>
    <definedName name="IQRS484" hidden="1">"$T$484:$X$484"</definedName>
    <definedName name="IQRS485" hidden="1">"$T$485:$V$485"</definedName>
    <definedName name="IQRS486" hidden="1">"$T$486:$X$486"</definedName>
    <definedName name="IQRS487" hidden="1">"$T$487:$V$487"</definedName>
    <definedName name="IQRS488" hidden="1">"$T$488:$U$488"</definedName>
    <definedName name="IQRS489" hidden="1">"$T$489:$U$489"</definedName>
    <definedName name="IQRS490" hidden="1">"$T$490"</definedName>
    <definedName name="IQRS491" hidden="1">"$T$491:$U$491"</definedName>
    <definedName name="IQRS50" hidden="1">"$T$50:$V$50"</definedName>
    <definedName name="IQRS508" hidden="1">"$T$508:$U$508"</definedName>
    <definedName name="IQRS509" hidden="1">"$T$509"</definedName>
    <definedName name="IQRS510" hidden="1">"$T$510:$V$510"</definedName>
    <definedName name="IQRS511" hidden="1">"$T$511"</definedName>
    <definedName name="IQRS512" hidden="1">"$T$512:$W$512"</definedName>
    <definedName name="IQRS513" hidden="1">"$T$513"</definedName>
    <definedName name="IQRS514" hidden="1">"$T$514:$V$514"</definedName>
    <definedName name="IQRS515" hidden="1">"$T$515:$V$515"</definedName>
    <definedName name="IQRS516" hidden="1">"$T$516"</definedName>
    <definedName name="IQRS517" hidden="1">"$T$517:$V$517"</definedName>
    <definedName name="IQRS518" hidden="1">"$T$518"</definedName>
    <definedName name="IQRS519" hidden="1">"$T$519"</definedName>
    <definedName name="IQRS52" hidden="1">"$T$52:$U$52"</definedName>
    <definedName name="IQRS520" hidden="1">"$T$520:$U$520"</definedName>
    <definedName name="IQRS521" hidden="1">"$T$521"</definedName>
    <definedName name="IQRS522" hidden="1">"$T$522:$U$522"</definedName>
    <definedName name="IQRS523" hidden="1">"$T$523"</definedName>
    <definedName name="IQRS524" hidden="1">"$T$524"</definedName>
    <definedName name="IQRS526" hidden="1">"$T$526:$U$526"</definedName>
    <definedName name="IQRS527" hidden="1">"$T$527:$W$527"</definedName>
    <definedName name="IQRS528" hidden="1">"$T$528"</definedName>
    <definedName name="IQRS529" hidden="1">"$T$529"</definedName>
    <definedName name="IQRS531" hidden="1">"$T$531:$U$531"</definedName>
    <definedName name="IQRS532" hidden="1">"$T$532:$V$532"</definedName>
    <definedName name="IQRS533" hidden="1">"$T$533:$V$533"</definedName>
    <definedName name="IQRS534" hidden="1">"$T$534:$V$534"</definedName>
    <definedName name="IQRS535" hidden="1">"$T$535"</definedName>
    <definedName name="IQRS537" hidden="1">"$T$537:$X$537"</definedName>
    <definedName name="IQRS538" hidden="1">"$T$538:$U$538"</definedName>
    <definedName name="IQRS54" hidden="1">"$T$54:$V$54"</definedName>
    <definedName name="IQRS540" hidden="1">"$T$540:$W$540"</definedName>
    <definedName name="IQRS541" hidden="1">"$T$541:$W$541"</definedName>
    <definedName name="IQRS542" hidden="1">"$T$542:$V$542"</definedName>
    <definedName name="IQRS543" hidden="1">"$T$543"</definedName>
    <definedName name="IQRS544" hidden="1">"$T$544:$V$544"</definedName>
    <definedName name="IQRS545" hidden="1">"$T$545:$U$545"</definedName>
    <definedName name="IQRS546" hidden="1">"$T$546:$X$546"</definedName>
    <definedName name="IQRS547" hidden="1">"$T$547:$W$547"</definedName>
    <definedName name="IQRS549" hidden="1">"$T$549:$U$549"</definedName>
    <definedName name="IQRS55" hidden="1">"$T$55:$W$55"</definedName>
    <definedName name="IQRS550" hidden="1">"$T$550:$U$550"</definedName>
    <definedName name="IQRS551" hidden="1">"$T$551:$U$551"</definedName>
    <definedName name="IQRS552" hidden="1">"$T$552:$X$552"</definedName>
    <definedName name="IQRS554" hidden="1">"$T$554:$V$554"</definedName>
    <definedName name="IQRS555" hidden="1">"$T$555:$V$555"</definedName>
    <definedName name="IQRS556" hidden="1">"$T$556"</definedName>
    <definedName name="IQRS557" hidden="1">"$T$557"</definedName>
    <definedName name="IQRS558" hidden="1">"$T$558:$U$558"</definedName>
    <definedName name="IQRS559" hidden="1">"$T$559:$Y$559"</definedName>
    <definedName name="IQRS56" hidden="1">"$T$56:$U$56"</definedName>
    <definedName name="IQRS560" hidden="1">"$T$560"</definedName>
    <definedName name="IQRS561" hidden="1">"$T$561:$V$561"</definedName>
    <definedName name="IQRS563" hidden="1">"$T$563:$U$563"</definedName>
    <definedName name="IQRS565" hidden="1">"$T$565:$V$565"</definedName>
    <definedName name="IQRS566" hidden="1">"$T$566:$V$566"</definedName>
    <definedName name="IQRS567" hidden="1">"$T$567:$V$567"</definedName>
    <definedName name="IQRS568" hidden="1">"$T$568:$V$568"</definedName>
    <definedName name="IQRS57" hidden="1">"$T$57:$U$57"</definedName>
    <definedName name="IQRS570" hidden="1">"$T$570:$W$570"</definedName>
    <definedName name="IQRS571" hidden="1">"$T$571"</definedName>
    <definedName name="IQRS572" hidden="1">"$T$572:$W$572"</definedName>
    <definedName name="IQRS573" hidden="1">"$T$573:$U$573"</definedName>
    <definedName name="IQRS574" hidden="1">"$T$574:$W$574"</definedName>
    <definedName name="IQRS576" hidden="1">"$T$576:$U$576"</definedName>
    <definedName name="IQRS577" hidden="1">"$T$577:$U$577"</definedName>
    <definedName name="IQRS578" hidden="1">"$T$578:$U$578"</definedName>
    <definedName name="IQRS579" hidden="1">"$T$579:$V$579"</definedName>
    <definedName name="IQRS58" hidden="1">"$T$58:$V$58"</definedName>
    <definedName name="IQRS580" hidden="1">"$T$580"</definedName>
    <definedName name="IQRS581" hidden="1">"$T$581:$W$581"</definedName>
    <definedName name="IQRS582" hidden="1">"$T$582:$W$582"</definedName>
    <definedName name="IQRS584" hidden="1">"$T$584:$U$584"</definedName>
    <definedName name="IQRS585" hidden="1">"$T$585:$U$585"</definedName>
    <definedName name="IQRS586" hidden="1">"$T$586:$V$586"</definedName>
    <definedName name="IQRS587" hidden="1">"$T$587"</definedName>
    <definedName name="IQRS589" hidden="1">"$T$589:$U$589"</definedName>
    <definedName name="IQRS590" hidden="1">"$T$590:$X$590"</definedName>
    <definedName name="IQRS591" hidden="1">"$T$591:$X$591"</definedName>
    <definedName name="IQRS592" hidden="1">"$T$592"</definedName>
    <definedName name="IQRS593" hidden="1">"$T$593:$X$593"</definedName>
    <definedName name="IQRS594" hidden="1">"$T$594:$U$594"</definedName>
    <definedName name="IQRS595" hidden="1">"$T$595:$U$595"</definedName>
    <definedName name="IQRS596" hidden="1">"$T$596:$V$596"</definedName>
    <definedName name="IQRS597" hidden="1">"$T$597:$V$597"</definedName>
    <definedName name="IQRS598" hidden="1">"$T$598:$V$598"</definedName>
    <definedName name="IQRS599" hidden="1">"$T$599:$W$599"</definedName>
    <definedName name="IQRS6" hidden="1">"$T$6:$W$6"</definedName>
    <definedName name="IQRS600" hidden="1">"$T$600:$W$600"</definedName>
    <definedName name="IQRS601" hidden="1">"$T$601"</definedName>
    <definedName name="IQRS602" hidden="1">"$T$602"</definedName>
    <definedName name="IQRS603" hidden="1">"$T$603:$U$603"</definedName>
    <definedName name="IQRS604" hidden="1">"$T$604:$U$604"</definedName>
    <definedName name="IQRS605" hidden="1">"$T$605"</definedName>
    <definedName name="IQRS606" hidden="1">"$T$606:$V$606"</definedName>
    <definedName name="IQRS609" hidden="1">"$T$609"</definedName>
    <definedName name="IQRS61" hidden="1">"$T$61:$Y$61"</definedName>
    <definedName name="IQRS610" hidden="1">"$T$610"</definedName>
    <definedName name="IQRS611" hidden="1">"$T$611"</definedName>
    <definedName name="IQRS612" hidden="1">"$T$612"</definedName>
    <definedName name="IQRS613" hidden="1">"$T$613"</definedName>
    <definedName name="IQRS615" hidden="1">"$T$615:$U$615"</definedName>
    <definedName name="IQRS617" hidden="1">"$T$617:$U$617"</definedName>
    <definedName name="IQRS619" hidden="1">"$T$619"</definedName>
    <definedName name="IQRS62" hidden="1">"$T$62:$X$62"</definedName>
    <definedName name="IQRS620" hidden="1">"$T$620"</definedName>
    <definedName name="IQRS621" hidden="1">"$T$621:$V$621"</definedName>
    <definedName name="IQRS622" hidden="1">"$T$622"</definedName>
    <definedName name="IQRS623" hidden="1">"$T$623:$U$623"</definedName>
    <definedName name="IQRS624" hidden="1">"$T$624"</definedName>
    <definedName name="IQRS625" hidden="1">"$T$625:$U$625"</definedName>
    <definedName name="IQRS626" hidden="1">"$T$626:$V$626"</definedName>
    <definedName name="IQRS627" hidden="1">"$T$627:$V$627"</definedName>
    <definedName name="IQRS628" hidden="1">"$T$628"</definedName>
    <definedName name="IQRS63" hidden="1">"$T$63:$W$63"</definedName>
    <definedName name="IQRS630" hidden="1">"$T$630"</definedName>
    <definedName name="IQRS631" hidden="1">"$T$631"</definedName>
    <definedName name="IQRS632" hidden="1">"$T$632"</definedName>
    <definedName name="IQRS633" hidden="1">"$T$633"</definedName>
    <definedName name="IQRS634" hidden="1">"$T$634:$U$634"</definedName>
    <definedName name="IQRS635" hidden="1">"$T$635:$U$635"</definedName>
    <definedName name="IQRS636" hidden="1">"$T$636"</definedName>
    <definedName name="IQRS638" hidden="1">"$T$638:$U$638"</definedName>
    <definedName name="IQRS639" hidden="1">"$T$639:$W$639"</definedName>
    <definedName name="IQRS640" hidden="1">"$T$640:$U$640"</definedName>
    <definedName name="IQRS641" hidden="1">"$T$641:$U$641"</definedName>
    <definedName name="IQRS642" hidden="1">"$T$642:$U$642"</definedName>
    <definedName name="IQRS644" hidden="1">"$T$644"</definedName>
    <definedName name="IQRS645" hidden="1">"$T$645:$V$645"</definedName>
    <definedName name="IQRS646" hidden="1">"$T$646"</definedName>
    <definedName name="IQRS647" hidden="1">"$T$647:$U$647"</definedName>
    <definedName name="IQRS648" hidden="1">"$T$648:$V$648"</definedName>
    <definedName name="IQRS649" hidden="1">"$T$649"</definedName>
    <definedName name="IQRS650" hidden="1">"$T$650"</definedName>
    <definedName name="IQRS651" hidden="1">"$T$651"</definedName>
    <definedName name="IQRS652" hidden="1">"$T$652"</definedName>
    <definedName name="IQRS653" hidden="1">"$T$653"</definedName>
    <definedName name="IQRS654" hidden="1">"$T$654"</definedName>
    <definedName name="IQRS655" hidden="1">"$T$655"</definedName>
    <definedName name="IQRS656" hidden="1">"$T$656"</definedName>
    <definedName name="IQRS657" hidden="1">"$T$657"</definedName>
    <definedName name="IQRS658" hidden="1">"$T$658:$U$658"</definedName>
    <definedName name="IQRS659" hidden="1">"$T$659"</definedName>
    <definedName name="IQRS66" hidden="1">"$T$66"</definedName>
    <definedName name="IQRS660" hidden="1">"$T$660:$U$660"</definedName>
    <definedName name="IQRS661" hidden="1">"$T$661"</definedName>
    <definedName name="IQRS662" hidden="1">"$T$662"</definedName>
    <definedName name="IQRS663" hidden="1">"$T$663:$U$663"</definedName>
    <definedName name="IQRS664" hidden="1">"$T$664:$V$664"</definedName>
    <definedName name="IQRS665" hidden="1">"$T$665:$U$665"</definedName>
    <definedName name="IQRS666" hidden="1">"$T$666"</definedName>
    <definedName name="IQRS667" hidden="1">"$T$667:$U$667"</definedName>
    <definedName name="IQRS668" hidden="1">"$T$668"</definedName>
    <definedName name="IQRS669" hidden="1">"$T$669:$U$669"</definedName>
    <definedName name="IQRS67" hidden="1">"$T$67:$U$67"</definedName>
    <definedName name="IQRS670" hidden="1">"$T$670"</definedName>
    <definedName name="IQRS671" hidden="1">"$T$671"</definedName>
    <definedName name="IQRS672" hidden="1">"$T$672"</definedName>
    <definedName name="IQRS674" hidden="1">"$T$674:$V$674"</definedName>
    <definedName name="IQRS675" hidden="1">"$T$675:$V$675"</definedName>
    <definedName name="IQRS676" hidden="1">"$T$676:$W$676"</definedName>
    <definedName name="IQRS678" hidden="1">"$T$678"</definedName>
    <definedName name="IQRS679" hidden="1">"$T$679:$U$679"</definedName>
    <definedName name="IQRS68" hidden="1">"$T$68"</definedName>
    <definedName name="IQRS680" hidden="1">"$T$680:$V$680"</definedName>
    <definedName name="IQRS681" hidden="1">"$T$681:$U$681"</definedName>
    <definedName name="IQRS682" hidden="1">"$T$682"</definedName>
    <definedName name="IQRS684" hidden="1">"$T$684:$V$684"</definedName>
    <definedName name="IQRS685" hidden="1">"$T$685:$U$685"</definedName>
    <definedName name="IQRS686" hidden="1">"$T$686:$V$686"</definedName>
    <definedName name="IQRS688" hidden="1">"$T$688:$U$688"</definedName>
    <definedName name="IQRS689" hidden="1">"$T$689:$V$689"</definedName>
    <definedName name="IQRS69" hidden="1">"$T$69:$V$69"</definedName>
    <definedName name="IQRS690" hidden="1">"$T$690:$W$690"</definedName>
    <definedName name="IQRS691" hidden="1">"$T$691:$V$691"</definedName>
    <definedName name="IQRS692" hidden="1">"$T$692:$V$692"</definedName>
    <definedName name="IQRS693" hidden="1">"$T$693:$U$693"</definedName>
    <definedName name="IQRS694" hidden="1">"$T$694"</definedName>
    <definedName name="IQRS695" hidden="1">"$T$695:$W$695"</definedName>
    <definedName name="IQRS696" hidden="1">"$T$696"</definedName>
    <definedName name="IQRS698" hidden="1">"$T$698:$V$698"</definedName>
    <definedName name="IQRS699" hidden="1">"$T$699:$U$699"</definedName>
    <definedName name="IQRS7" hidden="1">"$T$7:$U$7"</definedName>
    <definedName name="IQRS700" hidden="1">"$T$700:$V$700"</definedName>
    <definedName name="IQRS701" hidden="1">"$T$701:$W$701"</definedName>
    <definedName name="IQRS702" hidden="1">"$T$702"</definedName>
    <definedName name="IQRS703" hidden="1">"$T$703:$V$703"</definedName>
    <definedName name="IQRS705" hidden="1">"$T$705:$V$705"</definedName>
    <definedName name="IQRS707" hidden="1">"$T$707:$V$707"</definedName>
    <definedName name="IQRS708" hidden="1">"$T$708:$U$708"</definedName>
    <definedName name="IQRS709" hidden="1">"$T$709:$W$709"</definedName>
    <definedName name="IQRS71" hidden="1">"$T$71"</definedName>
    <definedName name="IQRS710" hidden="1">"$T$710:$W$710"</definedName>
    <definedName name="IQRS712" hidden="1">"$T$712:$U$712"</definedName>
    <definedName name="IQRS713" hidden="1">"$T$713"</definedName>
    <definedName name="IQRS714" hidden="1">"$T$714:$W$714"</definedName>
    <definedName name="IQRS716" hidden="1">"$T$716"</definedName>
    <definedName name="IQRS717" hidden="1">"$T$717"</definedName>
    <definedName name="IQRS718" hidden="1">"$T$718:$W$718"</definedName>
    <definedName name="IQRS719" hidden="1">"$T$719:$V$719"</definedName>
    <definedName name="IQRS72" hidden="1">"$T$72:$V$72"</definedName>
    <definedName name="IQRS721" hidden="1">"$T$721:$U$721"</definedName>
    <definedName name="IQRS723" hidden="1">"$T$723:$V$723"</definedName>
    <definedName name="IQRS724" hidden="1">"$T$724"</definedName>
    <definedName name="IQRS725" hidden="1">"$T$725"</definedName>
    <definedName name="IQRS726" hidden="1">"$T$726"</definedName>
    <definedName name="IQRS729" hidden="1">"$T$729"</definedName>
    <definedName name="IQRS73" hidden="1">"$T$73"</definedName>
    <definedName name="IQRS730" hidden="1">"$T$730:$X$730"</definedName>
    <definedName name="IQRS731" hidden="1">"$T$731:$U$731"</definedName>
    <definedName name="IQRS732" hidden="1">"$T$732:$U$732"</definedName>
    <definedName name="IQRS733" hidden="1">"$T$733"</definedName>
    <definedName name="IQRS735" hidden="1">"$T$735:$U$735"</definedName>
    <definedName name="IQRS736" hidden="1">"$T$736:$V$736"</definedName>
    <definedName name="IQRS738" hidden="1">"$T$738:$V$738"</definedName>
    <definedName name="IQRS739" hidden="1">"$T$739"</definedName>
    <definedName name="IQRS740" hidden="1">"$T$740:$V$740"</definedName>
    <definedName name="IQRS741" hidden="1">"$T$741:$U$741"</definedName>
    <definedName name="IQRS742" hidden="1">"$T$742:$V$742"</definedName>
    <definedName name="IQRS743" hidden="1">"$T$743:$U$743"</definedName>
    <definedName name="IQRS744" hidden="1">"$T$744:$U$744"</definedName>
    <definedName name="IQRS745" hidden="1">"$T$745:$U$745"</definedName>
    <definedName name="IQRS746" hidden="1">"$T$746:$W$746"</definedName>
    <definedName name="IQRS747" hidden="1">"$T$747:$X$747"</definedName>
    <definedName name="IQRS748" hidden="1">"$T$748"</definedName>
    <definedName name="IQRS749" hidden="1">"$T$749:$U$749"</definedName>
    <definedName name="IQRS75" hidden="1">"$T$75:$X$75"</definedName>
    <definedName name="IQRS750" hidden="1">"$T$750:$V$750"</definedName>
    <definedName name="IQRS751" hidden="1">"$T$751:$U$751"</definedName>
    <definedName name="IQRS752" hidden="1">"$T$752:$U$752"</definedName>
    <definedName name="IQRS753" hidden="1">"$T$753"</definedName>
    <definedName name="IQRS754" hidden="1">"$T$754:$V$754"</definedName>
    <definedName name="IQRS755" hidden="1">"$T$755:$V$755"</definedName>
    <definedName name="IQRS757" hidden="1">"$T$757:$V$757"</definedName>
    <definedName name="IQRS758" hidden="1">"$T$758:$W$758"</definedName>
    <definedName name="IQRS759" hidden="1">"$T$759:$W$759"</definedName>
    <definedName name="IQRS760" hidden="1">"$T$760:$U$760"</definedName>
    <definedName name="IQRS761" hidden="1">"$T$761:$U$761"</definedName>
    <definedName name="IQRS762" hidden="1">"$T$762:$U$762"</definedName>
    <definedName name="IQRS763" hidden="1">"$T$763"</definedName>
    <definedName name="IQRS764" hidden="1">"$T$764"</definedName>
    <definedName name="IQRS765" hidden="1">"$T$765:$Y$765"</definedName>
    <definedName name="IQRS766" hidden="1">"$T$766:$U$766"</definedName>
    <definedName name="IQRS767" hidden="1">"$T$767:$W$767"</definedName>
    <definedName name="IQRS768" hidden="1">"$T$768:$W$768"</definedName>
    <definedName name="IQRS769" hidden="1">"$T$769:$U$769"</definedName>
    <definedName name="IQRS77" hidden="1">"$T$77:$U$77"</definedName>
    <definedName name="IQRS771" hidden="1">"$T$771:$W$771"</definedName>
    <definedName name="IQRS772" hidden="1">"$T$772:$U$772"</definedName>
    <definedName name="IQRS773" hidden="1">"$T$773"</definedName>
    <definedName name="IQRS774" hidden="1">"$T$774"</definedName>
    <definedName name="IQRS775" hidden="1">"$T$775:$V$775"</definedName>
    <definedName name="IQRS776" hidden="1">"$T$776:$W$776"</definedName>
    <definedName name="IQRS777" hidden="1">"$T$777"</definedName>
    <definedName name="IQRS778" hidden="1">"$T$778:$V$778"</definedName>
    <definedName name="IQRS779" hidden="1">"$T$779:$V$779"</definedName>
    <definedName name="IQRS78" hidden="1">"$T$78:$V$78"</definedName>
    <definedName name="IQRS780" hidden="1">"$T$780:$V$780"</definedName>
    <definedName name="IQRS781" hidden="1">"$T$781:$W$781"</definedName>
    <definedName name="IQRS782" hidden="1">"$T$782:$V$782"</definedName>
    <definedName name="IQRS783" hidden="1">"$T$783:$U$783"</definedName>
    <definedName name="IQRS784" hidden="1">"$T$784:$V$784"</definedName>
    <definedName name="IQRS785" hidden="1">"$T$785:$U$785"</definedName>
    <definedName name="IQRS786" hidden="1">"$T$786:$W$786"</definedName>
    <definedName name="IQRS787" hidden="1">"$T$787"</definedName>
    <definedName name="IQRS788" hidden="1">"$T$788:$W$788"</definedName>
    <definedName name="IQRS789" hidden="1">"$T$789:$X$789"</definedName>
    <definedName name="IQRS79" hidden="1">"$T$79:$U$79"</definedName>
    <definedName name="IQRS790" hidden="1">"$T$790:$V$790"</definedName>
    <definedName name="IQRS792" hidden="1">"$T$792"</definedName>
    <definedName name="IQRS793" hidden="1">"$T$793:$V$793"</definedName>
    <definedName name="IQRS794" hidden="1">"$T$794:$V$794"</definedName>
    <definedName name="IQRS795" hidden="1">"$T$795"</definedName>
    <definedName name="IQRS796" hidden="1">"$T$796:$X$796"</definedName>
    <definedName name="IQRS797" hidden="1">"$T$797:$W$797"</definedName>
    <definedName name="IQRS798" hidden="1">"$T$798:$U$798"</definedName>
    <definedName name="IQRS8" hidden="1">"$T$8:$Y$8"</definedName>
    <definedName name="IQRS80" hidden="1">"$T$80"</definedName>
    <definedName name="IQRS800" hidden="1">"$T$800:$W$800"</definedName>
    <definedName name="IQRS801" hidden="1">"$T$801:$V$801"</definedName>
    <definedName name="IQRS802" hidden="1">"$T$802:$V$802"</definedName>
    <definedName name="IQRS804" hidden="1">"$T$804:$W$804"</definedName>
    <definedName name="IQRS806" hidden="1">"$T$806"</definedName>
    <definedName name="IQRS807" hidden="1">"$T$807:$U$807"</definedName>
    <definedName name="IQRS808" hidden="1">"$T$808:$U$808"</definedName>
    <definedName name="IQRS809" hidden="1">"$T$809:$U$809"</definedName>
    <definedName name="IQRS81" hidden="1">"$T$81:$Z$81"</definedName>
    <definedName name="IQRS810" hidden="1">"$T$810:$U$810"</definedName>
    <definedName name="IQRS811" hidden="1">"$T$811:$W$811"</definedName>
    <definedName name="IQRS812" hidden="1">"$T$812:$W$812"</definedName>
    <definedName name="IQRS813" hidden="1">"$T$813:$U$813"</definedName>
    <definedName name="IQRS814" hidden="1">"$T$814:$U$814"</definedName>
    <definedName name="IQRS815" hidden="1">"$T$815"</definedName>
    <definedName name="IQRS816" hidden="1">"$T$816:$U$816"</definedName>
    <definedName name="IQRS817" hidden="1">"$T$817"</definedName>
    <definedName name="IQRS818" hidden="1">"$T$818:$V$818"</definedName>
    <definedName name="IQRS819" hidden="1">"$T$819:$X$819"</definedName>
    <definedName name="IQRS82" hidden="1">"$T$82:$V$82"</definedName>
    <definedName name="IQRS821" hidden="1">"$T$821:$U$821"</definedName>
    <definedName name="IQRS822" hidden="1">"$T$822:$V$822"</definedName>
    <definedName name="IQRS823" hidden="1">"$T$823:$X$823"</definedName>
    <definedName name="IQRS825" hidden="1">"$T$825:$W$825"</definedName>
    <definedName name="IQRS828" hidden="1">"$T$828:$W$828"</definedName>
    <definedName name="IQRS829" hidden="1">"$T$829:$U$829"</definedName>
    <definedName name="IQRS83" hidden="1">"$T$83"</definedName>
    <definedName name="IQRS830" hidden="1">"$T$830:$V$830"</definedName>
    <definedName name="IQRS831" hidden="1">"$T$831:$W$831"</definedName>
    <definedName name="IQRS832" hidden="1">"$T$832"</definedName>
    <definedName name="IQRS834" hidden="1">"$T$834:$V$834"</definedName>
    <definedName name="IQRS835" hidden="1">"$T$835:$V$835"</definedName>
    <definedName name="IQRS836" hidden="1">"$T$836"</definedName>
    <definedName name="IQRS837" hidden="1">"$T$837:$V$837"</definedName>
    <definedName name="IQRS839" hidden="1">"$T$839:$U$839"</definedName>
    <definedName name="IQRS84" hidden="1">"$T$84:$W$84"</definedName>
    <definedName name="IQRS840" hidden="1">"$T$840"</definedName>
    <definedName name="IQRS841" hidden="1">"$T$841:$U$841"</definedName>
    <definedName name="IQRS842" hidden="1">"$T$842"</definedName>
    <definedName name="IQRS843" hidden="1">"$T$843:$U$843"</definedName>
    <definedName name="IQRS844" hidden="1">"$T$844:$V$844"</definedName>
    <definedName name="IQRS845" hidden="1">"$T$845"</definedName>
    <definedName name="IQRS846" hidden="1">"$T$846:$V$846"</definedName>
    <definedName name="IQRS847" hidden="1">"$T$847:$W$847"</definedName>
    <definedName name="IQRS848" hidden="1">"$T$848:$V$848"</definedName>
    <definedName name="IQRS850" hidden="1">"$T$850:$U$850"</definedName>
    <definedName name="IQRS851" hidden="1">"$T$851:$W$851"</definedName>
    <definedName name="IQRS852" hidden="1">"$T$852"</definedName>
    <definedName name="IQRS853" hidden="1">"$T$853"</definedName>
    <definedName name="IQRS854" hidden="1">"$T$854:$X$854"</definedName>
    <definedName name="IQRS855" hidden="1">"$T$855:$V$855"</definedName>
    <definedName name="IQRS856" hidden="1">"$T$856:$V$856"</definedName>
    <definedName name="IQRS857" hidden="1">"$T$857:$W$857"</definedName>
    <definedName name="IQRS858" hidden="1">"$T$858"</definedName>
    <definedName name="IQRS859" hidden="1">"$T$859"</definedName>
    <definedName name="IQRS86" hidden="1">"$T$86:$U$86"</definedName>
    <definedName name="IQRS860" hidden="1">"$T$860:$U$860"</definedName>
    <definedName name="IQRS861" hidden="1">"$T$861:$W$861"</definedName>
    <definedName name="IQRS862" hidden="1">"$T$862:$U$862"</definedName>
    <definedName name="IQRS863" hidden="1">"$T$863:$X$863"</definedName>
    <definedName name="IQRS864" hidden="1">"$T$864:$Y$864"</definedName>
    <definedName name="IQRS865" hidden="1">"$T$865"</definedName>
    <definedName name="IQRS866" hidden="1">"$T$866:$U$866"</definedName>
    <definedName name="IQRS867" hidden="1">"$T$867:$X$867"</definedName>
    <definedName name="IQRS869" hidden="1">"$T$869"</definedName>
    <definedName name="IQRS87" hidden="1">"$T$87:$V$87"</definedName>
    <definedName name="IQRS870" hidden="1">"$T$870:$U$870"</definedName>
    <definedName name="IQRS871" hidden="1">"$T$871:$U$871"</definedName>
    <definedName name="IQRS872" hidden="1">"$T$872:$V$872"</definedName>
    <definedName name="IQRS873" hidden="1">"$T$873:$U$873"</definedName>
    <definedName name="IQRS874" hidden="1">"$T$874"</definedName>
    <definedName name="IQRS876" hidden="1">"$T$876:$U$876"</definedName>
    <definedName name="IQRS878" hidden="1">"$T$878"</definedName>
    <definedName name="IQRS879" hidden="1">"$T$879:$V$879"</definedName>
    <definedName name="IQRS880" hidden="1">"$T$880:$U$880"</definedName>
    <definedName name="IQRS881" hidden="1">"$T$881:$U$881"</definedName>
    <definedName name="IQRS882" hidden="1">"$T$882:$U$882"</definedName>
    <definedName name="IQRS883" hidden="1">"$T$883"</definedName>
    <definedName name="IQRS884" hidden="1">"$T$884"</definedName>
    <definedName name="IQRS885" hidden="1">"$T$885:$W$885"</definedName>
    <definedName name="IQRS887" hidden="1">"$T$887:$U$887"</definedName>
    <definedName name="IQRS889" hidden="1">"$T$889:$V$889"</definedName>
    <definedName name="IQRS89" hidden="1">"$T$89"</definedName>
    <definedName name="IQRS890" hidden="1">"$T$890:$V$890"</definedName>
    <definedName name="IQRS891" hidden="1">"$T$891:$U$891"</definedName>
    <definedName name="IQRS892" hidden="1">"$T$892:$W$892"</definedName>
    <definedName name="IQRS893" hidden="1">"$T$893:$U$893"</definedName>
    <definedName name="IQRS894" hidden="1">"$T$894:$W$894"</definedName>
    <definedName name="IQRS895" hidden="1">"$T$895"</definedName>
    <definedName name="IQRS897" hidden="1">"$T$897"</definedName>
    <definedName name="IQRS898" hidden="1">"$T$898:$X$898"</definedName>
    <definedName name="IQRS899" hidden="1">"$T$899"</definedName>
    <definedName name="IQRS9" hidden="1">"$T$9:$U$9"</definedName>
    <definedName name="IQRS901" hidden="1">"$T$901:$V$901"</definedName>
    <definedName name="IQRS902" hidden="1">"$T$902:$V$902"</definedName>
    <definedName name="IQRS904" hidden="1">"$T$904:$V$904"</definedName>
    <definedName name="IQRS905" hidden="1">"$T$905:$X$905"</definedName>
    <definedName name="IQRS906" hidden="1">"$T$906:$U$906"</definedName>
    <definedName name="IQRS907" hidden="1">"$T$907"</definedName>
    <definedName name="IQRS908" hidden="1">"$T$908:$W$908"</definedName>
    <definedName name="IQRS909" hidden="1">"$T$909:$V$909"</definedName>
    <definedName name="IQRS910" hidden="1">"$T$910:$U$910"</definedName>
    <definedName name="IQRS912" hidden="1">"$T$912:$U$912"</definedName>
    <definedName name="IQRS913" hidden="1">"$T$913:$W$913"</definedName>
    <definedName name="IQRS914" hidden="1">"$T$914:$U$914"</definedName>
    <definedName name="IQRS916" hidden="1">"$T$916:$U$916"</definedName>
    <definedName name="IQRS919" hidden="1">"$T$919"</definedName>
    <definedName name="IQRS92" hidden="1">"$T$92:$V$92"</definedName>
    <definedName name="IQRS920" hidden="1">"$T$920:$U$920"</definedName>
    <definedName name="IQRS923" hidden="1">"$T$923"</definedName>
    <definedName name="IQRS924" hidden="1">"$T$924:$U$924"</definedName>
    <definedName name="IQRS925" hidden="1">"$T$925:$U$925"</definedName>
    <definedName name="IQRS927" hidden="1">"$T$927:$U$927"</definedName>
    <definedName name="IQRS928" hidden="1">"$T$928:$W$928"</definedName>
    <definedName name="IQRS929" hidden="1">"$T$929:$X$929"</definedName>
    <definedName name="IQRS93" hidden="1">"$T$93:$U$93"</definedName>
    <definedName name="IQRS930" hidden="1">"$T$930:$U$930"</definedName>
    <definedName name="IQRS931" hidden="1">"$T$931:$AA$931"</definedName>
    <definedName name="IQRS932" hidden="1">"$T$932:$W$932"</definedName>
    <definedName name="IQRS933" hidden="1">"$T$933"</definedName>
    <definedName name="IQRS934" hidden="1">"$T$934:$V$934"</definedName>
    <definedName name="IQRS935" hidden="1">"$T$935:$U$935"</definedName>
    <definedName name="IQRS936" hidden="1">"$T$936:$U$936"</definedName>
    <definedName name="IQRS937" hidden="1">"$T$937:$V$937"</definedName>
    <definedName name="IQRS939" hidden="1">"$T$939:$Y$939"</definedName>
    <definedName name="IQRS940" hidden="1">"$T$940:$V$940"</definedName>
    <definedName name="IQRS942" hidden="1">"$T$942:$U$942"</definedName>
    <definedName name="IQRS943" hidden="1">"$T$943:$U$943"</definedName>
    <definedName name="IQRS944" hidden="1">"$T$944:$W$944"</definedName>
    <definedName name="IQRS945" hidden="1">"$T$945:$V$945"</definedName>
    <definedName name="IQRS946" hidden="1">"$T$946:$W$946"</definedName>
    <definedName name="IQRS947" hidden="1">"$T$947:$Y$947"</definedName>
    <definedName name="IQRS948" hidden="1">"$T$948:$U$948"</definedName>
    <definedName name="IQRS95" hidden="1">"$T$95"</definedName>
    <definedName name="IQRS950" hidden="1">"$T$950:$U$950"</definedName>
    <definedName name="IQRS951" hidden="1">"$T$951:$W$951"</definedName>
    <definedName name="IQRS952" hidden="1">"$T$952:$U$952"</definedName>
    <definedName name="IQRS953" hidden="1">"$T$953:$U$953"</definedName>
    <definedName name="IQRS954" hidden="1">"$T$954:$V$954"</definedName>
    <definedName name="IQRS955" hidden="1">"$T$955:$V$955"</definedName>
    <definedName name="IQRS957" hidden="1">"$T$957:$W$957"</definedName>
    <definedName name="IQRS958" hidden="1">"$T$958"</definedName>
    <definedName name="IQRS959" hidden="1">"$T$959"</definedName>
    <definedName name="IQRS96" hidden="1">"$T$96:$V$96"</definedName>
    <definedName name="IQRS960" hidden="1">"$T$960:$V$960"</definedName>
    <definedName name="IQRS964" hidden="1">"$T$964"</definedName>
    <definedName name="IQRS965" hidden="1">"$T$965:$Y$965"</definedName>
    <definedName name="IQRS967" hidden="1">"$T$967:$U$967"</definedName>
    <definedName name="IQRS968" hidden="1">"$T$968"</definedName>
    <definedName name="IQRS97" hidden="1">"$T$97"</definedName>
    <definedName name="IQRS970" hidden="1">"$T$970"</definedName>
    <definedName name="IQRS971" hidden="1">"$T$971:$W$971"</definedName>
    <definedName name="IQRS972" hidden="1">"$T$972:$V$972"</definedName>
    <definedName name="IQRS973" hidden="1">"$T$973:$U$973"</definedName>
    <definedName name="IQRS974" hidden="1">"$T$974:$U$974"</definedName>
    <definedName name="IQRS975" hidden="1">"$T$975"</definedName>
    <definedName name="IQRS976" hidden="1">"$T$976:$Y$976"</definedName>
    <definedName name="IQRS977" hidden="1">"$T$977:$U$977"</definedName>
    <definedName name="IQRS978" hidden="1">"$T$978:$W$978"</definedName>
    <definedName name="IQRS979" hidden="1">"$T$979"</definedName>
    <definedName name="IQRS98" hidden="1">"$T$98"</definedName>
    <definedName name="IQRS980" hidden="1">"$T$980"</definedName>
    <definedName name="IQRS981" hidden="1">"$T$981:$V$981"</definedName>
    <definedName name="IQRS982" hidden="1">"$T$982"</definedName>
    <definedName name="IQRS983" hidden="1">"$T$983:$V$983"</definedName>
    <definedName name="IQRS984" hidden="1">"$T$984:$V$984"</definedName>
    <definedName name="IQRS985" hidden="1">"$T$985:$V$985"</definedName>
    <definedName name="IQRS986" hidden="1">"$T$986"</definedName>
    <definedName name="IQRS987" hidden="1">"$T$987:$V$987"</definedName>
    <definedName name="IQRS988" hidden="1">"$T$988:$V$988"</definedName>
    <definedName name="IQRS99" hidden="1">"$T$99:$W$99"</definedName>
    <definedName name="IQRS990" hidden="1">"$T$990:$X$990"</definedName>
    <definedName name="IQRS993" hidden="1">"$T$993:$V$993"</definedName>
    <definedName name="IQRS995" hidden="1">"$T$995:$U$995"</definedName>
    <definedName name="IQRS997" hidden="1">"$T$997:$X$997"</definedName>
    <definedName name="IQRS998" hidden="1">"$T$998:$W$998"</definedName>
    <definedName name="IQRS999" hidden="1">"$T$999:$U$999"</definedName>
    <definedName name="NonScoredResearch">'3) Non-Scored Research'!$A$3:$Y$63</definedName>
  </definedNames>
  <calcPr calcId="191029"/>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1" i="9" l="1"/>
  <c r="D20" i="9"/>
  <c r="D17" i="9"/>
  <c r="D16" i="9"/>
  <c r="D18" i="9"/>
  <c r="D15" i="9"/>
  <c r="D14" i="9"/>
  <c r="D13" i="9"/>
  <c r="D11" i="9"/>
  <c r="D10" i="9"/>
  <c r="D9" i="9"/>
  <c r="D8" i="9"/>
  <c r="D7" i="9"/>
  <c r="D6" i="9"/>
  <c r="D5" i="9"/>
  <c r="F1" i="9" l="1"/>
  <c r="DZ56" i="23" l="1"/>
  <c r="DZ42" i="23"/>
  <c r="DZ14" i="23" l="1"/>
  <c r="DZ19" i="23"/>
  <c r="DZ21" i="23"/>
  <c r="DZ39" i="23"/>
  <c r="DZ43" i="23"/>
  <c r="DZ49" i="23"/>
  <c r="DZ51" i="23"/>
  <c r="DZ58" i="23"/>
  <c r="DZ61" i="23"/>
  <c r="DZ62" i="23"/>
  <c r="DZ9" i="23"/>
  <c r="DZ46" i="23"/>
  <c r="DZ48" i="23"/>
  <c r="DZ50" i="23"/>
  <c r="DZ52" i="23"/>
  <c r="DZ53" i="23"/>
  <c r="DZ54" i="23"/>
  <c r="DZ55" i="23"/>
  <c r="DZ27" i="23"/>
  <c r="DZ28" i="23"/>
  <c r="DZ29" i="23"/>
  <c r="DZ31" i="23"/>
  <c r="DZ32" i="23"/>
  <c r="DZ33" i="23"/>
  <c r="DZ34" i="23"/>
  <c r="DZ36" i="23"/>
  <c r="DZ40" i="23"/>
  <c r="DZ26" i="23"/>
  <c r="DZ13" i="23"/>
  <c r="DZ16" i="23"/>
  <c r="DZ17" i="23"/>
  <c r="DZ20" i="23"/>
  <c r="DZ22" i="23"/>
  <c r="DZ6" i="23"/>
  <c r="DZ7" i="23"/>
  <c r="DZ10" i="23"/>
  <c r="DZ5" i="23"/>
  <c r="EA60" i="23" l="1"/>
  <c r="EA37" i="23"/>
  <c r="DZ37" i="23" s="1"/>
  <c r="EA30" i="23"/>
  <c r="DZ30" i="23" s="1"/>
  <c r="EA25" i="23"/>
  <c r="DZ60" i="23" l="1"/>
  <c r="DZ25" i="23"/>
  <c r="BD7" i="23" l="1"/>
  <c r="BD9" i="23"/>
  <c r="BD17" i="23"/>
  <c r="BD28" i="23"/>
  <c r="BD33" i="23"/>
  <c r="BD34" i="23"/>
  <c r="BD39" i="23"/>
  <c r="BD40" i="23"/>
  <c r="BD42" i="23"/>
  <c r="BD49" i="23"/>
  <c r="BD50" i="23"/>
  <c r="BD54" i="23"/>
  <c r="BD56" i="23"/>
  <c r="BD62" i="23"/>
  <c r="DR6" i="23" l="1"/>
  <c r="DR7" i="23"/>
  <c r="DR9" i="23"/>
  <c r="DR10" i="23"/>
  <c r="DR13" i="23"/>
  <c r="DR14" i="23"/>
  <c r="DR16" i="23"/>
  <c r="DR17" i="23"/>
  <c r="DR19" i="23"/>
  <c r="DR20" i="23"/>
  <c r="DR21" i="23"/>
  <c r="DR22" i="23"/>
  <c r="DR25" i="23"/>
  <c r="DR26" i="23"/>
  <c r="DR27" i="23"/>
  <c r="DR28" i="23"/>
  <c r="DR29" i="23"/>
  <c r="DR30" i="23"/>
  <c r="DR31" i="23"/>
  <c r="DR32" i="23"/>
  <c r="DR33" i="23"/>
  <c r="DR34" i="23"/>
  <c r="DR36" i="23"/>
  <c r="DR37" i="23"/>
  <c r="DR39" i="23"/>
  <c r="DR40" i="23"/>
  <c r="DR42" i="23"/>
  <c r="DR43" i="23"/>
  <c r="DR46" i="23"/>
  <c r="DR48" i="23"/>
  <c r="DR49" i="23"/>
  <c r="DR50" i="23"/>
  <c r="DR51" i="23"/>
  <c r="DR52" i="23"/>
  <c r="DR53" i="23"/>
  <c r="DR54" i="23"/>
  <c r="DR55" i="23"/>
  <c r="DR56" i="23"/>
  <c r="DR58" i="23"/>
  <c r="DR60" i="23"/>
  <c r="DR61" i="23"/>
  <c r="DR62" i="23"/>
  <c r="DR5" i="23"/>
  <c r="DJ6" i="23"/>
  <c r="DJ7" i="23"/>
  <c r="DJ9" i="23"/>
  <c r="DJ10" i="23"/>
  <c r="DJ13" i="23"/>
  <c r="DJ14" i="23"/>
  <c r="DJ16" i="23"/>
  <c r="DJ17" i="23"/>
  <c r="DJ19" i="23"/>
  <c r="DJ20" i="23"/>
  <c r="DJ21" i="23"/>
  <c r="DJ22" i="23"/>
  <c r="DJ25" i="23"/>
  <c r="DJ26" i="23"/>
  <c r="DJ27" i="23"/>
  <c r="DJ28" i="23"/>
  <c r="DJ29" i="23"/>
  <c r="DJ30" i="23"/>
  <c r="DJ31" i="23"/>
  <c r="DJ32" i="23"/>
  <c r="DJ33" i="23"/>
  <c r="DJ34" i="23"/>
  <c r="DJ36" i="23"/>
  <c r="DJ37" i="23"/>
  <c r="DJ39" i="23"/>
  <c r="DJ40" i="23"/>
  <c r="DJ42" i="23"/>
  <c r="DJ43" i="23"/>
  <c r="DJ46" i="23"/>
  <c r="DJ48" i="23"/>
  <c r="DJ49" i="23"/>
  <c r="DJ50" i="23"/>
  <c r="DJ51" i="23"/>
  <c r="DJ52" i="23"/>
  <c r="DJ53" i="23"/>
  <c r="DJ54" i="23"/>
  <c r="DJ55" i="23"/>
  <c r="DJ56" i="23"/>
  <c r="DJ58" i="23"/>
  <c r="DJ60" i="23"/>
  <c r="DJ61" i="23"/>
  <c r="DJ62" i="23"/>
  <c r="DJ5" i="23"/>
  <c r="DB6" i="23"/>
  <c r="DB7" i="23"/>
  <c r="DB9" i="23"/>
  <c r="DB10" i="23"/>
  <c r="DB13" i="23"/>
  <c r="DB14" i="23"/>
  <c r="DB16" i="23"/>
  <c r="DB17" i="23"/>
  <c r="DB19" i="23"/>
  <c r="DB20" i="23"/>
  <c r="DB21" i="23"/>
  <c r="DB22" i="23"/>
  <c r="DB25" i="23"/>
  <c r="DB26" i="23"/>
  <c r="DB27" i="23"/>
  <c r="DB28" i="23"/>
  <c r="DB29" i="23"/>
  <c r="DB30" i="23"/>
  <c r="DB31" i="23"/>
  <c r="DB32" i="23"/>
  <c r="DB33" i="23"/>
  <c r="DB34" i="23"/>
  <c r="DB36" i="23"/>
  <c r="DB37" i="23"/>
  <c r="DB39" i="23"/>
  <c r="DB40" i="23"/>
  <c r="DB42" i="23"/>
  <c r="DB43" i="23"/>
  <c r="DB46" i="23"/>
  <c r="DB48" i="23"/>
  <c r="DB49" i="23"/>
  <c r="DB50" i="23"/>
  <c r="DB51" i="23"/>
  <c r="DB52" i="23"/>
  <c r="DB53" i="23"/>
  <c r="DB54" i="23"/>
  <c r="DB55" i="23"/>
  <c r="DB56" i="23"/>
  <c r="DB58" i="23"/>
  <c r="DB60" i="23"/>
  <c r="DB61" i="23"/>
  <c r="DB62" i="23"/>
  <c r="DB5" i="23"/>
  <c r="CT6" i="23"/>
  <c r="CT7" i="23"/>
  <c r="CT9" i="23"/>
  <c r="CT10" i="23"/>
  <c r="CT13" i="23"/>
  <c r="CT14" i="23"/>
  <c r="CT16" i="23"/>
  <c r="CT17" i="23"/>
  <c r="CT19" i="23"/>
  <c r="CT20" i="23"/>
  <c r="CT21" i="23"/>
  <c r="CT22" i="23"/>
  <c r="CT25" i="23"/>
  <c r="CT26" i="23"/>
  <c r="CT27" i="23"/>
  <c r="CT28" i="23"/>
  <c r="CT29" i="23"/>
  <c r="CT30" i="23"/>
  <c r="CT31" i="23"/>
  <c r="CT32" i="23"/>
  <c r="CT33" i="23"/>
  <c r="CT34" i="23"/>
  <c r="CT36" i="23"/>
  <c r="CT37" i="23"/>
  <c r="CT39" i="23"/>
  <c r="CT40" i="23"/>
  <c r="CT42" i="23"/>
  <c r="CT43" i="23"/>
  <c r="CT46" i="23"/>
  <c r="CT48" i="23"/>
  <c r="CT49" i="23"/>
  <c r="CT50" i="23"/>
  <c r="CT51" i="23"/>
  <c r="CT52" i="23"/>
  <c r="CT53" i="23"/>
  <c r="CT54" i="23"/>
  <c r="CT55" i="23"/>
  <c r="CT56" i="23"/>
  <c r="CT58" i="23"/>
  <c r="CT60" i="23"/>
  <c r="CT61" i="23"/>
  <c r="CT62" i="23"/>
  <c r="CT5" i="23"/>
  <c r="CM6" i="23"/>
  <c r="CM7" i="23"/>
  <c r="CM9" i="23"/>
  <c r="CM10" i="23"/>
  <c r="CM13" i="23"/>
  <c r="CM14" i="23"/>
  <c r="CM16" i="23"/>
  <c r="CM17" i="23"/>
  <c r="CM19" i="23"/>
  <c r="CM20" i="23"/>
  <c r="CM21" i="23"/>
  <c r="CM22" i="23"/>
  <c r="CM25" i="23"/>
  <c r="CM26" i="23"/>
  <c r="CM27" i="23"/>
  <c r="CM28" i="23"/>
  <c r="CM29" i="23"/>
  <c r="CM30" i="23"/>
  <c r="CM31" i="23"/>
  <c r="CM32" i="23"/>
  <c r="CM33" i="23"/>
  <c r="CM34" i="23"/>
  <c r="CM36" i="23"/>
  <c r="CM37" i="23"/>
  <c r="CM39" i="23"/>
  <c r="CM40" i="23"/>
  <c r="CM42" i="23"/>
  <c r="CM43" i="23"/>
  <c r="CM46" i="23"/>
  <c r="CM48" i="23"/>
  <c r="CM49" i="23"/>
  <c r="CM50" i="23"/>
  <c r="CM51" i="23"/>
  <c r="CM52" i="23"/>
  <c r="CM53" i="23"/>
  <c r="CM54" i="23"/>
  <c r="CM55" i="23"/>
  <c r="CM56" i="23"/>
  <c r="CM58" i="23"/>
  <c r="CM60" i="23"/>
  <c r="CM61" i="23"/>
  <c r="CM62" i="23"/>
  <c r="CM5" i="23"/>
  <c r="CF26" i="23"/>
  <c r="CF6" i="23"/>
  <c r="CF7" i="23"/>
  <c r="CF9" i="23"/>
  <c r="CF10" i="23"/>
  <c r="CF13" i="23"/>
  <c r="CF14" i="23"/>
  <c r="CF16" i="23"/>
  <c r="CF17" i="23"/>
  <c r="CF19" i="23"/>
  <c r="CF20" i="23"/>
  <c r="CF21" i="23"/>
  <c r="CF22" i="23"/>
  <c r="CF25" i="23"/>
  <c r="CF27" i="23"/>
  <c r="CF28" i="23"/>
  <c r="CF29" i="23"/>
  <c r="CF30" i="23"/>
  <c r="CF31" i="23"/>
  <c r="CF32" i="23"/>
  <c r="CF33" i="23"/>
  <c r="CF34" i="23"/>
  <c r="CF36" i="23"/>
  <c r="CF37" i="23"/>
  <c r="CF39" i="23"/>
  <c r="CF40" i="23"/>
  <c r="CF42" i="23"/>
  <c r="CF43" i="23"/>
  <c r="CF46" i="23"/>
  <c r="CF48" i="23"/>
  <c r="CF49" i="23"/>
  <c r="CF50" i="23"/>
  <c r="CF51" i="23"/>
  <c r="CF52" i="23"/>
  <c r="CF53" i="23"/>
  <c r="CF54" i="23"/>
  <c r="CF55" i="23"/>
  <c r="CF56" i="23"/>
  <c r="CF58" i="23"/>
  <c r="CF60" i="23"/>
  <c r="CF61" i="23"/>
  <c r="CF62" i="23"/>
  <c r="CF5" i="23"/>
  <c r="BZ6" i="23"/>
  <c r="BZ7" i="23"/>
  <c r="BZ9" i="23"/>
  <c r="BZ10" i="23"/>
  <c r="BZ13" i="23"/>
  <c r="BZ14" i="23"/>
  <c r="BZ16" i="23"/>
  <c r="BZ17" i="23"/>
  <c r="BZ19" i="23"/>
  <c r="BZ20" i="23"/>
  <c r="BZ21" i="23"/>
  <c r="BZ22" i="23"/>
  <c r="BZ25" i="23"/>
  <c r="BZ26" i="23"/>
  <c r="BZ27" i="23"/>
  <c r="BZ28" i="23"/>
  <c r="BZ29" i="23"/>
  <c r="BZ30" i="23"/>
  <c r="BZ31" i="23"/>
  <c r="BZ32" i="23"/>
  <c r="BZ33" i="23"/>
  <c r="BZ34" i="23"/>
  <c r="BZ36" i="23"/>
  <c r="BZ37" i="23"/>
  <c r="BZ39" i="23"/>
  <c r="BZ40" i="23"/>
  <c r="BZ42" i="23"/>
  <c r="BZ43" i="23"/>
  <c r="BZ46" i="23"/>
  <c r="BZ48" i="23"/>
  <c r="BZ49" i="23"/>
  <c r="BZ50" i="23"/>
  <c r="BZ51" i="23"/>
  <c r="BZ52" i="23"/>
  <c r="BZ53" i="23"/>
  <c r="BZ54" i="23"/>
  <c r="BZ55" i="23"/>
  <c r="BZ56" i="23"/>
  <c r="BZ58" i="23"/>
  <c r="BZ60" i="23"/>
  <c r="BZ61" i="23"/>
  <c r="BZ62" i="23"/>
  <c r="BZ5" i="23"/>
  <c r="BU6" i="23"/>
  <c r="BU7" i="23"/>
  <c r="BU9" i="23"/>
  <c r="BU10" i="23"/>
  <c r="BU13" i="23"/>
  <c r="BU14" i="23"/>
  <c r="BU16" i="23"/>
  <c r="BU17" i="23"/>
  <c r="BU19" i="23"/>
  <c r="BU20" i="23"/>
  <c r="BU21" i="23"/>
  <c r="BU22" i="23"/>
  <c r="BU25" i="23"/>
  <c r="BU26" i="23"/>
  <c r="BU27" i="23"/>
  <c r="BU28" i="23"/>
  <c r="BU29" i="23"/>
  <c r="BU30" i="23"/>
  <c r="BU31" i="23"/>
  <c r="BU32" i="23"/>
  <c r="BU33" i="23"/>
  <c r="BU34" i="23"/>
  <c r="BU36" i="23"/>
  <c r="BU37" i="23"/>
  <c r="BU39" i="23"/>
  <c r="BU40" i="23"/>
  <c r="BU42" i="23"/>
  <c r="BU43" i="23"/>
  <c r="BU46" i="23"/>
  <c r="BU48" i="23"/>
  <c r="BU49" i="23"/>
  <c r="BU50" i="23"/>
  <c r="BU51" i="23"/>
  <c r="BU52" i="23"/>
  <c r="BU53" i="23"/>
  <c r="BU54" i="23"/>
  <c r="BU55" i="23"/>
  <c r="BU56" i="23"/>
  <c r="BU58" i="23"/>
  <c r="BU60" i="23"/>
  <c r="BU61" i="23"/>
  <c r="BU62" i="23"/>
  <c r="BU5" i="23"/>
  <c r="BP6" i="23"/>
  <c r="BP7" i="23"/>
  <c r="BP9" i="23"/>
  <c r="BP10" i="23"/>
  <c r="BP13" i="23"/>
  <c r="BP14" i="23"/>
  <c r="BP16" i="23"/>
  <c r="BP17" i="23"/>
  <c r="BP19" i="23"/>
  <c r="BP20" i="23"/>
  <c r="BP21" i="23"/>
  <c r="BP22" i="23"/>
  <c r="BP25" i="23"/>
  <c r="BP26" i="23"/>
  <c r="BP27" i="23"/>
  <c r="BP28" i="23"/>
  <c r="BP29" i="23"/>
  <c r="BP30" i="23"/>
  <c r="BP31" i="23"/>
  <c r="BP32" i="23"/>
  <c r="BP33" i="23"/>
  <c r="BP34" i="23"/>
  <c r="BP36" i="23"/>
  <c r="BP37" i="23"/>
  <c r="BP39" i="23"/>
  <c r="BP40" i="23"/>
  <c r="BP42" i="23"/>
  <c r="BP43" i="23"/>
  <c r="BP46" i="23"/>
  <c r="BP48" i="23"/>
  <c r="BP49" i="23"/>
  <c r="BP50" i="23"/>
  <c r="BP51" i="23"/>
  <c r="BP52" i="23"/>
  <c r="BP53" i="23"/>
  <c r="BP54" i="23"/>
  <c r="BP55" i="23"/>
  <c r="BP56" i="23"/>
  <c r="BP58" i="23"/>
  <c r="BP60" i="23"/>
  <c r="BP61" i="23"/>
  <c r="BP62" i="23"/>
  <c r="BP5" i="23"/>
  <c r="BJ6" i="23"/>
  <c r="BJ7" i="23"/>
  <c r="BJ9" i="23"/>
  <c r="BJ10" i="23"/>
  <c r="BJ13" i="23"/>
  <c r="BJ14" i="23"/>
  <c r="BJ16" i="23"/>
  <c r="BJ17" i="23"/>
  <c r="BJ19" i="23"/>
  <c r="BJ20" i="23"/>
  <c r="BJ21" i="23"/>
  <c r="BJ22" i="23"/>
  <c r="BJ25" i="23"/>
  <c r="BJ26" i="23"/>
  <c r="BJ27" i="23"/>
  <c r="BJ28" i="23"/>
  <c r="BJ29" i="23"/>
  <c r="BJ30" i="23"/>
  <c r="BJ31" i="23"/>
  <c r="BJ32" i="23"/>
  <c r="BJ33" i="23"/>
  <c r="BJ34" i="23"/>
  <c r="BJ36" i="23"/>
  <c r="BJ37" i="23"/>
  <c r="BJ39" i="23"/>
  <c r="BJ40" i="23"/>
  <c r="BJ42" i="23"/>
  <c r="BJ43" i="23"/>
  <c r="BJ46" i="23"/>
  <c r="BJ48" i="23"/>
  <c r="BJ49" i="23"/>
  <c r="BJ50" i="23"/>
  <c r="BJ51" i="23"/>
  <c r="BJ52" i="23"/>
  <c r="BJ53" i="23"/>
  <c r="BJ54" i="23"/>
  <c r="BJ55" i="23"/>
  <c r="BJ56" i="23"/>
  <c r="BJ58" i="23"/>
  <c r="BJ60" i="23"/>
  <c r="BJ61" i="23"/>
  <c r="BJ62" i="23"/>
  <c r="BJ5" i="23"/>
  <c r="BD6" i="23"/>
  <c r="BD10" i="23"/>
  <c r="BD13" i="23"/>
  <c r="BD14" i="23"/>
  <c r="BD16" i="23"/>
  <c r="BD19" i="23"/>
  <c r="BD20" i="23"/>
  <c r="BD21" i="23"/>
  <c r="BD22" i="23"/>
  <c r="BD25" i="23"/>
  <c r="BD26" i="23"/>
  <c r="BD27" i="23"/>
  <c r="BD29" i="23"/>
  <c r="BD30" i="23"/>
  <c r="BD31" i="23"/>
  <c r="BD32" i="23"/>
  <c r="BD36" i="23"/>
  <c r="BD37" i="23"/>
  <c r="BD43" i="23"/>
  <c r="BD46" i="23"/>
  <c r="BD48" i="23"/>
  <c r="BD51" i="23"/>
  <c r="BD52" i="23"/>
  <c r="BD53" i="23"/>
  <c r="BD55" i="23"/>
  <c r="BD58" i="23"/>
  <c r="BD60" i="23"/>
  <c r="BD61" i="23"/>
  <c r="BD5" i="23"/>
  <c r="AZ6" i="23"/>
  <c r="AZ7" i="23"/>
  <c r="AZ9" i="23"/>
  <c r="AZ10" i="23"/>
  <c r="AZ13" i="23"/>
  <c r="AZ14" i="23"/>
  <c r="AZ16" i="23"/>
  <c r="AZ17" i="23"/>
  <c r="AZ19" i="23"/>
  <c r="AZ20" i="23"/>
  <c r="AZ21" i="23"/>
  <c r="AZ22" i="23"/>
  <c r="AZ25" i="23"/>
  <c r="AZ26" i="23"/>
  <c r="AZ27" i="23"/>
  <c r="AZ28" i="23"/>
  <c r="AZ29" i="23"/>
  <c r="AZ30" i="23"/>
  <c r="AZ31" i="23"/>
  <c r="AZ32" i="23"/>
  <c r="AZ33" i="23"/>
  <c r="AZ34" i="23"/>
  <c r="AZ36" i="23"/>
  <c r="AZ37" i="23"/>
  <c r="AZ39" i="23"/>
  <c r="AZ40" i="23"/>
  <c r="AZ42" i="23"/>
  <c r="AZ43" i="23"/>
  <c r="AZ46" i="23"/>
  <c r="AZ48" i="23"/>
  <c r="AZ49" i="23"/>
  <c r="AZ50" i="23"/>
  <c r="AZ51" i="23"/>
  <c r="AZ52" i="23"/>
  <c r="AZ53" i="23"/>
  <c r="AZ54" i="23"/>
  <c r="AZ55" i="23"/>
  <c r="AZ56" i="23"/>
  <c r="AZ58" i="23"/>
  <c r="AZ60" i="23"/>
  <c r="AZ61" i="23"/>
  <c r="AZ62" i="23"/>
  <c r="AZ5" i="23"/>
  <c r="AS6" i="23"/>
  <c r="AS7" i="23"/>
  <c r="AS9" i="23"/>
  <c r="AS10" i="23"/>
  <c r="AS13" i="23"/>
  <c r="AS14" i="23"/>
  <c r="AS16" i="23"/>
  <c r="AS17" i="23"/>
  <c r="AS19" i="23"/>
  <c r="AS20" i="23"/>
  <c r="AS21" i="23"/>
  <c r="AS22" i="23"/>
  <c r="AS25" i="23"/>
  <c r="AS26" i="23"/>
  <c r="AS27" i="23"/>
  <c r="AS28" i="23"/>
  <c r="AS29" i="23"/>
  <c r="AS30" i="23"/>
  <c r="AS31" i="23"/>
  <c r="AS32" i="23"/>
  <c r="AS33" i="23"/>
  <c r="AS34" i="23"/>
  <c r="AS36" i="23"/>
  <c r="AS37" i="23"/>
  <c r="AS39" i="23"/>
  <c r="AS40" i="23"/>
  <c r="AS42" i="23"/>
  <c r="AS43" i="23"/>
  <c r="AS46" i="23"/>
  <c r="AS48" i="23"/>
  <c r="AS49" i="23"/>
  <c r="AS50" i="23"/>
  <c r="AS51" i="23"/>
  <c r="AS52" i="23"/>
  <c r="AS53" i="23"/>
  <c r="AS54" i="23"/>
  <c r="AS55" i="23"/>
  <c r="AS56" i="23"/>
  <c r="AS58" i="23"/>
  <c r="AS60" i="23"/>
  <c r="AS61" i="23"/>
  <c r="AS62" i="23"/>
  <c r="AS5" i="23"/>
  <c r="AN6" i="23"/>
  <c r="AN7" i="23"/>
  <c r="AN9" i="23"/>
  <c r="AN10" i="23"/>
  <c r="AN13" i="23"/>
  <c r="AN14" i="23"/>
  <c r="AN16" i="23"/>
  <c r="AN17" i="23"/>
  <c r="AN19" i="23"/>
  <c r="AN20" i="23"/>
  <c r="AN21" i="23"/>
  <c r="AN22" i="23"/>
  <c r="AN25" i="23"/>
  <c r="AN26" i="23"/>
  <c r="AN27" i="23"/>
  <c r="AN28" i="23"/>
  <c r="AN29" i="23"/>
  <c r="AN30" i="23"/>
  <c r="AN31" i="23"/>
  <c r="AN32" i="23"/>
  <c r="AN33" i="23"/>
  <c r="AN34" i="23"/>
  <c r="AN36" i="23"/>
  <c r="AN37" i="23"/>
  <c r="AN39" i="23"/>
  <c r="AN40" i="23"/>
  <c r="AN42" i="23"/>
  <c r="AN43" i="23"/>
  <c r="AN46" i="23"/>
  <c r="AN48" i="23"/>
  <c r="AN49" i="23"/>
  <c r="AN50" i="23"/>
  <c r="AN51" i="23"/>
  <c r="AN52" i="23"/>
  <c r="AN53" i="23"/>
  <c r="AN54" i="23"/>
  <c r="AN55" i="23"/>
  <c r="AN56" i="23"/>
  <c r="AN58" i="23"/>
  <c r="AN60" i="23"/>
  <c r="AN61" i="23"/>
  <c r="AN62" i="23"/>
  <c r="AN5" i="23"/>
  <c r="AG16" i="23"/>
  <c r="AG6" i="23"/>
  <c r="AG7" i="23"/>
  <c r="AG9" i="23"/>
  <c r="AG10" i="23"/>
  <c r="AG13" i="23"/>
  <c r="AG14" i="23"/>
  <c r="AG17" i="23"/>
  <c r="AG19" i="23"/>
  <c r="AG20" i="23"/>
  <c r="AG21" i="23"/>
  <c r="AG22" i="23"/>
  <c r="AG25" i="23"/>
  <c r="AG26" i="23"/>
  <c r="AG27" i="23"/>
  <c r="AG28" i="23"/>
  <c r="AG29" i="23"/>
  <c r="AG30" i="23"/>
  <c r="AG31" i="23"/>
  <c r="AG32" i="23"/>
  <c r="AG33" i="23"/>
  <c r="AG34" i="23"/>
  <c r="AG36" i="23"/>
  <c r="AG37" i="23"/>
  <c r="AG39" i="23"/>
  <c r="AG40" i="23"/>
  <c r="AG42" i="23"/>
  <c r="AG43" i="23"/>
  <c r="AG46" i="23"/>
  <c r="AG48" i="23"/>
  <c r="AG49" i="23"/>
  <c r="AG50" i="23"/>
  <c r="AG51" i="23"/>
  <c r="AG52" i="23"/>
  <c r="AG53" i="23"/>
  <c r="AG54" i="23"/>
  <c r="AG55" i="23"/>
  <c r="AG56" i="23"/>
  <c r="AG58" i="23"/>
  <c r="AG60" i="23"/>
  <c r="AG61" i="23"/>
  <c r="AG62" i="23"/>
  <c r="AG5" i="23"/>
  <c r="AB6" i="23"/>
  <c r="AB7" i="23"/>
  <c r="AB9" i="23"/>
  <c r="AB10" i="23"/>
  <c r="AB13" i="23"/>
  <c r="AB14" i="23"/>
  <c r="AB16" i="23"/>
  <c r="AB17" i="23"/>
  <c r="AB19" i="23"/>
  <c r="AB20" i="23"/>
  <c r="AB21" i="23"/>
  <c r="AB22" i="23"/>
  <c r="AB25" i="23"/>
  <c r="AB26" i="23"/>
  <c r="AB27" i="23"/>
  <c r="AB28" i="23"/>
  <c r="AB29" i="23"/>
  <c r="AB30" i="23"/>
  <c r="AB31" i="23"/>
  <c r="AB32" i="23"/>
  <c r="AB33" i="23"/>
  <c r="AB34" i="23"/>
  <c r="AB36" i="23"/>
  <c r="AB37" i="23"/>
  <c r="AB39" i="23"/>
  <c r="AB40" i="23"/>
  <c r="AB42" i="23"/>
  <c r="AB43" i="23"/>
  <c r="AB46" i="23"/>
  <c r="AB48" i="23"/>
  <c r="AB49" i="23"/>
  <c r="AB50" i="23"/>
  <c r="AB51" i="23"/>
  <c r="AB52" i="23"/>
  <c r="AB53" i="23"/>
  <c r="AB54" i="23"/>
  <c r="AB55" i="23"/>
  <c r="AB56" i="23"/>
  <c r="AB58" i="23"/>
  <c r="AB60" i="23"/>
  <c r="AB61" i="23"/>
  <c r="AB62" i="23"/>
  <c r="AB5" i="23"/>
  <c r="V6" i="23"/>
  <c r="V7" i="23"/>
  <c r="V9" i="23"/>
  <c r="V10" i="23"/>
  <c r="V13" i="23"/>
  <c r="V14" i="23"/>
  <c r="V16" i="23"/>
  <c r="V17" i="23"/>
  <c r="V19" i="23"/>
  <c r="V20" i="23"/>
  <c r="V21" i="23"/>
  <c r="V22" i="23"/>
  <c r="V25" i="23"/>
  <c r="V26" i="23"/>
  <c r="V27" i="23"/>
  <c r="V28" i="23"/>
  <c r="V29" i="23"/>
  <c r="V30" i="23"/>
  <c r="V31" i="23"/>
  <c r="V32" i="23"/>
  <c r="V33" i="23"/>
  <c r="V34" i="23"/>
  <c r="V36" i="23"/>
  <c r="V37" i="23"/>
  <c r="V39" i="23"/>
  <c r="V40" i="23"/>
  <c r="V42" i="23"/>
  <c r="V43" i="23"/>
  <c r="V46" i="23"/>
  <c r="V48" i="23"/>
  <c r="V49" i="23"/>
  <c r="V50" i="23"/>
  <c r="V51" i="23"/>
  <c r="V52" i="23"/>
  <c r="V53" i="23"/>
  <c r="V54" i="23"/>
  <c r="V55" i="23"/>
  <c r="V56" i="23"/>
  <c r="V58" i="23"/>
  <c r="V60" i="23"/>
  <c r="V61" i="23"/>
  <c r="V62" i="23"/>
  <c r="V5" i="23"/>
  <c r="Q6" i="23"/>
  <c r="Q7" i="23"/>
  <c r="Q9" i="23"/>
  <c r="Q10" i="23"/>
  <c r="Q13" i="23"/>
  <c r="Q14" i="23"/>
  <c r="Q16" i="23"/>
  <c r="Q17" i="23"/>
  <c r="Q19" i="23"/>
  <c r="Q20" i="23"/>
  <c r="Q21" i="23"/>
  <c r="Q22" i="23"/>
  <c r="Q25" i="23"/>
  <c r="Q26" i="23"/>
  <c r="Q27" i="23"/>
  <c r="Q28" i="23"/>
  <c r="Q29" i="23"/>
  <c r="Q30" i="23"/>
  <c r="Q31" i="23"/>
  <c r="Q32" i="23"/>
  <c r="Q33" i="23"/>
  <c r="Q34" i="23"/>
  <c r="Q36" i="23"/>
  <c r="Q37" i="23"/>
  <c r="Q39" i="23"/>
  <c r="Q40" i="23"/>
  <c r="Q42" i="23"/>
  <c r="Q43" i="23"/>
  <c r="Q46" i="23"/>
  <c r="Q48" i="23"/>
  <c r="Q49" i="23"/>
  <c r="Q50" i="23"/>
  <c r="Q51" i="23"/>
  <c r="Q52" i="23"/>
  <c r="Q53" i="23"/>
  <c r="Q54" i="23"/>
  <c r="Q55" i="23"/>
  <c r="Q56" i="23"/>
  <c r="Q58" i="23"/>
  <c r="Q60" i="23"/>
  <c r="Q61" i="23"/>
  <c r="Q62" i="23"/>
  <c r="Q5" i="23"/>
  <c r="I6" i="23"/>
  <c r="I7" i="23"/>
  <c r="I9" i="23"/>
  <c r="I10" i="23"/>
  <c r="I13" i="23"/>
  <c r="I14" i="23"/>
  <c r="I16" i="23"/>
  <c r="I17" i="23"/>
  <c r="I19" i="23"/>
  <c r="I20" i="23"/>
  <c r="I21" i="23"/>
  <c r="I22" i="23"/>
  <c r="I25" i="23"/>
  <c r="I26" i="23"/>
  <c r="I27" i="23"/>
  <c r="I28" i="23"/>
  <c r="I29" i="23"/>
  <c r="I30" i="23"/>
  <c r="I31" i="23"/>
  <c r="I32" i="23"/>
  <c r="I33" i="23"/>
  <c r="I34" i="23"/>
  <c r="I36" i="23"/>
  <c r="I37" i="23"/>
  <c r="I39" i="23"/>
  <c r="I40" i="23"/>
  <c r="I42" i="23"/>
  <c r="I43" i="23"/>
  <c r="I46" i="23"/>
  <c r="I48" i="23"/>
  <c r="I49" i="23"/>
  <c r="I50" i="23"/>
  <c r="I51" i="23"/>
  <c r="I52" i="23"/>
  <c r="I53" i="23"/>
  <c r="I54" i="23"/>
  <c r="I55" i="23"/>
  <c r="I56" i="23"/>
  <c r="I58" i="23"/>
  <c r="I60" i="23"/>
  <c r="I61" i="23"/>
  <c r="I62" i="23"/>
  <c r="I5" i="23"/>
  <c r="E6" i="23"/>
  <c r="E7" i="23"/>
  <c r="E9" i="23"/>
  <c r="E10" i="23"/>
  <c r="E13" i="23"/>
  <c r="E14" i="23"/>
  <c r="E16" i="23"/>
  <c r="E17" i="23"/>
  <c r="E19" i="23"/>
  <c r="E20" i="23"/>
  <c r="E21" i="23"/>
  <c r="E22" i="23"/>
  <c r="E25" i="23"/>
  <c r="E26" i="23"/>
  <c r="E27" i="23"/>
  <c r="E28" i="23"/>
  <c r="E29" i="23"/>
  <c r="E30" i="23"/>
  <c r="E31" i="23"/>
  <c r="E32" i="23"/>
  <c r="E33" i="23"/>
  <c r="E34" i="23"/>
  <c r="E36" i="23"/>
  <c r="E37" i="23"/>
  <c r="E39" i="23"/>
  <c r="E40" i="23"/>
  <c r="E42" i="23"/>
  <c r="E43" i="23"/>
  <c r="E46" i="23"/>
  <c r="E48" i="23"/>
  <c r="E49" i="23"/>
  <c r="E50" i="23"/>
  <c r="E51" i="23"/>
  <c r="E52" i="23"/>
  <c r="E53" i="23"/>
  <c r="E54" i="23"/>
  <c r="E55" i="23"/>
  <c r="E56" i="23"/>
  <c r="E58" i="23"/>
  <c r="E60" i="23"/>
  <c r="E61" i="23"/>
  <c r="E62" i="23"/>
  <c r="E5" i="23"/>
  <c r="AC49" i="22" l="1"/>
  <c r="N49" i="22"/>
  <c r="Y49" i="22"/>
  <c r="K49" i="22"/>
  <c r="U49" i="22"/>
  <c r="O49" i="22"/>
  <c r="V49" i="22"/>
  <c r="AG49" i="22" l="1"/>
  <c r="X49" i="22"/>
  <c r="M49" i="22"/>
  <c r="AA49" i="22"/>
  <c r="AE49" i="22"/>
  <c r="AH49" i="22"/>
  <c r="AD49" i="22"/>
  <c r="Z49" i="22"/>
  <c r="Q49" i="22"/>
  <c r="T49" i="22"/>
  <c r="AF49" i="22"/>
  <c r="AJ49" i="22"/>
  <c r="P49" i="22"/>
  <c r="E5" i="9" s="1"/>
  <c r="L49" i="22"/>
  <c r="R49" i="22"/>
  <c r="W49" i="22"/>
  <c r="AB49" i="22" l="1"/>
  <c r="AI49" i="22"/>
  <c r="S49" i="22"/>
  <c r="E9" i="9"/>
  <c r="E7" i="9"/>
  <c r="AK49" i="22"/>
  <c r="E6" i="9" l="1"/>
  <c r="E10" i="9"/>
  <c r="E8" i="9"/>
  <c r="I49" i="22"/>
  <c r="AL49" i="22"/>
  <c r="E11" i="9" l="1"/>
</calcChain>
</file>

<file path=xl/sharedStrings.xml><?xml version="1.0" encoding="utf-8"?>
<sst xmlns="http://schemas.openxmlformats.org/spreadsheetml/2006/main" count="9382" uniqueCount="2566">
  <si>
    <t xml:space="preserve">            </t>
  </si>
  <si>
    <t>Indicator Name</t>
  </si>
  <si>
    <t>Indicator Description</t>
  </si>
  <si>
    <t>1.0 Commitment and Governance</t>
  </si>
  <si>
    <t>Commitment</t>
  </si>
  <si>
    <t>Management and Accountability</t>
  </si>
  <si>
    <t>Training</t>
  </si>
  <si>
    <t>Stakeholder Engagement</t>
  </si>
  <si>
    <t>2.0 Traceability and Risk Assessment</t>
  </si>
  <si>
    <t>Risk Assessment</t>
  </si>
  <si>
    <t>3.0 Purchasing Practices</t>
  </si>
  <si>
    <t>Purchasing Practices</t>
  </si>
  <si>
    <t>Supplier Selection</t>
  </si>
  <si>
    <t>Integration into Supplier Contracts</t>
  </si>
  <si>
    <t>4.0 Recruitment</t>
  </si>
  <si>
    <t>Recruitment Approach</t>
  </si>
  <si>
    <t>Recruitment Fees</t>
  </si>
  <si>
    <t>5.0 Worker Voice</t>
  </si>
  <si>
    <t>Worker Voice</t>
  </si>
  <si>
    <t xml:space="preserve">Freedom of Association </t>
  </si>
  <si>
    <t>Grievance Mechanism</t>
  </si>
  <si>
    <t>6.0 Monitoring</t>
  </si>
  <si>
    <t>7.0 Remedy</t>
  </si>
  <si>
    <t>Corrective Action Plans</t>
  </si>
  <si>
    <t>n/a</t>
  </si>
  <si>
    <t># of indicator elements</t>
  </si>
  <si>
    <t># of full points per indicator element</t>
  </si>
  <si>
    <t xml:space="preserve"># of partial points per indicator element </t>
  </si>
  <si>
    <t>Notes</t>
  </si>
  <si>
    <t>5 elements</t>
  </si>
  <si>
    <t>20 pts</t>
  </si>
  <si>
    <t>10 pts</t>
  </si>
  <si>
    <t>4 elements</t>
  </si>
  <si>
    <t xml:space="preserve">25 pts </t>
  </si>
  <si>
    <t>3 elements</t>
  </si>
  <si>
    <t>30 pts</t>
  </si>
  <si>
    <t>15 pts</t>
  </si>
  <si>
    <t>2 elements</t>
  </si>
  <si>
    <t xml:space="preserve">50 pts </t>
  </si>
  <si>
    <t>1 element</t>
  </si>
  <si>
    <t xml:space="preserve">100 pts </t>
  </si>
  <si>
    <t>50 pts</t>
  </si>
  <si>
    <t>Company</t>
  </si>
  <si>
    <t>Country</t>
  </si>
  <si>
    <t>Source(s)</t>
  </si>
  <si>
    <t>Comment Text</t>
  </si>
  <si>
    <t xml:space="preserve">Source(s)   </t>
  </si>
  <si>
    <t xml:space="preserve">Comment Text  </t>
  </si>
  <si>
    <t xml:space="preserve">Source(s)  </t>
  </si>
  <si>
    <t xml:space="preserve">Comment Text        </t>
  </si>
  <si>
    <t xml:space="preserve">Source(s)     </t>
  </si>
  <si>
    <t>Coloured text of indicator element indicates partial scoring</t>
  </si>
  <si>
    <t>Overview of company</t>
  </si>
  <si>
    <t>Indicator Score</t>
  </si>
  <si>
    <t>Source</t>
  </si>
  <si>
    <t>(2) actively participating in one or more multi-stakeholder or industry initiatives focused on eradicating forced labor and human trafficking across the industry.</t>
  </si>
  <si>
    <t xml:space="preserve">(3) discloses information on the recruitment agencies used by its suppliers. </t>
  </si>
  <si>
    <t>Comment</t>
  </si>
  <si>
    <t>(1) non-scheduled visits;</t>
  </si>
  <si>
    <t>(2) a review of relevant documents;</t>
  </si>
  <si>
    <t>(5) a summary of findings, including details regarding any violations revealed.</t>
  </si>
  <si>
    <t>(3) potential consequences if corrective actions are not taken; and</t>
  </si>
  <si>
    <t>United States</t>
  </si>
  <si>
    <t>China</t>
  </si>
  <si>
    <t>Japan</t>
  </si>
  <si>
    <t>Total</t>
  </si>
  <si>
    <t xml:space="preserve"> Purchasing Practices</t>
  </si>
  <si>
    <t>Freedom of Association</t>
  </si>
  <si>
    <t>Remedy Programs</t>
  </si>
  <si>
    <t>Company score</t>
  </si>
  <si>
    <t>Industry average</t>
  </si>
  <si>
    <t>Recruitment</t>
  </si>
  <si>
    <t>Monitoring</t>
  </si>
  <si>
    <t>Remedy</t>
  </si>
  <si>
    <t>Theme scores</t>
  </si>
  <si>
    <t>Ticker</t>
  </si>
  <si>
    <t>Number of forced labor allegations regarding the company's supply chain</t>
  </si>
  <si>
    <t>2. Traceability and Risk Assessment</t>
  </si>
  <si>
    <t>3. Purchasing Practices</t>
  </si>
  <si>
    <t>4. Recruitment</t>
  </si>
  <si>
    <t>5. Worker Voice</t>
  </si>
  <si>
    <t>6. Monitoring</t>
  </si>
  <si>
    <t>7. Remedy</t>
  </si>
  <si>
    <t>Region</t>
  </si>
  <si>
    <t>Asia</t>
  </si>
  <si>
    <t>Europe</t>
  </si>
  <si>
    <t>North America</t>
  </si>
  <si>
    <t>Disclosure under MSA</t>
  </si>
  <si>
    <t>Disclosure under CTSA</t>
  </si>
  <si>
    <t>12.5 pts</t>
  </si>
  <si>
    <t>Indicator Elements</t>
  </si>
  <si>
    <r>
      <t xml:space="preserve">Recruitment </t>
    </r>
    <r>
      <rPr>
        <b/>
        <sz val="11"/>
        <rFont val="Calibri (Body)"/>
      </rPr>
      <t>F</t>
    </r>
    <r>
      <rPr>
        <b/>
        <sz val="11"/>
        <rFont val="Calibri"/>
        <family val="2"/>
        <scheme val="minor"/>
      </rPr>
      <t>ees</t>
    </r>
  </si>
  <si>
    <t>Remedy Programs / Response to Allegations</t>
  </si>
  <si>
    <t>Amazon.com Inc.</t>
  </si>
  <si>
    <t>Commitment &amp; Governance</t>
  </si>
  <si>
    <t>Traceability &amp; Risk Assessment</t>
  </si>
  <si>
    <t>Walmart Inc.</t>
  </si>
  <si>
    <t>Netherlands</t>
  </si>
  <si>
    <t>Switzerland</t>
  </si>
  <si>
    <t>Allegation 1 - Summary</t>
  </si>
  <si>
    <t>Year of inclusion</t>
  </si>
  <si>
    <t>Food Retail</t>
  </si>
  <si>
    <t>Subindustry</t>
  </si>
  <si>
    <t>NAS:AMZN</t>
  </si>
  <si>
    <t>NYS:WMT</t>
  </si>
  <si>
    <t>Full analysis</t>
  </si>
  <si>
    <t>1. Commitment &amp; Governance</t>
  </si>
  <si>
    <t>Supplier Code of Conduct</t>
  </si>
  <si>
    <t xml:space="preserve">Traceability and Supply Chain Transparency </t>
  </si>
  <si>
    <t>Rights of Workers in Vulnerable Conditions</t>
  </si>
  <si>
    <t>Monitoring and Responsible Recruitment</t>
  </si>
  <si>
    <t>Worker Engagement</t>
  </si>
  <si>
    <t>Market Cap
in US$ bn</t>
  </si>
  <si>
    <t>Rank 2020</t>
  </si>
  <si>
    <t>1.1 Indicator Score</t>
  </si>
  <si>
    <t>1.2 Indicator Score</t>
  </si>
  <si>
    <t>2020 Average score</t>
  </si>
  <si>
    <t>Target(s) are timebound 
(yes/no)</t>
  </si>
  <si>
    <t>The company discloses measurable and time-bound targets to address forced labor in its supply chains, and reports on progress towards achieving its targets on an annual basis.</t>
  </si>
  <si>
    <t>Year-on-year reporting against target(s) 
(yes/no)</t>
  </si>
  <si>
    <t>Company discloses target(s)
(yes/no)</t>
  </si>
  <si>
    <t>Targets</t>
  </si>
  <si>
    <t>Tier</t>
  </si>
  <si>
    <t>10 Remedy Programs and Response to Allegations</t>
  </si>
  <si>
    <t>Introduction</t>
  </si>
  <si>
    <t xml:space="preserve">The company publicly demonstrates its commitment to addressing forced labor and human trafficking. </t>
  </si>
  <si>
    <t xml:space="preserve">The company:
(1) publicly demonstrates its commitment to addressing forced labor and human trafficking. 
</t>
  </si>
  <si>
    <t xml:space="preserve">Supplier Code of Conduct </t>
  </si>
  <si>
    <t xml:space="preserve">The company has a supplier code of conduct that requires suppliers throughout its supply chains to respect the ILO core labor standards, including the elimination of forced labor. The standard is easily accessible on the company’s website, is regularly updated, is communicated to the company's suppliers, and requires suppliers to cascade the standards to their own suppliers. </t>
  </si>
  <si>
    <t xml:space="preserve">The company's supplier code of conduct: 
(1) requires suppliers to respect the ILO core labor standards, which include the elimination of forced labor;
(2) is easily accessible from the company's website; 
(3) is updated regularly, following internal review and input from external stakeholders; 
(4) is communicated to the company's suppliers; and
(5) requires its first-tier suppliers to take steps to ensure that their own suppliers implement standards that are in-line with the company's supply chain policies addressing forced labor and human trafficking. </t>
  </si>
  <si>
    <t xml:space="preserve">The company:
(1) has a committee, team, program, or officer responsible for the implementation of its supply chain policies that address forced labor and human trafficking; and 
(2) has tasked a board member or board committee with oversight of its supply chain policies that address forced labor and human trafficking. 
</t>
  </si>
  <si>
    <t>The company takes steps to ensure that relevant decision-makers within the company and in different tiers of its supply chains are aware of risks related to forced labor and human trafficking and are effectively implementing the company's policies.</t>
  </si>
  <si>
    <t>Traceability and Supply Chain Transparency</t>
  </si>
  <si>
    <t>The company has a process to assess forced labor risks, and it publicly discloses forced labor risks identified in different tiers of its supply chains.</t>
  </si>
  <si>
    <t>The company:
(1) integrates the ILO core labor standards, which include the elimination of forced labor, into supplier contracts; 
(2) discloses the percentage of suppliers whose contracts include such standards; and
(3) requires its suppliers to integrate such standards into contracts with their own suppliers.</t>
  </si>
  <si>
    <t xml:space="preserve">4.0 Recruitment </t>
  </si>
  <si>
    <t xml:space="preserve">The company:
(1) has a policy that requires direct employment in its supply chains;
(2) requires employment and recruitment agencies used by its suppliers to respect the ILO core labor standards, which include the elimination of forced labor; and 
(3) discloses information on the recruitment agencies used by its suppliers. </t>
  </si>
  <si>
    <r>
      <t>Monitoring and</t>
    </r>
    <r>
      <rPr>
        <b/>
        <strike/>
        <sz val="11"/>
        <rFont val="Calibri"/>
        <family val="2"/>
        <scheme val="minor"/>
      </rPr>
      <t xml:space="preserve"> </t>
    </r>
    <r>
      <rPr>
        <b/>
        <sz val="11"/>
        <rFont val="Calibri"/>
        <family val="2"/>
        <scheme val="minor"/>
      </rPr>
      <t xml:space="preserve">Responsible Recruitment </t>
    </r>
  </si>
  <si>
    <t>The company:
(1) takes steps to ensure employment and/or recruitment agencies used by its suppliers are monitored to assess and address risks of forced labor and human trafficking; and
(2) provides details of how it supports responsible recruitment in its supply chains (e.g., by collaborating with stakeholders to engage policy makers to strengthen recruitment standards).</t>
  </si>
  <si>
    <t xml:space="preserve">The company:
(1) takes steps to ensure its supply chain policies that address forced labor and human trafficking are communicated to workers in its supply chains;
(2) takes steps to ensure that relevant stakeholders engage with and educate workers in its supply chains on their labor rights and/or supports worker-led efforts on labor rights education; 
(3) provides evidence of the positive impact of worker engagement in its supply chains; and
(4) provides at least two examples of worker engagement initiatives covering different supply chain contexts.
</t>
  </si>
  <si>
    <t>To support collective worker empowerment, the company works with local or global trade unions to support freedom of association in its supply chains. It enters into a global framework agreement that covers its supply chains and/or an enforceable supply chain labor rights agreement with trade unions or worker organizations. Where there are regulatory constraints on freedom of association, the company ensures workplace environments in which workers are able to pursue alternative forms of organizing.</t>
  </si>
  <si>
    <t xml:space="preserve">The company: 
(1) takes steps to ensure a formal mechanism to report a grievance to an impartial entity regarding labor conditions in the company's supply chains is available to its suppliers' workers and their legitimate representatives;
(2) takes steps to ensure that the existence of the mechanism is communicated to its suppliers' workers; 
(3) takes steps to ensure that its suppliers' workers or their legitimate representatives are involved in the design and/or performance of the mechanism, to ensure that the workers trust the mechanism;
(4) discloses data about the practical operation of the mechanism, such as the number of grievances filed, addressed, and resolved, or an evaluation of the effectiveness of the mechanism; and
(5) provides evidence that the mechanism is available and used by workers below the first tier in its supply chains.
</t>
  </si>
  <si>
    <t>The company discloses:
(1) a corrective action process for its suppliers and potential actions taken in cases of non-compliance, such as stop-work notices, warning letters, supplementary training, and policy revision; 
(2) a means to verify remediation and/or implementation of corrective actions, such as record review, employee interviews, or spot-checks;
(3) potential consequences if corrective actions are not taken; and
(4) a summary or an example of its corrective action process in practice.</t>
  </si>
  <si>
    <t xml:space="preserve">1.1(1) The company publicly demonstrates its commitment to addressing forced labor and human trafficking. </t>
  </si>
  <si>
    <t>1.2(1) requires suppliers to respect the ILO core labor standards, which include the elimination of forced labor;</t>
  </si>
  <si>
    <t xml:space="preserve">(2) is easily accessible from the company's website; </t>
  </si>
  <si>
    <t xml:space="preserve">(3) is updated regularly, following internal review and input from external stakeholders; </t>
  </si>
  <si>
    <t>(4) is communicated to the company's suppliers; and</t>
  </si>
  <si>
    <t xml:space="preserve">(5) requires its first-tier suppliers to take steps to ensure that their own suppliers implement standards that are in-line with the company's supply chain policies addressing forced labor and human trafficking. </t>
  </si>
  <si>
    <t xml:space="preserve">(2) has tasked a board member or board committee with oversight of its supply chain policies that address forced labor and human trafficking. </t>
  </si>
  <si>
    <t>(1) has a committee, team, program, or officer responsible for the implementation of its supply chain policies that address forced labor and human trafficking; and</t>
  </si>
  <si>
    <t>(1) trains all relevant decision-makers within the company on risks and policies that address forced labor and human trafficking;</t>
  </si>
  <si>
    <t>(3) engages in capacity building to enable its suppliers to cascade its supply chain policies that address forced labor and human trafficking to their own supply chains and/or trains suppliers below the first tier on such policies.</t>
  </si>
  <si>
    <t>(1) providing at least two examples of engagements on forced labor and human trafficking with stakeholders such as policy makers, worker rights organizations, or local NGOs in countries in which its first-tier suppliers and suppliers below the first tier operate; and</t>
  </si>
  <si>
    <t>(1) the names and addresses of its first-tier suppliers;</t>
  </si>
  <si>
    <t>(1) details on how it conducts human rights supply chain risk or impact assessments that include forced labor risks or assessments that focus specifically on forced labor risks; and</t>
  </si>
  <si>
    <t>(2) details on forced labor risks identified in different tiers of its supply chains.</t>
  </si>
  <si>
    <t>(3) provides procurement incentives to first-tier suppliers to encourage or reward good labor practices (such as price premiums, increased orders, and longer-term contracts); and</t>
  </si>
  <si>
    <t xml:space="preserve">(4) discloses two quantitative data points demonstrating that it has responsible purchasing practices in place that address the risk of forced labor and human trafficking. </t>
  </si>
  <si>
    <t>(1) integrates the ILO core labor standards, which include the elimination of forced labor, into supplier contracts;</t>
  </si>
  <si>
    <t>(2) discloses the percentage of suppliers whose contracts include such standards; and</t>
  </si>
  <si>
    <t>(3) requires its suppliers to integrate such standards into contracts with their own suppliers.</t>
  </si>
  <si>
    <t>(1) has a policy that requires direct employment in its supply chains;</t>
  </si>
  <si>
    <t>(2) requires employment and recruitment agencies used by its suppliers to respect the ILO core labor standards, which include the elimination of forced labor; and</t>
  </si>
  <si>
    <t xml:space="preserve">(1) takes steps to ensure employment and/or recruitment agencies used by its suppliers are monitored to assess and address risks of forced labor and human trafficking; and
</t>
  </si>
  <si>
    <t>(2) provides details of how it supports responsible recruitment in its supply chains (e.g., by collaborating with stakeholders to engage policy makers to strengthen recruitment standards).</t>
  </si>
  <si>
    <t>(2) takes steps to ensure its suppliers refrain from restricting workers’ movement, including through the retention of passports or other personal documents against workers' will; and</t>
  </si>
  <si>
    <t>(3) discloses at least two outcomes of steps it has taken to ensure respect of the fundamental rights and freedoms of supply chain workers in vulnerable conditions (those articulated in the ILO core labor standards, which include the elimination of forced labor).</t>
  </si>
  <si>
    <t>(1) takes steps to ensure its supply chain policies that address forced labor and human trafficking are communicated to workers in its supply chains;</t>
  </si>
  <si>
    <t>(2) takes steps to ensure that relevant stakeholders engage with and educate workers in its supply chains on their labor rights and/or supports worker-led efforts on labor rights education;</t>
  </si>
  <si>
    <t>(3) provides evidence of the positive impact of worker engagement in its supply chains; and</t>
  </si>
  <si>
    <t>(4) provides at least two examples of worker engagement initiatives covering different supply chain contexts.</t>
  </si>
  <si>
    <t>(1) works with independent local or global trade unions to support freedom of association in its supply chains;</t>
  </si>
  <si>
    <t>(2) discloses that it is party to a global framework agreement that covers its supply chains and/or an enforceable supply chain labor rights agreement with trade unions or worker organizations;</t>
  </si>
  <si>
    <t>(3) takes steps to ensure workplace environments in which its suppliers' workers are able to pursue alternative forms of organizing (e.g., worker councils or worker-management dialogues) where there are regulatory constraints on freedom of association; and</t>
  </si>
  <si>
    <t>(1) takes steps to ensure a formal mechanism to report a grievance to an impartial entity regarding labor conditions in the company's supply chains is available to its suppliers' workers and their legitimate representatives;</t>
  </si>
  <si>
    <t>(2) takes steps to ensure that the existence of the mechanism is communicated to its suppliers' workers;</t>
  </si>
  <si>
    <t>(3) takes steps to ensure that its suppliers' workers or their legitimate representatives are involved in the design and/or performance of the mechanism, to ensure that the workers trust the mechanism;</t>
  </si>
  <si>
    <t>(5) provides evidence that the mechanism is available and used by workers below the first tier in its supply chains.</t>
  </si>
  <si>
    <t>(3) off-site interviews with workers;</t>
  </si>
  <si>
    <t>(4) visits to associated production facilities and related worker housing; and</t>
  </si>
  <si>
    <t>(1) a corrective action process for its suppliers and potential actions taken in cases of non-compliance, such as stop-work notices, warning letters, supplementary training, and policy revision;</t>
  </si>
  <si>
    <t>(2) a means to verify remediation and/or implementation of corrective actions, such as record review, employee interviews, or spot-checks;</t>
  </si>
  <si>
    <t>(4) a summary or an example of its corrective action process in practice.</t>
  </si>
  <si>
    <t>7.2 B1(2) that it engages in a dialogue with the stakeholders reportedly affected in the allegation(s);</t>
  </si>
  <si>
    <t>7.2 B1(3) outcomes of the remedy process in the case of the allegation(s); and</t>
  </si>
  <si>
    <t>7.2 B1(4) evidence that remedy(ies) are satisfactory to the victims or groups representing the victims.</t>
  </si>
  <si>
    <t>(1) where applicable, at least one statement under the UK MSA.</t>
  </si>
  <si>
    <t>(2) where applicable, a disclosure under the CTSCA.</t>
  </si>
  <si>
    <t>Term</t>
  </si>
  <si>
    <t>KTC definition</t>
  </si>
  <si>
    <t>Forced labor</t>
  </si>
  <si>
    <t>ILO core labor standards</t>
  </si>
  <si>
    <t>Supply chains / Suppliers</t>
  </si>
  <si>
    <t xml:space="preserve">First tier of supply chains / First-tier suppliers </t>
  </si>
  <si>
    <t>Suppliers with whom the company has direct contractual relationships.</t>
  </si>
  <si>
    <t>Supply chain tiers</t>
  </si>
  <si>
    <t>Different supply chains contexts</t>
  </si>
  <si>
    <t>Workers</t>
  </si>
  <si>
    <t>The term is used to describe workers in a company's supply chains as opposed to workers contracted or subcontracted to work for the company itself.</t>
  </si>
  <si>
    <t>Legitimate representatives</t>
  </si>
  <si>
    <t>Stakeholder</t>
  </si>
  <si>
    <t>Taking steps to ensure</t>
  </si>
  <si>
    <t>GLOSSARY</t>
  </si>
  <si>
    <t>The KnowTheChain methodology is based on the UN Guiding Principles on Business and Human Rights and covers policy commitments, due diligence, and remedy. The methodology uses the ILO core labor standards (which cover the human rights that the ILO has declared to be fundamental rights at work: freedom of association, the right to collective bargaining, and the elimination of forced labor, child labor, and discrimination) as a baseline standard. The methodology has been developed through consultation with a wide range of stakeholders and a review of other benchmarks, frameworks, and guidelines such as the OECD Due Diligence Guidance on Responsible Business Conduct.</t>
  </si>
  <si>
    <t xml:space="preserve">The company has established clear responsibilities and accountability for the implementation of its supply chain policies that address forced labor and human trafficking, both within the company and at the board level. </t>
  </si>
  <si>
    <t>The company:
(1) trains all relevant decision-makers within the company on risks and policies that address forced labor and human trafficking; 
(2) trains its first-tier suppliers on risks and policies that address forced labor and human trafficking and discloses the percentage of first-tier suppliers trained; and
(3) engages in capacity building to enable its suppliers to cascade its supply chain policies that address forced labor and human trafficking to their own supply chains and/or trains suppliers below the first tier on such policies.</t>
  </si>
  <si>
    <t>(2) trains its first-tier suppliers on risks and policies that address forced labor and human trafficking and discloses the percentage of first-tier suppliers trained; and</t>
  </si>
  <si>
    <t>The company engages with relevant stakeholders on forced labor and human trafficking. This includes engaging with policy makers, worker rights organizations, or local NGOs in countries in which its first- and lower-tier suppliers operate, as well as actively participating in one or more multi-stakeholder or industry initiatives.</t>
  </si>
  <si>
    <t>The company demonstrates an understanding of the suppliers and their workers throughout its supply chains by publicly disclosing the names and addresses of its first-tier suppliers, the countries of its below-first-tier suppliers, the sourcing countries of raw materials at high risk of forced labor and human trafficking, and several data points on its suppliers' workforce.</t>
  </si>
  <si>
    <t>(2) the countries of its below-first-tier suppliers (this does not include raw material suppliers);</t>
  </si>
  <si>
    <t>The company is taking steps toward responsible raw materials sourcing. Further, it is adopting responsible purchasing practices in the first tier of its supply chains, which it demonstrates through disclosing quantitative data points and providing procurement incentives to first-tier suppliers to encourage or reward good labor practices.</t>
  </si>
  <si>
    <t>(1) is taking steps toward responsible raw materials sourcing;</t>
  </si>
  <si>
    <t>(2) is adopting responsible purchasing practices in the first tier of its supply chains, which include planning and forecasting;</t>
  </si>
  <si>
    <t xml:space="preserve">Purchasing practices and pricing may both positively impact labor standards in the company's supply chains and increase risks of forced labor and human trafficking. The company:
(1) is taking steps toward responsible raw materials sourcing;  
(2) is adopting responsible purchasing practices in the first tier of its supply chains, which include planning and forecasting; 
(3) provides procurement incentives to first-tier suppliers to encourage or reward good labor practices (such as price premiums, increased orders, and longer-term contracts); and
(4) discloses two quantitative data points demonstrating that it has responsible purchasing practices in place that address the risk of forced labor and human trafficking. </t>
  </si>
  <si>
    <t>The company assesses risks of forced labor at potential suppliers before entering into any contracts with them and discloses the outcomes of this process.</t>
  </si>
  <si>
    <t>The company:
(1) assesses risks of forced labor at potential suppliers before entering into any contracts with them and discloses details on the outcomes of this process.</t>
  </si>
  <si>
    <t>The company integrates the ILO core labor standards, which include the elimination of forced labor, into supplier contracts, and requires its suppliers to do the same.</t>
  </si>
  <si>
    <t>The company has a policy that requires direct employment in its supply chains. It specifies that employment and recruitment agencies in its supply chains respect the ILO core labor standards, which include the elimination of forced labor. The company discloses information on the recruitment agencies used by its suppliers.</t>
  </si>
  <si>
    <t>(2) takes steps to ensure that such fees are reimbursed to the workers and/or provides evidence of payment of recruitment-related fees by suppliers if it discovers that fees have been paid by workers in its supply chains.</t>
  </si>
  <si>
    <t>To avoid the exploitation of migrant workers and other workers in vulnerable conditions in its supply chains, the company takes steps to ensure these workers understand the terms and conditions of their recruitment and employment and also understand their rights. It further takes steps to ensure its suppliers refrain from restricting workers’ movement, and it provides evidence of how it works with suppliers to ensure the rights of workers in vulnerable conditions are respected.</t>
  </si>
  <si>
    <t>(1) takes steps to ensure migrant workers in its supply chains understand the terms and conditions of their recruitment and employment and also understand their rights;</t>
  </si>
  <si>
    <t>The company takes steps to ensure that its forced labor and human trafficking policies are communicated to workers in its supply chains. The company further works with relevant stakeholders to engage with and educate workers in its supply chains on their labor rights and/or supports worker-led efforts on labor rights education. The company provides evidence of the positive impact of worker engagement in its supply chains.</t>
  </si>
  <si>
    <t>(4) provides at least two examples covering different supply chain contexts of how it improved freedom of association and/or collective bargaining for its suppliers' workers such as migrant workers (e.g., by taking action where suppliers impede workers' rights to freedom of association and/or collective bargaining or by engaging policy makers to improve respect for such rights).</t>
  </si>
  <si>
    <r>
      <t xml:space="preserve">The company:
(1) works with independent local or global trade unions to support freedom of association in its supply chains;  </t>
    </r>
    <r>
      <rPr>
        <strike/>
        <sz val="11"/>
        <rFont val="Calibri"/>
        <family val="2"/>
        <scheme val="minor"/>
      </rPr>
      <t xml:space="preserve">
</t>
    </r>
    <r>
      <rPr>
        <sz val="11"/>
        <rFont val="Calibri"/>
        <family val="2"/>
        <scheme val="minor"/>
      </rPr>
      <t>(2) discloses that it is party to a global framework agreement that covers its supply chains and/or an enforceable supply chain labor rights agreement with trade unions or worker organizations;</t>
    </r>
    <r>
      <rPr>
        <strike/>
        <sz val="11"/>
        <rFont val="Calibri"/>
        <family val="2"/>
        <scheme val="minor"/>
      </rPr>
      <t xml:space="preserve">
</t>
    </r>
    <r>
      <rPr>
        <sz val="11"/>
        <rFont val="Calibri"/>
        <family val="2"/>
        <scheme val="minor"/>
      </rPr>
      <t xml:space="preserve">
(3) takes steps to ensure workplace environments in which its suppliers' workers are able to pursue alternative forms of organizing (e.g., worker councils or worker-management dialogues) where there are regulatory constraints on freedom of association; and
(4) provides at least two examples covering different supply chain contexts of how it improved freedom of association and/or collective bargaining for its suppliers' workers such as migrant workers (e.g., by taking action where suppliers impede workers' rights to freedom of association and/or collective bargaining or by engaging policy makers to improve respect for such rights).</t>
    </r>
  </si>
  <si>
    <t>The company has a process to create corrective action plans with suppliers found to violate its policies, with the goal of improving conditions and achieving respect of the ILO core labor standards, which include the elimination of forced labor. The company's corrective action plans include potential actions taken in case of non-compliance, a means to verify remediation and/or implementation of corrective actions, and potential consequences if corrective actions are not taken.</t>
  </si>
  <si>
    <t>The company has a process to provide remedy to workers in its supply chains in cases of forced labor and human trafficking.
If no allegation regarding forced labor in the company's supply chains has been identified, the company discloses examples of outcomes of its remedy process for its suppliers' workers.</t>
  </si>
  <si>
    <t xml:space="preserve">7.2 A(2) at least two examples of outcomes of its remedy process in practice, covering different supply chain contexts, for its suppliers' workers. </t>
  </si>
  <si>
    <t>If one or more allegations regarding forced labor in the company's supply chains have been identified, the company engages in a dialogue with the stakeholders reportedly affected in the allegation and takes steps to ensure the provision of remedy that is satisfactory to the victims or groups representing the victims.</t>
  </si>
  <si>
    <t>According to the International Labour Organization (ILO) Forced Labour Convention, 1930 (No. 29), forced or compulsory labor is: "all work or service which is exacted from any person under the threat of a penalty and for which the person has not offered himself or herself voluntarily." The ILO further notes that: “forced labor can be understood as work that is performed involuntarily and under the menace of any penalty. It refers to situations in which persons are coerced to work through the use of violence or intimidation, or by more subtle means such as manipulated debt, retention of identity papers, or threats of denunciation to immigration authorities.”</t>
  </si>
  <si>
    <t>Fundamental rights at work are set out in and are often referred to as the ILO core labor standards and cover: (a) freedom of association and the effective recognition of the right to collective bargaining; (b) the elimination of all forms of forced or compulsory labor; (c) the effective abolition of child labor; and (d) the elimination of discrimination in respect of employment and occupation. (See ILO Declaration on the Fundamental Rights and Principles at Work).</t>
  </si>
  <si>
    <t xml:space="preserve">Refers to the distance between a company and its supplier and indicates that there can be several different business relationships that link a company and a below-the-first-tier supplier. For example, a company many have first-tier manufacturing suppliers, which source from below-the-first-tier suppliers, which in turn source from raw material suppliers. </t>
  </si>
  <si>
    <t>Legitimate representatives are those that the affected or potentially affected workers have asked to represent them. They can include (but are not limited to) community representatives, legal representatives and trade unions, community-based organizations, and civil society organizations.</t>
  </si>
  <si>
    <t>Any individual or organization that may affect or be affected by a company’s actions and decisions. In the UN Guiding Principles on Business &amp; Human Rights (the UN Guiding Principles) the primary focus is on affected or potentially affected stakeholders, meaning individuals whose human rights have been or may be affected by a company’s operations, products, or services. Other particularly relevant stakeholders in the context of the UN Guiding Principles are the legitimate representatives of potentially affected stakeholders, including trade unions, as well as civil society organizations and others with experience and expertise related to business impacts on human rights.</t>
  </si>
  <si>
    <t>To fully understand and address working conditions in sourcing countries, companies need to engage with potentially affected groups and local stakeholders such as trade unions, worker organizations, or local NGOs—in addition to engaging suppliers. Furthermore, as forced labor risks tend to be systemic in nature, collaboration with other companies, for example, to engage policy makers to strengthen labor legislation, is needed to address forced labor in supply chains.
In the last three years, the company has engaged relevant stakeholders by:
(1) providing at least two examples of engagements on forced labor and human trafficking with stakeholders such as policy makers, worker rights organizations, or local NGOs in countries in which its first-tier suppliers and suppliers below the first tier operate; and
(2) actively participating in one or more multi-stakeholder or industry initiatives focused on eradicating forced labor and human trafficking across the industry.</t>
  </si>
  <si>
    <t>(3) the sourcing countries of at least three raw materials at high risk of forced labor and human trafficking; and</t>
  </si>
  <si>
    <t xml:space="preserve">Risk assessment involves evaluating the potential that a company has (by virtue of who its suppliers are and where they are located) of being linked to forced labor and human trafficking. Risk assessment is a process that is carried out in addition to and outside of auditing. It helps identify potential forced labor risks as well as actual impacts that may be hard to detect through audits. This process may involve engaging local stakeholders, labor rights experts, independent sources, and assessing risks associated with specific raw materials, regions, or groups of workers such as migrant workers.
The company discloses:
(1) details on how it conducts human rights supply chain risk or impact assessments that include forced labor risks or assessments that focus specifically on forced labor risks; and 
(2) details on forced labor risks identified in different tiers of its supply chains.
</t>
  </si>
  <si>
    <t xml:space="preserve">According to the ILO, workers should not be charged directly or indirectly, in whole or in part, any fees for recruitment or related costs (such as costs for training, medical tests, or travel).
The company:
(1) requires that no worker in its supply chains should pay for a job—the costs of recruitment (i.e., recruitment fees and related costs) should be borne not by the worker but by the employer ("Employer Pays Principle"); and
(2) takes steps to ensure that such fees are reimbursed to the workers and/or provides evidence of payment of recruitment-related fees by suppliers if it discovers that fees have been paid by workers in its supply chains.
</t>
  </si>
  <si>
    <t>(1) requires that no worker in its supply chains should pay for a job—the costs of recruitment (i.e., recruitment fees and related costs) should be borne not by the worker but by the employer ("Employer Pays Principle"); and</t>
  </si>
  <si>
    <t>The company requires that no worker in its supply chains should pay for a job—the costs of recruitment (i.e., recruitment fees and related costs)  should be borne not by the worker but by the employer ("Employer Pays Principle"). If it discovers that fees have been paid by workers in its supply chains, the company takes steps to ensure that such fees are reimbursed to the workers and/or provides evidence of payment of recruitment-related fees by suppliers.</t>
  </si>
  <si>
    <t>The company takes steps to ensure the employment and/or recruitment agencies used in its supply chains are monitored to assess and address risks of forced labor and human trafficking. Further, it provides details of how it supports responsible recruitment in its supply chains.</t>
  </si>
  <si>
    <r>
      <t>Migrant workers and other workers in vulnerable conditions are at a higher risk of being in forced labor, and additional steps are needed to ensure their rights are respected. Conditions which render workers vulnerable may include characteristics such as gender or age and external factors, including workers' legal status, employment status, economic conditions, and work environment (such as isolation, dependency on the employer, or language barriers).
The company:
(1) takes steps to ensure migrant workers in its supply chains understand the terms and conditions of their recruitment and employment and also understand their rights; 
(2) takes steps to ensure its suppliers refrain from restricting workers’ movement, including through the retention of passports or other personal documents against workers' will; and
(3) discloses at least two outcomes of</t>
    </r>
    <r>
      <rPr>
        <b/>
        <sz val="11"/>
        <rFont val="Calibri"/>
        <family val="2"/>
        <scheme val="minor"/>
      </rPr>
      <t xml:space="preserve"> </t>
    </r>
    <r>
      <rPr>
        <sz val="11"/>
        <rFont val="Calibri"/>
        <family val="2"/>
        <scheme val="minor"/>
      </rPr>
      <t>steps it has taken to ensure respect of the fundamental rights and freedoms of supply chain workers in vulnerable conditions (those articulated in the ILO core labor standards, which include the elimination of forced labor).</t>
    </r>
  </si>
  <si>
    <t>The company takes steps to ensure a formal mechanism to report a grievance to an impartial entity regarding labor conditions in the company's supply chains is available to its suppliers' workers and their legitimate representatives. The company ensures that the mechanism is effective across its supply chains.</t>
  </si>
  <si>
    <t>To track and improve implementation of its supply chain policies that address forced labor and human trafficking, the company monitors its suppliers. The process includes non-scheduled visits, a review of relevant documents, off-site interviews with workers, and visits to associated production facilities and related worker housing. The company also takes steps to ensure suppliers below the first tier are monitored.</t>
  </si>
  <si>
    <t>Monitoring Process</t>
  </si>
  <si>
    <t>Monitoring Disclosure</t>
  </si>
  <si>
    <t xml:space="preserve">To improve implementation of its supply chain policies, conditions at supplier level can be monitored in different ways. This could include specialized audits to detect forced labor at higher-risk suppliers or worker-driven monitoring (i.e., monitoring undertaken by independent organizations that includes worker participation and is guided by workers’ rights and priorities). 
The company has a supplier monitoring process that includes: 
(1) non-scheduled visits; 
(2) a review of relevant documents; 
(3) off-site interviews with workers; 
(4) visits to associated production facilities and related worker housing; and
(5) steps to ensure that suppliers below the first tier are monitored. </t>
  </si>
  <si>
    <t xml:space="preserve">(5) steps to ensure that suppliers below the first tier are monitored. </t>
  </si>
  <si>
    <t>The company publicly discloses the following information on the results of its monitoring efforts: the percentage of suppliers monitored annually, the percentage of unannounced monitoring visits, the number or percentage of workers interviewed, information on the qualification of the monitoring organization used, and a summary of findings, including details regarding any violations revealed. The company may want to use worker-driven monitoring (i.e., monitoring undertaken by independent organizations, such as local worker-led organizations, unions, or local civil society partners) to ensure full identification of labor rights violations by those who are on the ground, all year round.</t>
  </si>
  <si>
    <t>The company discloses:
(1) the percentage of suppliers monitored annually;
(2) the percentage of unannounced monitoring visits; 
(3) the number or percentage of workers interviewed; and
(4) information on the qualification of the monitoring organization used and/or the use of worker-driven monitoring (i.e., monitoring undertaken by independent organizations that includes worker participation and is guided by workers’ rights and priorities); and
(5) a summary of findings, including details regarding any violations revealed.</t>
  </si>
  <si>
    <t>(1) the percentage of suppliers monitored annually;</t>
  </si>
  <si>
    <t>(2) the percentage of unannounced monitoring visits;</t>
  </si>
  <si>
    <t>(3) the number or percentage of workers interviewed;</t>
  </si>
  <si>
    <t>(4) information on the qualification of the monitoring organization used and/or the use of worker-driven monitoring (i.e., monitoring undertaken by independent organizations that includes worker participation and is guided by workers’ rights and priorities); and</t>
  </si>
  <si>
    <t>If one or more allegations regarding forced labor in the company's supply chains have been identified, and the company denies the
allegation(s), the company discloses that it engages in a dialogue with the stakeholders reportedly affected in the allegation (or requires its supplier[s] to do so), and it discloses a description of what actions it would take to prevent and remediate the alleged impacts.</t>
  </si>
  <si>
    <t xml:space="preserve">This term is used to evaluate if a company is taking action beyond a one-off pilot project and can provide examples of implementation that refer to different sourcing countries, raw materials, or tiers of its supply chains. </t>
  </si>
  <si>
    <t>A company should report on steps taken to ensure a process or practice is in place. For example with regards to grievance mechanisms, a company could either take steps to ensure that its suppliers make available effective grievance mechanisms for their workers or it could provide such mechanisms itself (or work with peers or other third parties to ensure that effective grievance mechanisms for workers in its supply chains exist).</t>
  </si>
  <si>
    <t xml:space="preserve">B.2. If one or more allegations regarding forced labor in the first or lower tier of a company's supply chains have been identified and disclosed by a third party(ies) in the last three years, and the company denies the allegation, the company discloses:
(1) a process for responding to potential complaints and/or reported violations of policies that address forced labor and human trafficking; 
(2) a description of what actions it would take to prevent and remediate the alleged impacts; and
(3) that it engages in a dialogue with the stakeholders reportedly affected in the allegation or requires its supplier(s) to do so. </t>
  </si>
  <si>
    <r>
      <t>B.1. If one or more allegations regarding forced labor in the first or lower tier of a company's supply chains have been identified and disclosed by a third party(ies) in the last three years, the company discloses:
(1) a process for responding to potential complaints and/or reported violations of policies that address forced labor and human trafficking; 
(2) that it engages in a dialogue with the stakeholders reportedly affected in the allegation(s);</t>
    </r>
    <r>
      <rPr>
        <strike/>
        <sz val="11"/>
        <rFont val="Calibri"/>
        <family val="2"/>
        <scheme val="minor"/>
      </rPr>
      <t xml:space="preserve">
</t>
    </r>
    <r>
      <rPr>
        <sz val="11"/>
        <rFont val="Calibri"/>
        <family val="2"/>
        <scheme val="minor"/>
      </rPr>
      <t xml:space="preserve">
(3) outcomes of the remedy process in the case of the allegation(s); and
(4) evidence that remedy(ies) are satisfactory to the victims or groups representing the victims.
</t>
    </r>
  </si>
  <si>
    <t xml:space="preserve">A. If no allegation regarding forced labor in the first or lower tier of a company's supply chains has been identified and disclosed by a third party(ies) in the last three years, the company discloses:
(1) a process for responding to potential complaints and/or reported violations of policies that address forced labor and human trafficking; and
(2) at least two examples of outcomes of its remedy process in practice, covering different supply chain contexts, for its suppliers' workers. 
</t>
  </si>
  <si>
    <t>7.2 A(1) a process for responding to potential complaints and/or reported violations of policies that address forced labor and human trafficking; and</t>
  </si>
  <si>
    <t xml:space="preserve">(4) at least two types of data points on its suppliers' workforce (e.g., the number of workers, gender or migrant worker ratio, or level of unionization per supplier). </t>
  </si>
  <si>
    <t xml:space="preserve">The company discloses:
(1) the names and addresses of its first-tier suppliers;
(2) the countries of its below-first-tier suppliers (this does not include raw material suppliers);
(3) the sourcing countries of at least three raw materials at high risk of forced labor and human trafficking; and
(4) at least two types of data points on its suppliers' workforce (e.g., the number of workers, gender or migrant worker ratio, or level of unionization per supplier). </t>
  </si>
  <si>
    <t xml:space="preserve"> Comment Text</t>
  </si>
  <si>
    <t xml:space="preserve"> Source</t>
  </si>
  <si>
    <t>Allegation 2 - Summary</t>
  </si>
  <si>
    <t>Allegation 1</t>
  </si>
  <si>
    <t>Allegation 2</t>
  </si>
  <si>
    <t>Allegation 3 - Summary</t>
  </si>
  <si>
    <t>Allegation 3</t>
  </si>
  <si>
    <t>No steps</t>
  </si>
  <si>
    <t>Basic steps</t>
  </si>
  <si>
    <t>Some steps</t>
  </si>
  <si>
    <t>Intermediate steps</t>
  </si>
  <si>
    <t>ISIN</t>
  </si>
  <si>
    <t>Own operations (farming or animal husbandry)</t>
  </si>
  <si>
    <t>US0231351067</t>
  </si>
  <si>
    <t>US9311421039</t>
  </si>
  <si>
    <t>Aeon Co. Ltd.</t>
  </si>
  <si>
    <t>JP3388200002</t>
  </si>
  <si>
    <t>TKS:8267</t>
  </si>
  <si>
    <t>no</t>
  </si>
  <si>
    <t>Almarai Co.</t>
  </si>
  <si>
    <t>Packaged Foods</t>
  </si>
  <si>
    <t>SA000A0ETHT1</t>
  </si>
  <si>
    <t>SAU:2280</t>
  </si>
  <si>
    <t>Saudi Arabia</t>
  </si>
  <si>
    <t>Middle East</t>
  </si>
  <si>
    <t>Arca Continental S. A. B. de C. V.</t>
  </si>
  <si>
    <t>Soft Drinks</t>
  </si>
  <si>
    <t>MX01AC100006</t>
  </si>
  <si>
    <t>Mexico</t>
  </si>
  <si>
    <t>Latin America</t>
  </si>
  <si>
    <t>US0394831020</t>
  </si>
  <si>
    <t>Avenue Supermarts Ltd.</t>
  </si>
  <si>
    <t>INE192R01011</t>
  </si>
  <si>
    <t>BOM:540376</t>
  </si>
  <si>
    <t>India</t>
  </si>
  <si>
    <t>Britannia Industries Ltd.</t>
  </si>
  <si>
    <t>INE216A01030</t>
  </si>
  <si>
    <t>BOM:500825</t>
  </si>
  <si>
    <t>Campbell Soup Co.</t>
  </si>
  <si>
    <t>US1344291091</t>
  </si>
  <si>
    <t>NYS:CPB</t>
  </si>
  <si>
    <t>Carrefour SA</t>
  </si>
  <si>
    <t>FR0000120172</t>
  </si>
  <si>
    <t>France</t>
  </si>
  <si>
    <t>Foshan Haitian Flavouring and Food Co. Ltd.</t>
  </si>
  <si>
    <t>CNE100001SL2</t>
  </si>
  <si>
    <t>SHG:603288</t>
  </si>
  <si>
    <t>Chocoladefabriken Lindt &amp; Sprüngli AG</t>
  </si>
  <si>
    <t>CH0010570759</t>
  </si>
  <si>
    <t>SWX:LISN</t>
  </si>
  <si>
    <t>The Coca-Cola Company</t>
  </si>
  <si>
    <t>US1912161007</t>
  </si>
  <si>
    <t>NYS:KO</t>
  </si>
  <si>
    <t>Coca-Cola European Partners plc</t>
  </si>
  <si>
    <t>GB00BDCPN049</t>
  </si>
  <si>
    <t>United Kingdom</t>
  </si>
  <si>
    <t>Coca-Cola HBC AG</t>
  </si>
  <si>
    <t>CH0198251305</t>
  </si>
  <si>
    <t>LON:CCH</t>
  </si>
  <si>
    <t>Coles Group Ltd.</t>
  </si>
  <si>
    <t>AU0000030678</t>
  </si>
  <si>
    <t>ASX:COL</t>
  </si>
  <si>
    <t>Australia</t>
  </si>
  <si>
    <t>Conagra Brands Inc.</t>
  </si>
  <si>
    <t>US2058871029</t>
  </si>
  <si>
    <t>NYS:CAG</t>
  </si>
  <si>
    <t>Costco Wholesale Corp.</t>
  </si>
  <si>
    <t>US22160K1051</t>
  </si>
  <si>
    <t>Danone SA</t>
  </si>
  <si>
    <t>FR0000120644</t>
  </si>
  <si>
    <t>PAR:BN</t>
  </si>
  <si>
    <t>Etn. Fr. Colruyt NV</t>
  </si>
  <si>
    <t>BE0974256852</t>
  </si>
  <si>
    <t>BRU:COLR</t>
  </si>
  <si>
    <t>Belgium</t>
  </si>
  <si>
    <t>FamilyMart Co. Ltd.</t>
  </si>
  <si>
    <t>JP3802600001</t>
  </si>
  <si>
    <t>TKS:8028</t>
  </si>
  <si>
    <t>Fomento Económico Mexicano S.A.B. de C.V.</t>
  </si>
  <si>
    <t>MXP320321310</t>
  </si>
  <si>
    <t>MEX:FEMSAUBD</t>
  </si>
  <si>
    <t>Inner Mongolia Yili Industrial Group Co. Ltd.</t>
  </si>
  <si>
    <t>CNE000000JP5</t>
  </si>
  <si>
    <t>SHG:600887</t>
  </si>
  <si>
    <t>General Mills Inc.</t>
  </si>
  <si>
    <t>US3703341046</t>
  </si>
  <si>
    <t>NYS:GIS</t>
  </si>
  <si>
    <t>Hormel Foods Corp.</t>
  </si>
  <si>
    <t>US4404521001</t>
  </si>
  <si>
    <t>NYS:HRL</t>
  </si>
  <si>
    <t>Want Want China Holdings Ltd.</t>
  </si>
  <si>
    <t>KYG9431R1039</t>
  </si>
  <si>
    <t>HKG:151</t>
  </si>
  <si>
    <t>JBS SA</t>
  </si>
  <si>
    <t>BRJBSSACNOR8</t>
  </si>
  <si>
    <t>BSP:JBSS3</t>
  </si>
  <si>
    <t>Brazil</t>
  </si>
  <si>
    <t>Kellogg Co.</t>
  </si>
  <si>
    <t>US4878361082</t>
  </si>
  <si>
    <t>NYS:K</t>
  </si>
  <si>
    <t>Kerry Group plc</t>
  </si>
  <si>
    <t>IE0004906560</t>
  </si>
  <si>
    <t>Ireland</t>
  </si>
  <si>
    <t>Keurig Dr Pepper</t>
  </si>
  <si>
    <t>US49271V1008</t>
  </si>
  <si>
    <t>Koninklijke Ahold Delhaize NV</t>
  </si>
  <si>
    <t>NL0011794037</t>
  </si>
  <si>
    <t>Lamb Weston Holdings Inc.</t>
  </si>
  <si>
    <t>US5132721045</t>
  </si>
  <si>
    <t>NYS:LW</t>
  </si>
  <si>
    <t>Loblaw Companies Ltd.</t>
  </si>
  <si>
    <t>CA5394811015</t>
  </si>
  <si>
    <t>TSE:L</t>
  </si>
  <si>
    <t>Canada</t>
  </si>
  <si>
    <t>McCormick &amp; Co. Inc.</t>
  </si>
  <si>
    <t>US5797802064</t>
  </si>
  <si>
    <t>NYS:MKC</t>
  </si>
  <si>
    <t>Meiji Holdings Co. Ltd.</t>
  </si>
  <si>
    <t>JP3918000005</t>
  </si>
  <si>
    <t>TKS:2269</t>
  </si>
  <si>
    <t>US6092071058</t>
  </si>
  <si>
    <t>NAS:MDLZ</t>
  </si>
  <si>
    <t>Monster Beverage Corp.</t>
  </si>
  <si>
    <t>US61174X1090</t>
  </si>
  <si>
    <t>NAS:MNST</t>
  </si>
  <si>
    <t>Mowi ASA</t>
  </si>
  <si>
    <t>NO0003054108</t>
  </si>
  <si>
    <t>OSL:MOWI</t>
  </si>
  <si>
    <t>Norway</t>
  </si>
  <si>
    <t>Nestlé SA</t>
  </si>
  <si>
    <t>CH0038863350</t>
  </si>
  <si>
    <t>SWX:NESN</t>
  </si>
  <si>
    <t>US7134481081</t>
  </si>
  <si>
    <t>NAS:PEP</t>
  </si>
  <si>
    <t>San Miguel Food and Beverage Inc.</t>
  </si>
  <si>
    <t>PHY7510J1668</t>
  </si>
  <si>
    <t>Philippines</t>
  </si>
  <si>
    <t>Saputo Inc.</t>
  </si>
  <si>
    <t>CA8029121057</t>
  </si>
  <si>
    <t>Seven &amp; i Holdings Co. Ltd.</t>
  </si>
  <si>
    <t>JP3422950000</t>
  </si>
  <si>
    <t>TKS:3382</t>
  </si>
  <si>
    <t>Yonghui Superstores Co. Ltd.</t>
  </si>
  <si>
    <t>CNE100000XX9</t>
  </si>
  <si>
    <t>SHG:601933</t>
  </si>
  <si>
    <t>Suntory Beverage &amp; Food Ltd.</t>
  </si>
  <si>
    <t>JP3336560002</t>
  </si>
  <si>
    <t>TKS:2587</t>
  </si>
  <si>
    <t>Tesco plc</t>
  </si>
  <si>
    <t>GB0008847096</t>
  </si>
  <si>
    <t>The Hershey Company</t>
  </si>
  <si>
    <t>US4278661081</t>
  </si>
  <si>
    <t>NYS:HSY</t>
  </si>
  <si>
    <t>The J. M. Smucker Company</t>
  </si>
  <si>
    <t>US8326964058</t>
  </si>
  <si>
    <t>NYS:SJM</t>
  </si>
  <si>
    <t>The Kraft Heinz Company</t>
  </si>
  <si>
    <t>US5007541064</t>
  </si>
  <si>
    <t>NAS:KHC</t>
  </si>
  <si>
    <t>The Kroger Company</t>
  </si>
  <si>
    <t>US5010441013</t>
  </si>
  <si>
    <t>NYS:KR</t>
  </si>
  <si>
    <t>Tyson Foods Inc.</t>
  </si>
  <si>
    <t>US9024941034</t>
  </si>
  <si>
    <t>NYS:TSN</t>
  </si>
  <si>
    <t>Unilever plc</t>
  </si>
  <si>
    <t>GB00B10RZP78</t>
  </si>
  <si>
    <t>LON:ULVR</t>
  </si>
  <si>
    <t>Vietnam Dairy Products JSC</t>
  </si>
  <si>
    <t>VN000000VNM8</t>
  </si>
  <si>
    <t>STC:VNM</t>
  </si>
  <si>
    <t>Vietnam</t>
  </si>
  <si>
    <t>China Mengniu Dairy Co. Ltd.</t>
  </si>
  <si>
    <t>KYG210961051</t>
  </si>
  <si>
    <t>HKG:2319</t>
  </si>
  <si>
    <t>Hong Kong</t>
  </si>
  <si>
    <t>Sun Art Retail Group Ltd.</t>
  </si>
  <si>
    <t>HK0000083920</t>
  </si>
  <si>
    <t>HKG:6808</t>
  </si>
  <si>
    <t>Wilmar International Ltd.</t>
  </si>
  <si>
    <t>SG1T56930848</t>
  </si>
  <si>
    <t>SES:F34</t>
  </si>
  <si>
    <t>Singapore</t>
  </si>
  <si>
    <t>Woolworths Group Ltd.</t>
  </si>
  <si>
    <t>AU000000WOW2</t>
  </si>
  <si>
    <t>Yakult Honsha Co. Ltd.</t>
  </si>
  <si>
    <t>JP3931600005</t>
  </si>
  <si>
    <t>TKS:2267</t>
  </si>
  <si>
    <t>WH Group Ltd.</t>
  </si>
  <si>
    <t>KYG960071028</t>
  </si>
  <si>
    <t>HKG:288</t>
  </si>
  <si>
    <t>GB0006731235</t>
  </si>
  <si>
    <t>LON:ABF</t>
  </si>
  <si>
    <t>Associated British Foods plc</t>
  </si>
  <si>
    <t>yes</t>
  </si>
  <si>
    <r>
      <t xml:space="preserve">1.1 Commitment
</t>
    </r>
    <r>
      <rPr>
        <sz val="11"/>
        <color rgb="FF000000"/>
        <rFont val="Calibri"/>
        <family val="2"/>
      </rPr>
      <t>The company</t>
    </r>
  </si>
  <si>
    <r>
      <t xml:space="preserve">1.2 Supply Chain Standards
</t>
    </r>
    <r>
      <rPr>
        <sz val="11"/>
        <color rgb="FF000000"/>
        <rFont val="Calibri"/>
        <family val="2"/>
      </rPr>
      <t xml:space="preserve">The company's supplier code of conduct: </t>
    </r>
  </si>
  <si>
    <r>
      <t xml:space="preserve">1.3 Management and Accountability
</t>
    </r>
    <r>
      <rPr>
        <sz val="11"/>
        <color rgb="FF000000"/>
        <rFont val="Calibri"/>
        <family val="2"/>
      </rPr>
      <t>The company:</t>
    </r>
  </si>
  <si>
    <r>
      <t xml:space="preserve">1.4  Training
</t>
    </r>
    <r>
      <rPr>
        <sz val="11"/>
        <color rgb="FF000000"/>
        <rFont val="Calibri"/>
        <family val="2"/>
      </rPr>
      <t>The company:</t>
    </r>
  </si>
  <si>
    <r>
      <t>1.5  Stakeholder Engagement</t>
    </r>
    <r>
      <rPr>
        <sz val="11"/>
        <color rgb="FF000000"/>
        <rFont val="Calibri"/>
        <family val="2"/>
      </rPr>
      <t xml:space="preserve">
In the last three years, the company has engaged relevant stakeholders by:</t>
    </r>
  </si>
  <si>
    <r>
      <t>2.1 Traceability</t>
    </r>
    <r>
      <rPr>
        <sz val="11"/>
        <color rgb="FF000000"/>
        <rFont val="Calibri"/>
        <family val="2"/>
      </rPr>
      <t xml:space="preserve"> 
</t>
    </r>
    <r>
      <rPr>
        <sz val="11"/>
        <rFont val="Calibri"/>
        <family val="2"/>
      </rPr>
      <t>The company discloses:</t>
    </r>
  </si>
  <si>
    <r>
      <t xml:space="preserve">2.2 Risk Assessment
</t>
    </r>
    <r>
      <rPr>
        <sz val="11"/>
        <color rgb="FF000000"/>
        <rFont val="Calibri"/>
        <family val="2"/>
      </rPr>
      <t>The company discloses:</t>
    </r>
  </si>
  <si>
    <r>
      <t xml:space="preserve">3.1 Purchasing Practices
</t>
    </r>
    <r>
      <rPr>
        <sz val="11"/>
        <color rgb="FF000000"/>
        <rFont val="Calibri"/>
        <family val="2"/>
      </rPr>
      <t>The company:</t>
    </r>
  </si>
  <si>
    <r>
      <t xml:space="preserve">3.2 Supplier Selection
</t>
    </r>
    <r>
      <rPr>
        <sz val="11"/>
        <color rgb="FF000000"/>
        <rFont val="Calibri"/>
        <family val="2"/>
      </rPr>
      <t>The company:</t>
    </r>
  </si>
  <si>
    <r>
      <t xml:space="preserve">3.3 Integration into Supplier Contracts
</t>
    </r>
    <r>
      <rPr>
        <sz val="11"/>
        <color rgb="FF000000"/>
        <rFont val="Calibri"/>
        <family val="2"/>
      </rPr>
      <t>The company:</t>
    </r>
  </si>
  <si>
    <r>
      <t xml:space="preserve">4.1 Recruitment Approach
</t>
    </r>
    <r>
      <rPr>
        <sz val="11"/>
        <color rgb="FF000000"/>
        <rFont val="Calibri"/>
        <family val="2"/>
      </rPr>
      <t>The company:</t>
    </r>
  </si>
  <si>
    <r>
      <t xml:space="preserve">4.2 Recruitment Fees
</t>
    </r>
    <r>
      <rPr>
        <sz val="11"/>
        <color rgb="FF000000"/>
        <rFont val="Calibri"/>
        <family val="2"/>
      </rPr>
      <t>The company:</t>
    </r>
  </si>
  <si>
    <r>
      <t>4.3 Monitoring and Responsible Recruitment</t>
    </r>
    <r>
      <rPr>
        <sz val="11"/>
        <color rgb="FF000000"/>
        <rFont val="Calibri"/>
        <family val="2"/>
      </rPr>
      <t xml:space="preserve">
 The company:</t>
    </r>
  </si>
  <si>
    <r>
      <t>4.4  Rights of Workers in Vulnerable Conditions</t>
    </r>
    <r>
      <rPr>
        <sz val="11"/>
        <color rgb="FF000000"/>
        <rFont val="Calibri"/>
        <family val="2"/>
      </rPr>
      <t xml:space="preserve">
The company:</t>
    </r>
  </si>
  <si>
    <r>
      <t xml:space="preserve">5.1 Worker Engagement
</t>
    </r>
    <r>
      <rPr>
        <sz val="11"/>
        <color rgb="FF000000"/>
        <rFont val="Calibri"/>
        <family val="2"/>
      </rPr>
      <t>The company:</t>
    </r>
  </si>
  <si>
    <r>
      <t xml:space="preserve">5.2 Freedom of Association
</t>
    </r>
    <r>
      <rPr>
        <sz val="11"/>
        <color rgb="FF000000"/>
        <rFont val="Calibri"/>
        <family val="2"/>
      </rPr>
      <t>The company:</t>
    </r>
  </si>
  <si>
    <r>
      <t xml:space="preserve">5.3 Grievance Mechanism
</t>
    </r>
    <r>
      <rPr>
        <sz val="11"/>
        <color rgb="FF000000"/>
        <rFont val="Calibri"/>
        <family val="2"/>
      </rPr>
      <t>The company:</t>
    </r>
  </si>
  <si>
    <r>
      <t>6.1 Monitoring Process</t>
    </r>
    <r>
      <rPr>
        <sz val="11"/>
        <color rgb="FF000000"/>
        <rFont val="Calibri"/>
        <family val="2"/>
      </rPr>
      <t xml:space="preserve">
The company has a supplier monitoring process that includes:</t>
    </r>
  </si>
  <si>
    <r>
      <t xml:space="preserve">6.2 Monitoring Disclosure
</t>
    </r>
    <r>
      <rPr>
        <sz val="11"/>
        <color rgb="FF000000"/>
        <rFont val="Calibri"/>
        <family val="2"/>
      </rPr>
      <t>The company discloses:</t>
    </r>
  </si>
  <si>
    <r>
      <t xml:space="preserve">7.1 Corrective Action Plans
</t>
    </r>
    <r>
      <rPr>
        <sz val="11"/>
        <color rgb="FF000000"/>
        <rFont val="Calibri"/>
        <family val="2"/>
      </rPr>
      <t>The company discloses:</t>
    </r>
  </si>
  <si>
    <r>
      <t>7.2 Remedy Programs and Response to Allegations</t>
    </r>
    <r>
      <rPr>
        <sz val="11"/>
        <rFont val="Calibri"/>
        <family val="2"/>
      </rPr>
      <t xml:space="preserve">
A. No allegation regarding forced labor in the company's supply chain has been identified. / B.1. One or more allegations regarding forced labor in the company's supply chain have been identified (in the last three years). / B.2. One or more allegations regarding forced labor in the company's supply chain have been identified  (in the last three years), and the company denies the allegation(s).The company discloses:</t>
    </r>
  </si>
  <si>
    <r>
      <rPr>
        <b/>
        <sz val="11"/>
        <color theme="1"/>
        <rFont val="Calibri"/>
        <family val="2"/>
        <scheme val="minor"/>
      </rPr>
      <t>UK Modern Slavery Act (UK MSA)</t>
    </r>
    <r>
      <rPr>
        <sz val="11"/>
        <color theme="1"/>
        <rFont val="Calibri"/>
        <family val="2"/>
        <scheme val="minor"/>
      </rPr>
      <t xml:space="preserve">
The company discloses:</t>
    </r>
  </si>
  <si>
    <r>
      <t xml:space="preserve">Company
</t>
    </r>
    <r>
      <rPr>
        <sz val="11"/>
        <color theme="1"/>
        <rFont val="Calibri"/>
        <family val="2"/>
        <scheme val="minor"/>
      </rPr>
      <t>(full analysis companies only)</t>
    </r>
  </si>
  <si>
    <r>
      <t xml:space="preserve">1 Supplier Code of Conduct and Integration into Supplier Contracts
</t>
    </r>
    <r>
      <rPr>
        <sz val="11"/>
        <color rgb="FF000000"/>
        <rFont val="Calibri"/>
        <family val="2"/>
      </rPr>
      <t xml:space="preserve">The company: </t>
    </r>
  </si>
  <si>
    <r>
      <t xml:space="preserve">2 Management and Accountability
</t>
    </r>
    <r>
      <rPr>
        <sz val="11"/>
        <color rgb="FF000000"/>
        <rFont val="Calibri"/>
        <family val="2"/>
      </rPr>
      <t>The company:</t>
    </r>
  </si>
  <si>
    <r>
      <rPr>
        <b/>
        <sz val="11"/>
        <color rgb="FF000000"/>
        <rFont val="Calibri"/>
        <family val="2"/>
      </rPr>
      <t>3 Stakeholder Engagement</t>
    </r>
    <r>
      <rPr>
        <sz val="11"/>
        <color rgb="FF000000"/>
        <rFont val="Calibri"/>
        <family val="2"/>
      </rPr>
      <t xml:space="preserve">
In the last three years, the company has engaged relevant stakeholders by:</t>
    </r>
  </si>
  <si>
    <r>
      <t>4 Traceability and Supply Chain Transparency</t>
    </r>
    <r>
      <rPr>
        <sz val="11"/>
        <color rgb="FF000000"/>
        <rFont val="Calibri"/>
        <family val="2"/>
      </rPr>
      <t xml:space="preserve">
</t>
    </r>
    <r>
      <rPr>
        <sz val="11"/>
        <rFont val="Calibri"/>
        <family val="2"/>
      </rPr>
      <t>The company discloses:</t>
    </r>
  </si>
  <si>
    <r>
      <t xml:space="preserve">5 Risk Assessment
</t>
    </r>
    <r>
      <rPr>
        <sz val="11"/>
        <color rgb="FF000000"/>
        <rFont val="Calibri"/>
        <family val="2"/>
      </rPr>
      <t>The company discloses:</t>
    </r>
  </si>
  <si>
    <r>
      <t xml:space="preserve">6 Purchasing Practices
</t>
    </r>
    <r>
      <rPr>
        <sz val="11"/>
        <color rgb="FF000000"/>
        <rFont val="Calibri"/>
        <family val="2"/>
      </rPr>
      <t>The company:</t>
    </r>
  </si>
  <si>
    <r>
      <t xml:space="preserve">7 Recruitment Fees
</t>
    </r>
    <r>
      <rPr>
        <sz val="11"/>
        <color rgb="FF000000"/>
        <rFont val="Calibri"/>
        <family val="2"/>
      </rPr>
      <t>The company:</t>
    </r>
  </si>
  <si>
    <r>
      <t xml:space="preserve">8 Freedom of Association
</t>
    </r>
    <r>
      <rPr>
        <sz val="11"/>
        <color rgb="FF000000"/>
        <rFont val="Calibri"/>
        <family val="2"/>
      </rPr>
      <t>The company:</t>
    </r>
  </si>
  <si>
    <r>
      <t xml:space="preserve">9 Grievance Mechanism
</t>
    </r>
    <r>
      <rPr>
        <sz val="11"/>
        <color rgb="FF000000"/>
        <rFont val="Calibri"/>
        <family val="2"/>
      </rPr>
      <t>The company:</t>
    </r>
  </si>
  <si>
    <t>"Supply chains" and "suppliers" refer to all the supply chains that are directly related to the company's creation of food and beverage products. Where no further specification is provided, companies should report as a minimum on policies and practices applicable to all of their first-tier suppliers. Additional reporting on below-the-first-tier suppliers, including raw material suppliers, is welcome.</t>
  </si>
  <si>
    <t>N/A</t>
  </si>
  <si>
    <t>No</t>
  </si>
  <si>
    <t>Yes</t>
  </si>
  <si>
    <t>The company retails third-party food and beverage products.</t>
  </si>
  <si>
    <t>2020 Rank</t>
  </si>
  <si>
    <t>2020 Score</t>
  </si>
  <si>
    <t>Not applicable</t>
  </si>
  <si>
    <t>No?</t>
  </si>
  <si>
    <t>Headline: The Great Palm Oil Scandal: Labour Abuses Behind Big Brand Names (Allegation regarding Intimidation and threats, withholding of wages /non-payment of wages, excessive overtime)
Summary: Researchers interviewed 120 plantation workers on plantations directly owned by two Wilmar subsidiaries, and on plantations owned by three companies that supply palm oil to Wilmar. The subsidiaries are PT Perkebunan Milano (PT Milano) and PT Daya Labuhan Indah. The suppliers are PT Sarana Prima Multi Niaga (SPMN), PT Abdi Budi Mulia (ABM) and PT Hamparan Masawit Bangun Persada (PT Hamparan), part of the BEST Group, which supplies Wilmar. Based on their research, Amnesty International reports that Wilmar's subsidiaries and suppliers do not pay workers a daily minimum wage if they fail to meet targets set by the company, or if it rains at a certain time of day. Harvesters of palm fruit are set targets and one-seventh of wages will be deducted by ABM if they fail to meet those targets, irrespective of working hours. Casual labourers are also vulnerable to penalties for failing to meet targets, such as being stopped from working for one or more days, or fired. Amnesty reports documenting cases of foremen threatening workers with not being paid or pay deductions, or threatened with losing their job if they fail to undertake unpaid overtime. One worker reported:  "Around three months ago, my friend and I told the foreman that we were very tired and wanted to leave. The foreman told us if you don’t want to work, go home and don’t come again". It is also alleged that workers who are involved in spraying plants do not get paid or will only be paid for half a day if it rains at a certain time, regardless of the hours they have worked. Harvesters working for PT Milano reportedly offer an additional payment for work on Sundays, but payment is made per fruit bunches collected rather than overtime pay as required by Indonesian law. Amnesty also reported finding individuals working for 12 hours a day, 7 days per week, for below the minimum wage.
Archer Daniels Midland purchases 'palm oil from mills that are supplied by plantations where Amnesty International documented severe labour rights abuses'. 
Sources:
* Amnesty International, accessed 26 October 2017: https://www.amnesty.org/en/latest/news/2016/11/palm-oil-global-brands-profiting-from-child-and-forced-labour/. 
* ADM's response, see: https://business-humanrights.org/sites/default/files/documents/All%20company%20responses%20collated%20%28compressed%29%20%28002%29.pdf.</t>
  </si>
  <si>
    <t>Headline: Supermarkets purchased meat from suppliers charged with using slave labor (Allegation regarding Brazil's "dirty list")
Summary: Repórter Brasil conducted an investigation finding that Carrefour did business with meatpacking firm Frigoestrela that bought cattle from suppliers who were on Brazil's "dirty list" of entities that have used forced labor on a number of occasions between 2018 and 2019. Frigoestrela stated that no court decision had been made against this particular supplier. 
Source: Repórter Brasil (16 October 2019), "Supermarkets purchased meat from suppliers charged with using slave labor", https://reporterbrasil.org.br/2019/10/supermarkets-purchased-meat-from-suppliers-charged-with-using-slave-labor/. Accessed 1 November 2019.</t>
  </si>
  <si>
    <t xml:space="preserve">Headline: Fruit supplier to Coles and Woolworths using illegal foreign workers (Allegation regarding Abuse of vulnerability, Abusive living conditions, Withholding of wages / workers not being paid their wages in the context of overall poor working conditions)
Summary: Media outlets 7.30 and Fairfax Media conducted an undercover investigation of farms operating in northern Victoria and southern New South Wales supplying Coles and Woolworths. It reports that "dozens of illegal labourers on the farms said they were being underpaid by about $9 an hour to pick and package fresh produce that ends up being sold by Australia's big supermarkets." One stone fruit supplier, Cutri Fruit, used unpaid migrant labor supplied through labor hire contractors. In addition, the Sydney Morning Herald reports that based on reports of "a number of illegal workers" up to 25 illegal workers are crammed into one house.
Sources:
* ABC News (15 November 2016), "Fruit supplier to Coles and Woolworths using illegal foreign workers", https://www.abc.net.au/news/2016-11-15/fruit-supplier-to-coles-woolworths-using-illegal-foreign-workers/8023570?section=business. Accessed 4 November 2019.
* The Sydney Morning Herald, "Fruits of their labour," https://www.smh.com.au/interactive/2016/fruit-picking-investigation. Accessed 27 November 2019. </t>
  </si>
  <si>
    <t>Headline: Fruit supplier to Coles and Woolworths using illegal foreign workers (Allegation regarding Abuse of vulnerability, Abusive living conditions, Withholding of wages / workers not being paid their wages in the context of overall poor working conditions)
Summary: 7.30 and Fairfax Media undertook an undercover investigation of farms operating in northern Victoria and southern New South Wales supplying Coles, Woolworths, and Costco. It reports that "dozens of illegal labourers on the farms said they were being underpaid by about $9 an hour to pick and package fresh produce that ends up being sold by Australia's big supermarkets." It reports that one stone fruit supplier, Cutri Fruit, used unpaid migrant labor supplied through labor hire contractors. In addition, the Sydney Morning Herald reports that based on reports of "a number of illegal workers" up to 25 illegal workers are crammed into one house.
Sources: * ABC News (15 November 2016), "Fruit supplier to Coles and Woolworths using illegal foreign workers", https://www.abc.net.au/news/2016-11-15/fruit-supplier-to-coles-woolworths-using-illegal-foreign-workers/8023570?section=business. Accessed 11 November 2019.
* The Sydney Morning Herald, "Fruits of their labour," https://www.smh.com.au/interactive/2016/fruit-picking-investigation. Accessed 27 November 2019.</t>
  </si>
  <si>
    <t>Headline: Mars, Nestle, other food companies face complaints of forced labor at palm oil supplier (Allegation regarding Abuse of vulnerability, Restriction of movement, Isolation, Retention of Identity documents, Coercion, Bonded labor)
Summary: Malaysian palm oil company FGV Holdings Berhad is facing petitions to have its products blocked from entering the US by US Customs and Border Protection for subjecting migrant workers to forced labor. Allegations state that "contractors lured migrants to plantations and subjected them to 'slave-like' conditions." It is stated that migrants are forced to take on debt, have their passports retained, are prevented from leaving farms and are urged to sign contracts in languages they don't understand. Allegations also include "evidence that FGV had exploited victims of trafficking, limited their movement and failed to provide them with adequate food and housing."
Source: The Washington Post (19 August 2019), "Mars, Nestle, other food companies face complaints of forced labor at palm oil supplier", https://www.washingtonpost.com/business/2019/08/15/mars-nestle-others-were-supplied-by-malaysian-company-using-forced-labor-such-imports-should-stop-groups-say/. Accessed 13 November 2019.</t>
  </si>
  <si>
    <t xml:space="preserve">Headline: The Great Palm Oil Scandal: Labour Abuses Behind Big Brand Names (Allegation regarding Intimidation and threats, withholding of wages /non-payment of wages, excessive overtime)
Summary: Researchers interviewed 120 plantation workers on plantations directly owned by two Wilmar subsidiaries, and on plantations owned by three companies that supply palm oil to Wilmar. The subsidiaries are PT Perkebunan Milano (PT Milano) and PT Daya Labuhan Indah. The suppliers are PT Sarana Prima Multi Niaga (SPMN), PT Abdi Budi Mulia (ABM) and PT Hamparan Masawit Bangun Persada (PT Hamparan), part of the BEST Group, which supplies Wilmar. Wilmar in turn suppliers to Nestle. Based on their research, Amnesty International reports that Wilmar's subsidiaries and suppliers do not pay workers a daily minimum wage if they fail to meet targets set by the company, or if it rains at a certain time of day. Harvesters of palm fruit are set targets and one-seventh of wages will be deducted by ABM if they fail to meet those targets, irrespective of working hours. Casual labourers are also vulnerable to penalties for failing to meet targets, such as being stopped from working for one or more days, or fired. Amnesty reports documenting workers being threatened with not being paid or pay deductions, or threatened with losing their job if they fail to undertake unpaid overtime. One worker reported:  "Around three months ago, my friend and I told the foreman that we were very tired and wanted to leave. The foreman told us if you don’t want to work, go home and don’t come again". It is also alleged that workers who are involved in spraying plants do not get paid or will only be paid for half a day if it rains at a certain time, regardless of the hours they have worked. Harvesters working for PT Milano reportedly offer an additional payment for work on Sundays, but payment is made per fruit bunches collected rather than overtime pay as required by Indonesian law. Amnesty also reported finding individuals working for 12 hours a day, 7 days per week, for below the minimum wage.
Sources: * Amnesty International (30 November 2016), "The Great Palm Oil Scandal: Labour Abuses Behind Big Brand Names", https://www.amnesty.org/en/latest/news/2016/11/palm-oil-global-brands-profiting-from-child-and-forced-labour/. 
* Nestle's response, see: https://business-humanrights.org/sites/default/files/documents/All%20company%20responses%20collated%20%28compressed%29%20%28002%29.pdf. Accessed 26 October 2017. </t>
  </si>
  <si>
    <t>Headline: Slave labor found at second Starbucks-certified Brazilian coffee farm (Allegation regarding Brazil's "dirty list")
Summary: Repórter Brasil reports that six employees in forced labor were found at supplier, Helvécio Sebastião Batista's farm, Cedro II in Mina Gerais by government inspectors. Some workers were forced to work 17-hour shifts, from 6am to 11pm and were housed in poor and unhygienic accommodation. Eight months after labor inspectors discovered the workers the supplier was added to Brazil's "dirty list" and Starbucks and Nestlé-owned brand Nespresso stated that they would stop sourcing from this supplier. The Cedro II farm bore Nespresso and Starbucks seals of good practice.
Source: Repórter Brasil (3 May 2019), "Slave labor found at second Starbucks-certified Brazilian coffee farm", https://reporterbrasil.org.br/2019/05/slave-labor-found-at-second-starbucks-certified-brazilian-coffee-farm/. Accessed 29 November 2019.</t>
  </si>
  <si>
    <t>Headline: Britain's biggest trafficking gang used slaves to supply top supermarkets (Allegation regarding Abuse of vulnerability, Deception, Restriction of movement, Intimidation and threats, Abusive working and living conditions, Withholding of wages / Workers not being paid their wages in the context of overall poor working conditions)
Summary: A Sunday Times investigation linked supermarkets including Tesco, Waitrose, Marks &amp; Spencer, Sainsbury's and Asda to the largest human trafficking network ever discovered in the UK. The gang targeted vulnerable people, such as homeless people and alcoholics, in Poland and promised well-paid jobs and accommodation in the UK but controlled workers' bank accounts so that they earned as little as 50p an hour. Workers were housed in unhygienic and vermin-infested accommodation and slept four to a room. The accommodation provided often lacked working toilets, heating, furniture and hot water and some workers said that they had to wash in canal water and resort to eating from skips. The gang exploited up to 400 men and women. If workers refused to work, they were beaten or subjected to threats that their family members would be attacked.
Source: The Times (7 July 2019), "Britain's biggest trafficking gang used slaves to supply top supermarkets",
https://www.thetimes.co.uk/edition/news/britains-biggest-trafficking-gang-used-slave-labour-to-supply-supermarkets-t6zrb99lz?wgu=270525_54264_15647530429949_6bc6d31e64. Accessed 18 November 2019.</t>
  </si>
  <si>
    <t>Headline: The Great Palm Oil Scandal: Labour Abuses Behind Big Brand Names (Allegation regarding Intimidation and threats, withholding of wages /non-payment of wages, excessive overtime)
Summary: Researchers interviewed 120 plantation workers on plantations directly owned by two Wilmar subsidiaries, and on plantations owned by three companies that supply palm oil to Wilmar. The subsidiaries are PT Perkebunan Milano (PT Milano) and PT Daya Labuhan Indah. The suppliers are PT Sarana Prima Multi Niaga (SPMN), PT Abdi Budi Mulia (ABM) and PT Hamparan Masawit Bangun Persada (PT Hamparan), part of the BEST Group, which supplies Wilmar. Wilmar in turn supplies to Unilever. Based on their research, Amnesty International report that Wilmar's subsidiaries and suppliers do not pay workers a daily minimum wage if they fail to meet targets set by the company, or if it rains at a certain time of day. Harvesters of palm fruit are set targets and one-seventh of wages will be deducted by ABM if they fail to meet those targets, irrespective of working hours. Casual labourers are also vulnerable to penalties for failing to meet targets, such as being stopped from working for one or more days, or fired. Amnesty reports documenting workers being threatened with not being paid or pay deductions, or threatened with losing their job if they fail to undertake unpaid overtime. One worker reported:  "Around three months ago, my friend and I told the foreman that we were very tired and wanted to leave. The foreman told us if you don’t want to work, go home and don’t come again". It is also alleged that workers who are involved in spraying plants do not get paid or will only be paid for half a day if it rains at a certain time, regardless of the hours they have worked. Harvesters working for PT Milano reportedly offer an additional payment for work on Sundays, but payment is made per fruit bunches collected rather than overtime pay as required by Indonesian law. Amnesty also reported finding individuals working for 12 hours a day, 7 days per week, for below the minimum wage.
Source: Amnesty International, accessed 26 October 2017: https://www.amnesty.org/en/latest/news/2016/11/palm-oil-global-brands-profiting-from-child-and-forced-labour/. For Unilever's response, see: https://business-humanrights.org/sites/default/files/documents/All%20company%20responses%20collated%20%28compressed%29%20%28002%29.pdf.</t>
  </si>
  <si>
    <t>Headline: They thought they were going to rehab. They ended up in chicken plants (Allegation regarding Abuse of vulnerability, Restriction of movement, Bonded labor, Withholding of wages / Workers not being paid their wages in the context of overall poor working conditions)
Summary: Reveal reports that workers sent to Christian Alcoholics &amp; Addicts in Recovery (CAAIR) in place of serving prison sentences work on chicken farms supplying major fast food restaurants and supermarkets in the United States without pay. CAAIR was formed in 2007 by chicken company executives "to supply plants with a cheap and captive labor force while helping men overcome their addictions." Reveal reports that about 200 men live at CAAIR and that most work full time at chicken factory, Simmons Food Inc., slaughtering and processing chickens for retailers including Walmart. Workers in the CAAIR program reported that "their hands became gnarled after days spent hanging thousands of chickens from metal shackles". Court records show that when workers become injured they are often removed from the CAAIR program and sent to prison. It reports that courts dealing with drug offences in Oklahoma require defendants to be sent to certified programs for treatment with involves trained counselors and state oversight. However, Reveal reports that CAAIR is uncertified, with only one of its counselors licensed and is not regulated by any state agency.
The investigation included interviews with former participants and employees of the program, court officials, judges and hundreds of pages of court documents, tax filings and workers' compensation records.
Source: Reveal from the Centre for Investigative Reporting (4 October 2017), "They thought they were going to rehab. They ended up in chicken plants", https://www.revealnews.org/article/they-thought-they-were-going-to-rehab-they-ended-up-in-chicken-plants/. Accessed 19 November 2019.</t>
  </si>
  <si>
    <t>Headline: The Great Palm Oil Scandal: Labour Abuses Behind Big Brand Names (Allegation regarding Intimidation and threats, withholding of wages /non-payment of wages, excessive overtime)
Summary: Researchers interviewed 120 plantation workers on plantations directly owned by two Wilmar subsidiaries, and on plantations owned by three companies that supply palm oil to Wilmar. The subsidiaries are PT Perkebunan Milano (PT Milano) and PT Daya Labuhan Indah. The suppliers are PT Sarana Prima Multi Niaga (SPMN), PT Abdi Budi Mulia (ABM) and PT Hamparan Masawit Bangun Persada (PT Hamparan), part of the BEST Group, which supplies Wilmar. Based on their research, Amnesty International report that Wilmar's subsidiaries and suppliers do not pay workers a daily minimum wage if they fail to meet targets set by the company, or if it rains at a certain time of day. Harvesters of palm fruit are set targets and one-seventh of wages will be deducted by ABM if they fail to meet those targets, irrespective of working hours. Casual labourers are also vulnerable to penalties for failing to meet targets, such as being stopped from working for one or more days, or fired. Amnesty reports documenting workers being threatened with not being paid or pay deductions, or threatened with losing their job if they fail to undertake unpaid overtime. One worker reported:  "Around three months ago, my friend and I told the foreman that we were very tired and wanted to leave. The foreman told us if you don’t want to work, go home and don’t come again". It is also alleged that workers who are involved in spraying plants do not get paid or will only be paid for half a day if it rains at a certain time, regardless of the hours they have worked. Harvesters working for PT Milano reportedly offer an additional payment for work on Sundays, but payment is made per fruit bunches collected rather than overtime pay as required by Indonesian law. Amnesty also reported finding individuals working for 12 hours a day, 7 days per week, for below the minimum wage.
Sources: * Amnesty International, accessed 26 October 2017: https://www.amnesty.org/en/latest/news/2016/11/palm-oil-global-brands-profiting-from-child-and-forced-labour/. 
* Wilmar's response, see: https://business-humanrights.org/sites/default/files/documents/All%20company%20responses%20collated%20%28compressed%29%20%28002%29.pdf. Wilmar allegedly later tried to cover up the abuses, see: https://www.amnesty.org/en/latest/news/2017/03/indonesia-government-must-investigate-wilmar/.</t>
  </si>
  <si>
    <t>Headline: Fruit supplier to Coles and Woolworths using illegal foreign workers (Allegation regarding Abuse of vulnerability, Abusive living conditions, Withholding of wages / Workers not being paid their wages in the context of overall poor working conditions)
Summary: Media outlets 7.30 and Fairfax Media conducted an undercover investigation of farms operating in northern Victoria and southern New South Wales supplying Coles and Woolworths. It reports that "dozens of illegal labourers on the farms said they were being underpaid by about $9 an hour to pick and package fresh produce that ends up being sold by Australia's big supermarkets." It reports that one stone fruit supplier, Cutri Fruit, used unpaid migrant labor supplied through labor hire contractors. In addition, the Sydney Morning Herald reports that based on reports of "a number of illegal workers" up to 25 illegal workers are crammed into one house.
Sources: * ABC News (15 November 2016), "Fruit supplier to Coles and Woolworths using illegal foreign workers", https://www.abc.net.au/news/2016-11-15/fruit-supplier-to-coles-woolworths-using-illegal-foreign-workers/8023570?section=business. Accessed 20 November 2019.
* The Sydney Morning Herald, "Fruits of their labour," https://www.smh.com.au/interactive/2016/fruit-picking-investigation. Accessed 27 November 2019.</t>
  </si>
  <si>
    <t xml:space="preserve">Yakult, "Yakult CSR Report 2018", https://www.yakult.co.jp/english/pdf/csr2018_en.pdf, p. 52. 
Yakult (3 June 2019), "Modern Slavery Act-Yakult UK Ltd", https://www.yakult.co.uk/files/3715/5972/2405/Modern_Slavery_Act_2015.pdf, p. 1. </t>
  </si>
  <si>
    <t>Yakult UK is listed as an overseas operations on Yakult's website. Yakult UK has published a statement under the UK Modern Slavery Act in June 2019.</t>
  </si>
  <si>
    <t>* Yakult, "Overseas Operations," https://www.yakult.co.jp/english/company/overseas.html. Accessed 8 January 2020.
* Yakult UK (June 2019), "Modern Slavery Act 2015 - Yakult UK", https://www.yakult.co.uk/files/3715/5972/2405/Modern_Slavery_Act_2015.pdf.</t>
  </si>
  <si>
    <t xml:space="preserve">(1) SMFB states that the company and its business partners "support and respect" human rights principles. Its Code of Business Conduct and Ethics which also applies to suppliers ("all business partners.... demonstrate compliance with the principles and standards stated in this Code") refers to certain individual rights under the ILO core conventions (i.e. forced labor, child labor, and discrimination) but does not mention freedom of association and collective bargaining. </t>
  </si>
  <si>
    <t>SMFB, "Code of Business Conduct and Ethics", http://www.smfb.com.ph/files/reports/SMFB_CodeofBusinessConductandEthics.pdf, p. 5 and 10.</t>
  </si>
  <si>
    <t xml:space="preserve">(1) Not disclosed. Sun Art Retail states that it is "committed to respecting" the International Labor Organization’s Declaration on Fundamental Principles and Rights at Work and "requests" its suppliers to sign and commit to its Code of Business Ethics. However, it is unclear whether the Code of Business Ethics refers to the ILO core labor standards, including the elimination of forced labor, because the document is not publicly available. </t>
  </si>
  <si>
    <t xml:space="preserve">Sun Art Retail, "2018 Environmental, Social, and Governance Report", https://doc.irasia.com/view/index.php?id=4eWJV5BN&amp;lang=en, p. 4 &amp; 17. </t>
  </si>
  <si>
    <t xml:space="preserve">Vinamilk, "Sustainable Development", https://www.vinamilk.com.vn/en/sustainable-development/#nld. Accessed 3 December 2019. </t>
  </si>
  <si>
    <t xml:space="preserve">(1) Want Want China, "2018/19 Annual Report", http://www.want-want.com/upload/Investor/20190716045317en78.pdf, p. 31. </t>
  </si>
  <si>
    <t xml:space="preserve">SMFG (2018), "2018 Annual Report", http://www.smfb.com.ph/files/reports/SMFB2018AnnualReport.pdf. </t>
  </si>
  <si>
    <t xml:space="preserve">(1) Sun Art Retail, "2018 Environmental, Social, and Governance Report", https://doc.irasia.com/view/index.php?id=4eWJV5BN&amp;lang=en.
(2) Sun Art Retail (27 September 2019) , "LIST OF DIRECTORS AND THEIR ROLES AND FUNCTIONS", http://www.sunartretail.com/en/about/cg/listofdirectors.pdf. </t>
  </si>
  <si>
    <t xml:space="preserve">(1) Vinamilk, "Sustainable Development Report 2018", https://www.vinamilk.com.vn/static/uploads/download_file/1522479878-69a5e977a4d75a47d9f36a606a27169beb8831ee6d15b84ebbab40a727b1f98d.pdf, p. 34. </t>
  </si>
  <si>
    <t>Want Want China, "2018/19 Annual Report", http://www.want-want.com/upload/Investor/20190716045317en78.pdf.</t>
  </si>
  <si>
    <t xml:space="preserve">(1) Yakult, "Yakult's CSR/Top Commitment", https://www.yakult.co.jp/english/csr/basic/. Accessed 4 December 2019. 
Yakult, "Yakult CSR Report 2018", https://www.yakult.co.jp/english/pdf/csr2018_en.pdf, p. 10 &amp; 12. </t>
  </si>
  <si>
    <t>(1) SMFB does not provide examples of engagements on forced labor and human trafficking with stakeholders such as policy makers, worker rights organizations, or local NGOs in countries in which its first-tier suppliers and suppliers below the first tier operate. 
(2) SMFB does not disclose whether it actively participates in multi-stakeholder or industry initiatives focused on eradicating forced labor and human trafficking across the industry.</t>
  </si>
  <si>
    <t>(1) Sun Art Retail does not provide examples of engagements on forced labor and human trafficking with stakeholders such as policy makers, worker rights organizations, or local NGOs in countries in which its first-tier suppliers and suppliers below the first tier operate.
(2) Sun Art Retail does not disclose whether it actively participates in one or more multi-stakeholder or industry initiatives focused on eradicating forced labor and human trafficking across the industry.</t>
  </si>
  <si>
    <t>Sun Art Retail, "2018 Environmental, Social, and Governance Report", https://doc.irasia.com/view/index.php?id=4eWJV5BN&amp;lang=en.</t>
  </si>
  <si>
    <t>(1) Vinamilk does not provide examples of engagements on forced labor and human trafficking with stakeholders such as policy makers, worker rights organizations, or local NGOs in countries in which its first-tier suppliers and suppliers below the first tier operate.
(2) Vinamilk does not disclose whether it actively participates in one or more multi-stakeholder or industry initiatives focused on eradicating forced labor and human trafficking across the industry.</t>
  </si>
  <si>
    <t>(1) Vinamilk, "Sustainable Development Report 2018", https://www.vinamilk.com.vn/static/uploads/download_file/1522479878-69a5e977a4d75a47d9f36a606a27169beb8831ee6d15b84ebbab40a727b1f98d.pdf.</t>
  </si>
  <si>
    <t>(1) Want Want China does not provide examples of engagements on forced labor and human trafficking with stakeholders such as policy makers, worker rights organizations, or local NGOs in countries in which its first-tier suppliers and suppliers below the first tier operate.
(2) Want Want China does not disclose whether it actively participates in one or more multi-stakeholder or industry initiatives focused on eradicating forced labor and human trafficking across the industry.</t>
  </si>
  <si>
    <t>(1) Yakult does not provide examples of engagements on forced labor and human trafficking with stakeholders such as policy makers, worker rights organizations, or local NGOs in countries in which its first-tier suppliers and suppliers below the first tier operate.
(2) Yakult does not disclose whether it actively participates in one or more multi-stakeholder or industry initiatives focused on eradicating forced labor and human trafficking across the industry.</t>
  </si>
  <si>
    <t xml:space="preserve">Yakult, "Yakult CSR Report 2018", https://www.yakult.co.jp/english/pdf/csr2018_en.pdf. </t>
  </si>
  <si>
    <t>(1) SMFB does not disclose the names and addresses of its first-tier suppliers. 
(4) SMFB does not disclose data points on its suppliers' workforce.</t>
  </si>
  <si>
    <t xml:space="preserve">(1) Sun Art Retail does not disclose the names and addresses of its first-tier suppliers. 
(4) Sun Art Retail does not disclose data points on its suppliers' workforce. </t>
  </si>
  <si>
    <t xml:space="preserve">(1) Vinamilk does not disclose the names and addresses of its first-tier suppliers.
(4) Vinamilk does not disclose data points on its suppliers' workforce. </t>
  </si>
  <si>
    <t>Vinamilk, "Sustainable Development Report 2018", https://www.vinamilk.com.vn/static/uploads/download_file/1522479878-69a5e977a4d75a47d9f36a606a27169beb8831ee6d15b84ebbab40a727b1f98d.pdf.</t>
  </si>
  <si>
    <t xml:space="preserve">(1) Want Want China does not disclose the names and addresses of its first-tier suppliers.
(4) Want Want China does not disclose data points on its suppliers' workforce. </t>
  </si>
  <si>
    <t xml:space="preserve">(1) Yakult does not disclose the names and addresses of its first-tier suppliers.
(4) Yakult does not disclose data points on its suppliers' workforce. </t>
  </si>
  <si>
    <t xml:space="preserve">(1) SMFB, "Enterprise Risk Management", http://www.smfb.com.ph/page/enterprise-risk-management. Accessed 25 November 2019. </t>
  </si>
  <si>
    <t>(1) Sun Art Retail, "2018 Environmental, Social, and Governance Report", https://doc.irasia.com/view/index.php?id=4eWJV5BN&amp;lang=en, p. 17.
(2) Sun Art Retail, "2018 Environmental, Social, and Governance Report", https://doc.irasia.com/view/index.php?id=4eWJV5BN&amp;lang=en</t>
  </si>
  <si>
    <t>(1) Vinamilk does not disclose details on how it conducts human rights supply chain risk or impact assessments that include forced labor risks or assessments that focus specifically on forced labor risks.
(2) Vinamilk does not disclose details on forced labor risks identified in different tiers of its supply chains.</t>
  </si>
  <si>
    <t xml:space="preserve">(1) Want Want China mentions that its supplier management system includes an evaluation and assessment of suppliers. However, it is unclear whether this system integrates human rights supply chain risk or impact assessments that include forced labor risks or assessments that focus specifically on forced labor risks. 
(2) Want Want China does not disclose details on forced labor risks identified in different tiers of its supply chains. </t>
  </si>
  <si>
    <t>(1) Want Want China, "2018/19 Annual Report", http://www.want-want.com/upload/Investor/20190716045317en78.pdf, p. 24.</t>
  </si>
  <si>
    <t>SMFB, "Code of Business Conduct and Ethics", http://www.smfb.com.ph/files/reports/SMFB_CodeofBusinessConductandEthics.pdf.</t>
  </si>
  <si>
    <t>Sun Art Retail, "2018 Environmental, Social, and Governance Report", https://doc.irasia.com/view/index.php?id=4eWJV5BN&amp;lang=en</t>
  </si>
  <si>
    <t xml:space="preserve">SMFB, "Code of Business Conduct and Ethics", http://www.smfb.com.ph/files/reports/SMFB_CodeofBusinessConductandEthics.pdf, p. 10. </t>
  </si>
  <si>
    <t>(1) Not disclosed. Vinamilk states that its supplier contracts include the following requirements: 1. to sign labor contracts with employees who are going to work for Vinamilk; 2. to pay social insurance premiums, organize trade union activities, and implement other policies for employees in accordance with the Labour Law; 3. to provide 24/24 accident insurance for employees. However, it is unclear whether Vinamilk integrates the ILO core labor standards, which include the elimination of forced labor, into supplier contracts.</t>
  </si>
  <si>
    <t xml:space="preserve">(1) Vinamilk, "Sustainable Development ", https://www.vinamilk.com.vn/en/sustainable-development/#nld. Accessed 3 December 2019. </t>
  </si>
  <si>
    <t>(1) Want Want China, "2018/19 Annual Report", http://www.want-want.com/upload/Investor/20190716045317en78.pdf.</t>
  </si>
  <si>
    <t>(1) SMFB does not disclose whether it requires that no worker in its supply chains should pay for a job.
(2) SMFB does not disclose whether it has taken steps to ensure that recruitment-related fees are reimbursed to the workers and/or provides evidence of payment of such fees by suppliers if it discovers that fees have been paid by workers in its supply chains.</t>
  </si>
  <si>
    <t>SMFB, "Code of Business Conduct
and Ethics", http://www.smfb.com.ph/files/reports/SMFB_CodeofBusinessConductandEthics.pdf.</t>
  </si>
  <si>
    <t>(1) Sun Art Retail does not disclose whether it requires that no worker in its supply chains should pay for a job.
(2) Sun Art Retail does not disclose whether it takes steps to ensure that recruitment-related fees are reimbursed to the workers and/or provides evidence of payment of such fees by suppliers if it discovers that fees have been paid by workers in its supply chains.</t>
  </si>
  <si>
    <t>(1) Vinamilk does not disclose whether it requires that no worker in its supply chains should pay for a job.
(2) Vinamilk doe not disclose whether it takes steps to ensure that recruitment-related fees are reimbursed to the workers and/or provides evidence of payment of such fees by suppliers if it discovers that fees have been paid by workers in its supply chains.</t>
  </si>
  <si>
    <t>Vinamilk, "Sustainable Development ", https://www.vinamilk.com.vn/en/sustainable-development/#nld. Accessed 3 December 2019.</t>
  </si>
  <si>
    <t>(1) Want Want China does not disclose whether it requires that no worker in its supply chains should pay for a job.
(2) Want Want China does not disclose whether it takes steps to ensure that recruitment-related fees are reimbursed to the workers and/or provides evidence of payment of such fees by suppliers if it discovers that fees have been paid by workers in its supply chains.</t>
  </si>
  <si>
    <t>(1) Yakult does not disclose whether it requires that no worker in its supply chains should pay for a job.
(2) Yakult does not disclose whether it takes steps to ensure that recruitment-related fees are reimbursed to the workers and/or provides evidence of payment of such fees by suppliers if it discovers that fees have been paid by workers in its supply chains.</t>
  </si>
  <si>
    <t>(1) SMFB does not refer to freedom of association and collective bargaining in its Code of Business Conduct and Ethics. It also does not disclose whether it works with independent local or global trade unions to support freedom of association in its supply chains.
(4) SMFB does not provide examples covering different supply chain contexts of how it improved freedom of association and/or collective bargaining for its suppliers' workers.</t>
  </si>
  <si>
    <t>(1) Not disclosed. Sun Art Retail discloses that its subsidiary, Auchan Retail, signed an agreement with UNI Global Union, an international trade union federation representing 20 million service-sector workers in 150 countries through 900 member unions. The agreement applies to all 17 countries in which Auchan Retail operates and guarantees its best commercial, social and environmental practices. However, it is unclear whether this agreement applies to workers throughout Sun Art Retail's supply chain. 
(4) Sun Art Retail does not provide examples covering different supply chain contexts of how it improved freedom of association and/or collective bargaining for its suppliers' workers.</t>
  </si>
  <si>
    <t xml:space="preserve">(1) Sun Art Retail, "2018 Environmental, Social, and Governance Report", https://doc.irasia.com/view/index.php?id=4eWJV5BN&amp;lang=en, p. 4. </t>
  </si>
  <si>
    <t>(1) Vinamilk, "Sustainable Development Report 2018", https://www.vinamilk.com.vn/static/uploads/download_file/1522479878-69a5e977a4d75a47d9f36a606a27169beb8831ee6d15b84ebbab40a727b1f98d.pdf, p. 98. 
Vinamilk, "Sustainable Development ", https://www.vinamilk.com.vn/en/sustainable-development/#nld. Accessed 3 December 2019.</t>
  </si>
  <si>
    <t>(1) Want Want China does not disclose whether it works with independent local or global trade unions to support freedom of association in its supply chains.
(4) Want Want China does not provide examples covering different supply chain contexts of how it has improved freedom of association and/or collective bargaining for its suppliers' workers.</t>
  </si>
  <si>
    <t>(1) Yakult does not disclose whether it works with independent local or global trade unions to support freedom of association in its supply chains.
(4) Yakult does not provide examples covering different supply chain contexts of how it has improved freedom of association and/or collective bargaining for its suppliers' workers.</t>
  </si>
  <si>
    <t>Yakult, "Yakult CSR Report 2018", https://www.yakult.co.jp/english/pdf/csr2018_en.pdf.</t>
  </si>
  <si>
    <t xml:space="preserve">(1) SMFB, "Code of Business Conduct and Ethics" http://www.smfb.com.ph/files/reports/SMFB_CodeofBusinessConductandEthics.pdf, p. 13. 
SMFB, "Feedback Form", https://www.sanmiguelfoods.com/page/concerns. Accessed 25 November 2019. </t>
  </si>
  <si>
    <t xml:space="preserve">(1) Not disclosed. Sun Art Retail states that it has a complaint system for customers, but it does not disclose whether this system is available for suppliers' workers and their legitimate representatives to report a grievance to an impartial entity regarding labor conditions in the company's supply chains.
(4) Sun Art Retail does not disclose data about the practical operation of its grievance mechanism. </t>
  </si>
  <si>
    <t>(1) Sun Art Retail, "2018 Environmental, Social, and Governance Report", https://doc.irasia.com/view/index.php?id=4eWJV5BN&amp;lang=en, p. 14.</t>
  </si>
  <si>
    <t>(1) Vinamilk, "Sustainable Development Report 2018", https://www.vinamilk.com.vn/static/uploads/download_file/1522479878-69a5e977a4d75a47d9f36a606a27169beb8831ee6d15b84ebbab40a727b1f98d.pdf, p. 98.</t>
  </si>
  <si>
    <t>(1) Want Want China, "2018/19 Annual Report", http://www.want-want.com/upload/Investor/20190716045317en78.pdf, p. 27.</t>
  </si>
  <si>
    <t xml:space="preserve">(1) Yakult, "Yakult CSR Report 2018", https://www.yakult.co.jp/english/pdf/csr2018_en.pdf, p. 51. </t>
  </si>
  <si>
    <t xml:space="preserve">(1) Sun Art Retail does not disclose a process for responding to potential complaints and/or reported violations of policies that address forced labor and human trafficking.
(2) Sun Art Retail does not disclose examples of outcomes of its remedy process in practice, covering different supply chain contexts, for its suppliers' workers. </t>
  </si>
  <si>
    <t xml:space="preserve">(1) Vinamilk does not disclose whether it has a process for responding to potential complaints and/or reported violations of policies that address forced labor and human trafficking.
(2) Vinamilk does not provide examples of outcomes of its remedy process in practice, covering different supply chain contexts, for its suppliers' workers. </t>
  </si>
  <si>
    <t>Vinamilk, "Sustainable Development Report 2018", https://www.vinamilk.com.vn/static/uploads/download_file/1522479878-69a5e977a4d75a47d9f36a606a27169beb8831ee6d15b84ebbab40a727b1f98d.pdf</t>
  </si>
  <si>
    <t xml:space="preserve">(1) Want Want China does not disclose a process for responding to potential complaints and/or reported violations of policies that address forced labor and human trafficking.
(2) Want Want China does not provide examples of outcomes of its remedy process in practice, covering different supply chain contexts, for its suppliers' workers. </t>
  </si>
  <si>
    <t xml:space="preserve">(1) Yakult states that it has established a Yakult Compliance Hotline as an internal reporting system for identifying violations in its operation. However, it is unclear whether the company has a process for responding to potential complaints and/or reported violations of policies that address forced labor and human trafficking.
(2) Yakult does not disclose examples of outcomes of its remedy process in practice, covering different supply chain contexts, for its suppliers' workers. </t>
  </si>
  <si>
    <t xml:space="preserve">The company publishes a "Slavery and Human Trafficking Statement
November 2017 … made pursuant to section 54(1) of the Modern Slavery Act 2015" covering the financial year 2017/2018. </t>
  </si>
  <si>
    <t xml:space="preserve">Lamb Weston (November 2017), "Slavery and Human Trafficking Statement", https://www.lambweston.eu/uk/slavery-and-human-trafficking-statement. Accessed 13 January 2020. </t>
  </si>
  <si>
    <t xml:space="preserve">The company published a statement pursuant to the California Transparency in Supply Chains Act of 2010 (publication date unclear). </t>
  </si>
  <si>
    <t>Lamb Weston (undated), "Lamb Weston Disclosure Information", https://lwprodnastorage.blob.core.windows.net/assets/en-us/cms/resources/lamb_weston_california_human_trafficking_disclosure_information-060418.pdf.</t>
  </si>
  <si>
    <t xml:space="preserve">(1) China Mengniu Dairy, "2018 Sustainability Report", http://www.mengniuir.com/attachment/2019072418480156663566627_en.pdf, p. 40. </t>
  </si>
  <si>
    <t xml:space="preserve">(1) Lamb Weston (2013), "Lamb Weston Code of Conduct for Suppliers", https://www.lambweston.eu/sustainability/uploads/file/176/LWM%20Code%20of%20Conduct%20Suppliers_EN_2013.pdf, p. 1-2. </t>
  </si>
  <si>
    <t>Avenue Supermarts Ltd., "2018 Annual Report", https://www.dmartindia.com/files/investor_relationship/annual_report_2017-18_&amp;_agm_notice/Annual%20Report%202017-18%20&amp;%20AGM%20Notice02_08_2018_03_50_23.pdf</t>
  </si>
  <si>
    <t>China Mengniu Dairy, "2018 Sustainability Report", http://www.mengniuir.com/attachment/2019072418480156663566627_en.pdf.</t>
  </si>
  <si>
    <t xml:space="preserve">(1) Lamb Weston (2018), "Appendix: Governance", https://www.lambweston.eu/sustainability/appendix.html#governance. Accessed 22 November 2019. </t>
  </si>
  <si>
    <t xml:space="preserve">(1) Avenue Supermarts does not disclose engagements on forced labor and human trafficking with stakeholders, such as policy makers, worker rights organizations, or local NGOs.
(2) Avenue Supermarts does not disclose whether it actively participates in multi-stakeholder or industry initiatives focused on forced labor and human trafficking. </t>
  </si>
  <si>
    <t xml:space="preserve">(1) China Mengniu Dairy does not disclose examples of engagements on forced labor and human trafficking with stakeholders such as policy makers, worker rights organizations, or local NGOs.
(2) China Mengniu Dairy does not disclose whether it actively participates in multi-stakeholder or industry initiatives on forced labor and human trafficking. </t>
  </si>
  <si>
    <t xml:space="preserve">China Mengniu Dairy, "2018 Sustainability Report", http://www.mengniuir.com/attachment/2019072418480156663566627_en.pdf. </t>
  </si>
  <si>
    <t xml:space="preserve">(1) Colruyt Group does not provide examples of engagements on forced labor and human trafficking with stakeholders.
(2) Not disclosed. Colruyt Group is a member of amfori, a "global business association for open and sustainable trade." However, it is unclear if the company engages in initiatives focused on forced labor and human trafficking through amfori or other multi-stakeholder initiatives. </t>
  </si>
  <si>
    <t>(2) Colruyt Group (1 July 2019), "Better working conditions: important for everyone", https://www.colruytgroup.com/wps/portal/cg/en/home/stories/better-working+conditions-important-for-everyone/better-working+conditions-important-for-everyone. Accessed 20 November 2019.</t>
  </si>
  <si>
    <t>(1) Lamb Weston does not disclose examples of engagements on forced labor and human trafficking with stakeholders such as policy makers, worker rights organizations, or local NGOs in countries in which its first-tier suppliers and suppliers below the first tier operate.
(2) Lamb Weston has participated in multi-stakeholder initiatives on responsible supply chains, such as Sedex. However, it is unclear if the company has actively participated in initiatives focused on eradicating forced labor and human trafficking.</t>
  </si>
  <si>
    <t xml:space="preserve">(2) Lamb Weston (2018), "Appendix: Governance", https://www.lambweston.eu/sustainability/appendix.html#governance. Accessed 22 November 2019. </t>
  </si>
  <si>
    <t xml:space="preserve">(1) Arca Continental does not disclose the names  of its first tier suppliers.
(4) Arca Continental does not disclose data points on its suppliers' workforce. </t>
  </si>
  <si>
    <t>Arca Continental, "2018 Social Responsibility and Sustainability", http://www.arcacontal.com/media/344374/ac_rs_2018_executive_summary_eng_f.pdf.</t>
  </si>
  <si>
    <t xml:space="preserve">(1) Avenue Supermarts does not disclose the names and addresses of its first-tier suppliers. 
(4) Avenue Supermarts does not disclose data points on its suppliers' workforce. </t>
  </si>
  <si>
    <t xml:space="preserve">(1) China Mengniu does not disclose the names and addresses of its first-tier suppliers.
(4) China Mengniu does not disclose data points on its suppliers' workforce. </t>
  </si>
  <si>
    <t>(1) China Mengniu Dairy, "2018 Sustainability Report", http://www.mengniuir.com/attachment/2019072418480156663566627_en.pdf, p. 53.</t>
  </si>
  <si>
    <t xml:space="preserve">(1) Colruyt Group does not disclose the names and addresses of its first-tier suppliers.
(4) Colruyt Group does not provide data points on its suppliers' workforce. </t>
  </si>
  <si>
    <t xml:space="preserve">Colruyt Group, "Sustainability Report 2017/2018", https://issuu.com/colruytgroup/docs/colruyt_group_sustainability_report?e=29882345/63482505. Accessed 13 November 2019. </t>
  </si>
  <si>
    <t xml:space="preserve">(1) Lamb Weston does not disclose the names and addresses of its first-tier suppliers. 
(2) Lamb Weston does not disclose data points on its suppliers' workforce. </t>
  </si>
  <si>
    <t xml:space="preserve">Lamb Weston (2018), "Appendix: Organization Profile", https://www.lambweston.eu/sustainability/appendix.html#organisationprofile. Accessed 22 November 2019. </t>
  </si>
  <si>
    <t>Meiji Group (2018) , "Sustainability Report", https://www.meiji.com/global/sustainability/report_downloads/pdf/csr_backnumber_2018.pdf.</t>
  </si>
  <si>
    <t xml:space="preserve">(1) Avenue Supermarts does not disclose how it conducts human rights supply chain risks or impact assessments that include forced labor risks. 
(2) Avenue Supermarts does not disclose details on forced labor risks identified in different tiers of its supply chains. </t>
  </si>
  <si>
    <t xml:space="preserve">(1) Not disclosed. 
(2) Colruyt Group does not disclose details on forced labor risks identified in different tiers of its supply chains. </t>
  </si>
  <si>
    <t>(1) Lamb Weston does not disclose how it conducts human rights supply chain risk or impact assessments that include forced labor risks or assessments that focus specifically on forced labor risk. 
(2) Lamb Weston does not disclose details on forced labor risks identified in different tiers of its supply chains.</t>
  </si>
  <si>
    <t xml:space="preserve">Lamb Weston (2013), "Lamb Weston Code of Conduct for Suppliers", https://www.lambweston.eu/sustainability/uploads/file/176/LWM%20Code%20of%20Conduct%20Suppliers_EN_2013.pdf. </t>
  </si>
  <si>
    <t xml:space="preserve">(3) Colruyt Group, "Sustainability Report 2017/2018", https://issuu.com/colruytgroup/docs/colruyt_group_sustainability_report?e=29882345/63482505. Accessed 13 November 2019. 
amfori (July 2018), "amfori BSCI
System Manual", https://www.amfori.org/sites/default/files/amfori-system-manual-2018.pdf, 27. </t>
  </si>
  <si>
    <t xml:space="preserve">(1) Arca Continental, "Ethics and Compliance,"
http://www.arcacontal.com/social-responsibility/ethics-and-compliance.aspx. Accessed 7 January 2020.
Arca Continental, "AC Responsible Supply Strategy", http://www.arcacontal.com/media/341219/ac_responsible_supply_strategy.pdf, p. 2 and 5. </t>
  </si>
  <si>
    <t xml:space="preserve">(1) Avenue Supermarts Ltd., "Business Responsibility Policy Manual Avenue Supermarts Limited (ASL)", https://www.dmartindia.com/files/investor_relationship/business_responsibility_policy_manual/Business%20Responsibility%20Policy%20Manual02_08_2018_04_12_54.pdf, p. 7. </t>
  </si>
  <si>
    <t xml:space="preserve">(1) China Mengniu Dairy does not disclose whether it integrates ILO core labor standards into supplier contracts. </t>
  </si>
  <si>
    <t>(1) Not disclosed.</t>
  </si>
  <si>
    <t xml:space="preserve">Lamb Weston (2013), "Lamb Weston Code of Conduct for Suppliers", https://www.lambweston.eu/sustainability/uploads/file/176/LWM%20Code%20of%20Conduct%20Suppliers_EN_2013.pdf, p. 3. </t>
  </si>
  <si>
    <t xml:space="preserve">Meiji Group, "Policies", https://www.meiji.com/global/sustainability/policies/. Accessed 22 November 2019. </t>
  </si>
  <si>
    <t>(1) Arca Continental does not disclose whether it requires that no worker in its supply chains should pay for a job. 
(2) Arca Continental does not disclose steps it has taken to ensure that recruitment-related fees are reimbursed to the workers and/or provides evidence of payment of such fees by suppliers if it discovers that fees have been paid by workers in its supply chains.</t>
  </si>
  <si>
    <t>(1) Avenue Supermarts does not disclose whether it requires that no worker in its supply chains should pay for a job.
(2) Avenue Supermarts does not disclose steps it has taken to ensure that recruitment-related fees are reimbursed to the workers and/or provides evidence of payment of such fees by suppliers if it discovers that fees have been paid by workers in its supply chains.</t>
  </si>
  <si>
    <t>(1) Avenue Supermarts Ltd., "Business Responsibility Policy Manual Avenue Supermarts Limited (ASL)", https://www.dmartindia.com/files/investor_relationship/business_responsibility_policy_manual/Business%20Responsibility%20Policy%20Manual02_08_2018_04_12_54.pdf</t>
  </si>
  <si>
    <t>(1) Colruyt Group does not disclose whether it requires that no worker in its supply chains should pay for a job. (amfori's BSCI manual states that responsible recruitment entails the employer pay for recruitment costs.)
(2) The company does not disclose steps it has taken to ensure that recruitment-related fees are reimbursed to the workers and/or provides evidence of payment of such fees by suppliers if it discovers that fees have been paid by workers in its supply chains.</t>
  </si>
  <si>
    <t>(1) amfori (July 2018), "amfori BSCI
System Manual", https://www.amfori.org/sites/default/files/amfori-system-manual-2018.pdf, 292.</t>
  </si>
  <si>
    <t>(1) Lamb Weston does not disclose whether it requires that no worker in its supply chains should pay for a job.
(2) Lamb Weston does not disclose steps it has taken to ensure that recruitment-related fees are reimbursed to workers and/or has provided evidence of payment of such fees by suppliers if it discovers that fees have been paid by workers in its supply chains.</t>
  </si>
  <si>
    <t xml:space="preserve">(1) Although Arca Continental expects suppliers to respect freedom of association and collective bargaining, it does not disclose whether it has worked with independent local or global trade unions to support freedom of association in its supply chains.
(4) Although Arca Continental expects suppliers to respect freedom of association and collective bargaining, it does not provide examples of how it has improved freedom of association and/or collective bargaining for its suppliers' workers. </t>
  </si>
  <si>
    <t xml:space="preserve">(1) Avenue Supermarts does not disclose whether it works with independent local or global trade unions to support freedom of association in its supply chain. 
(4) Avenue Supermarts does not provide examples of how it improved freedom of association and/or collective bargaining for suppliers' workers. 
</t>
  </si>
  <si>
    <t>Avenue Supermarts Ltd., "Business Responsibility Policy Manual Avenue Supermarts Limited (ASL)", https://www.dmartindia.com/files/investor_relationship/business_responsibility_policy_manual/Business%20Responsibility%20Policy%20Manual02_08_2018_04_12_54.pdf</t>
  </si>
  <si>
    <t xml:space="preserve">(1) Not disclosed. China Mengniu Dairy states that there is a Mengniu Group Workers Union, which conducts Workers Congress every year. The company also discloses that it has established employee representatives inspection system and a labor dispute coordinating committee. However, this seems to be related to the company's own operations only. 
(4) Not disclosed. China Mengniu Dairy states that it convenes Workers Congress every year to establish an employee representatives inspection system and a labor dispute coordinating committee. However, it is unclear whether these events involve suppliers' workers. </t>
  </si>
  <si>
    <t xml:space="preserve">(1) China Mengniu Dairy, "2018 Sustainability Report", http://www.mengniuir.com/attachment/2019072418480156663566627_en.pdf, p. 42. </t>
  </si>
  <si>
    <t>(1) amfori (July 2018), "amfori BSCI System Manual", https://www.amfori.org/sites/default/files/amfori-system-manual-2018.pdf, p. 91-93.</t>
  </si>
  <si>
    <t xml:space="preserve">(1) Lamb Weston "requires that its suppliers recognize and respect the rights of employees to freely associate, organize and bargain collectively in accordance with all applicable laws." However, it does not disclose whether it has worked with independent local or global trade unions to support freedom of association in its supply chain. 
(4) Lamb Weston does not provide examples covering different supply chain contexts of how it improved freedom of association and/or collective bargaining for its suppliers' workers. </t>
  </si>
  <si>
    <t xml:space="preserve">(1) Lamb Weston (2013), "Lamb Weston Code of Conduct for Suppliers", https://www.lambweston.eu/sustainability/uploads/file/176/LWM%20Code%20of%20Conduct%20Suppliers_EN_2013.pdf, p. 2. </t>
  </si>
  <si>
    <t xml:space="preserve">(1) Meiji Group (which include Meiji Holdings) does not disclose whether it works with independent local or global trade unions to support freedom of association in its supply chains. 
(4) Meiji Group (which include Meiji Holdings) does not provide examples covering different supply chain contexts of how it improved freedom of association and/or collective bargaining for its suppliers' workers. </t>
  </si>
  <si>
    <t>(1) China Mengniu Dairy, "China Mengniu Dairy, "2018 Sustainability Report", http://www.mengniuir.com/attachment/2019072418480156663566627_en.pdf, p. 20-21.</t>
  </si>
  <si>
    <t xml:space="preserve">(1) amfori, "The amfori External Grievance Mechanism", https://www.amfori.org/content/amfori-external-grievance-mechanism. Accessed 21 November 2019. 
amfori, "amfori BSCI Code of Conduct", https://www.amfori.org/sites/default/files/Amfori%20BSCI-CoC%20Poster-ENG.pdf. </t>
  </si>
  <si>
    <t xml:space="preserve">(1) Lamb Weston (undated), "Our Commitment", https://secure.ethicspoint.com/domain/media/en/gui/49373/index.html. Accessed 22 November 2019. 
Lamb Weston (undated), "Code of Conduct", https://investors.lambweston.com/~/media/Files/L/Lamb-Weston-IR/governance-documents/code-of-conduct-2016.pdf, p. 11. </t>
  </si>
  <si>
    <t xml:space="preserve">A(1) Arca Continental, "2018 Social Responsibility and Sustainability", http://www.arcacontal.com/media/344374/ac_rs_2018_executive_summary_eng_f.pdf, p. 12.  
</t>
  </si>
  <si>
    <t xml:space="preserve">A(1) Not disclosed. Avenue Supermarts states that business partners "shall provide a robust grievance mechanism which addresses complaints and issues pertaining to human rights and is accessible to all relevant internal and external stakeholders." However, it is unclear whether the company has a process for responding to potential complaints and/or reported violations of policies on forced labor and human trafficking. 
A(2) Avenue Supermarts does not provides examples of outcomes of its remedy process in practice. </t>
  </si>
  <si>
    <t xml:space="preserve">A(1) Avenue Supermarts Ltd., "Business Responsibility Policy Manual Avenue Supermarts Limited (ASL)", https://www.dmartindia.com/files/investor_relationship/business_responsibility_policy_manual/Business%20Responsibility%20Policy%20Manual02_08_2018_04_12_54.pdf, p. 7. </t>
  </si>
  <si>
    <t xml:space="preserve">A(1) China Mengniu Dairy states that it has channels for reporting violations and misconducts for its employees and partners. However, it is unclear whether these channels are used to respond and/or report complaints and violations regarding forced labor and human trafficking.
A(2) China Mengniu Dairy does not provide examples of outcomes of its remedy process in practice. </t>
  </si>
  <si>
    <t>A(1) China Mengniu Dairy, "China Mengniu Dairy, "2018 Sustainability Report", http://www.mengniuir.com/attachment/2019072418480156663566627_en.pdf, p. 20-21.</t>
  </si>
  <si>
    <t xml:space="preserve">A(1) amfori, "The amfori External Grievance Mechanism", https://www.amfori.org/content/amfori-external-grievance-mechanism. Accessed 21 November 2019. 
amfori, "amfori BSCI Code of Conduct", https://www.amfori.org/sites/default/files/Amfori%20BSCI-CoC%20Poster-ENG.pdf. </t>
  </si>
  <si>
    <t xml:space="preserve">A(1) Lamb Weston (undated), "Our Commitment", https://secure.ethicspoint.com/domain/media/en/gui/49373/index.html. Accessed 22 November 2019. </t>
  </si>
  <si>
    <t>(1) assesses risks of forced labor at potential suppliers before entering into any contracts with them and discloses details on the outcomes of this process.</t>
  </si>
  <si>
    <t>Not disclosed. The company does not provide disclosure in English language.
[Information available in Chinese only: 
* Yonghui discloses supplier guidelines, which specifies that suppliers should comply with national laws. However the guidelines do not refer to forced labor, human trafficking, or the ILO standards. 
* In its CSR Report 2018, Yonghui mentioned that it prohibits forced labour and has never employed child labor, but does not specify whether such prohibition is extended to its supply chains.]</t>
  </si>
  <si>
    <t>Not disclosed. The company does not provide disclosure in English language.
[Information available in Chinese only: Yonghui mentions that many of its suppliers have set up a CSR section on their websites or regularly publish CSR reports. It does not disclose further details of how it assesses or investigates the CSR practices of its suppliers, whether these include forced labor, and who internally is responsible for overseeing suppliers' CSR practices.]</t>
  </si>
  <si>
    <t>[* Yonghui, "CSR Report 2018" (in Chinese), http://news.10jqka.com.cn/20190426/c19010191.shtml. Accessed 21 January 2020.]</t>
  </si>
  <si>
    <t>* Yonghui, "Homepage," http://www.yonghui.com.cn. Accessed 21 February 2020.
[* Yonghui, "Supplier guidelines" (in Chinese), https://wenku.baidu.com/view/55a4601ec5da50e2524d7ff7.html. Accessed 21 January 2020.
* Yonghui, "CSR Report 2018" (in Chinese), http://news.10jqka.com.cn/20190426/c19010191.shtml. Accessed 21 January 2020.]</t>
  </si>
  <si>
    <t>Not disclosed.</t>
  </si>
  <si>
    <t xml:space="preserve">Not disclosed. The company does not provide disclosure in English language.
[Information available in Chinese only: Yonghui notes that it supports the formation of labor unions and that its employees have established such unions in some cities where it operates. However, it does not disclose supporting the formating of unions for workers in its supply chains.]
</t>
  </si>
  <si>
    <t>[Yonghui, "CSR Report 2018" (in Chinese), http://news.10jqka.com.cn/20190426/c19010191.shtml. Accessed 21 January 2020.]</t>
  </si>
  <si>
    <t>Coca‑Cola HBC discloses having set 2025 targets to source 100% certified key ingredients against its Sustainable Agricultural Guiding Principles which include a provision on forced labor and apply to all agricultural suppliers and it discloses its year-on-year progress against this target, starting in 2016.</t>
  </si>
  <si>
    <t xml:space="preserve">Coca-Cola HBC, "Responsible and Sustainable Sourcing", https://coca-colahellenic.com/en/sustainability/environment/responsible-sourcing/. Accessed 17 February 2020. </t>
  </si>
  <si>
    <t>Coca‑Cola HBC Northern Ireland Limited has published three UK Modern Slavery Act statements. The most recent statement was published in 2018. The previous statement was published on 8 June 2017.</t>
  </si>
  <si>
    <t xml:space="preserve">Coca‑Cola HBC Northern Ireland Limited (2018), https://ie.coca-colahellenic.com/media/3655/cchbc-ni_2018-modern-slavery-act-statement_final.pdf. </t>
  </si>
  <si>
    <t>Saputo Cheese USA discloses a California Transparency in Supply Chains Act disclosure that is undated.</t>
  </si>
  <si>
    <t>Saputo Cheese USA, "California Transparency in Supply Chains Act Disclosure", https://www.saputospecialty.com/en/california-supply-chains-act. Accessed 17 February 2020.</t>
  </si>
  <si>
    <t>(1) Not disclosed. The company does not publicly disclose a supply chain policy that includes the ILO core labor standards.</t>
  </si>
  <si>
    <t>*Coca-Cola HBC (November 2017), "Supplier Guiding Principles", https://coca-colahellenic.com/media/2937/coca-cola-hbc-supplier-guiding-principles_jan-2018.pdf, pp. 1-2.
*Coca-Cola HBC (20 June 2014), "TCCC Sustainable Agricultural Guiding Principles", https://coca-colahellenic.com/media/2637/tccc-hellenic-sustainable-agriculture-guiding-principles-june-2014.pdf</t>
  </si>
  <si>
    <t>(2) Britannia (undated), "Corporate Social Responsibility Policy", http://britannia.co.in/pdfs/Code_of_conduct/policies/Corporate-Social-Responsibility-Policy.pdf. Accessed 21 February 2020.</t>
  </si>
  <si>
    <t>(1) Not disclosed. It does not disclose where responsibility of the implementation of supply chain policies relevant to forced labor lies at an executive level.
(2) It states that its Social Responsibility Committee, a board committee, is responsible for "[e]stablishing the principles governing the Group’s policies on social responsibility and the environment to guide management’s decisions and actions", [e]stablishing and operating a council responsible for developing and implementing policies and strategies to achieve the Company's social responsibility and environmental goals and ensure Group-wide capabilities to execute such policies and strategies", and "[r]eviewing Group policies on environmental issues, human rights, and other topics as they relate to the social responsibility topic". It does not provide further detail on the oversight of relevant supply chain policies relevant to forced labor.</t>
  </si>
  <si>
    <t>(2) Coca-Cola HBC, "Board Committees", https://coca-colahellenic.com/en/about-us/corporate-governance/board-committees/. Accessed 17 February 2020.</t>
  </si>
  <si>
    <t xml:space="preserve">(1)-(2) Not disclosed. </t>
  </si>
  <si>
    <t>(1)-(2) Not disclosed. Britannia does not disclose active engagement in forced labor-related initiatives.</t>
  </si>
  <si>
    <t>*Coca-Cola HBC, "Partnerships and Memberships", https://coca-colahellenic.com/en/sustainability/partnerships-and-memberships/. Accessed 17 February 2020.
*Coca-Cola HBC, "2018 Integrated Annual Report", https://coca-colahellenic.com/en/investors/2018-integrated-annual-report/. Accessed 16 February 2020.</t>
  </si>
  <si>
    <t>(1)-(2) Not disclosed. Saputo does not disclose actively engaging in forced labor-related initiatives.</t>
  </si>
  <si>
    <t>(1)-(2) Saputo, "Partnerships", https://www.saputo.com/en/our-promise/responsible-sourcing/partnerships. Accessed 17 February 2020.</t>
  </si>
  <si>
    <t>(1) and (4) Not disclosed.</t>
  </si>
  <si>
    <t>(1) Not disclosed. It discloses that it has about 32,000 suppliers but does not disclose the names and addresses of its first tier suppliers.
(4) Not disclosed.</t>
  </si>
  <si>
    <t xml:space="preserve">(1) Coca-Cola HBC, "Our Suppliers", https://coca-colahellenic.com/en/operations/supply-chain/our-suppliers/. Accessed 17 February 2020. </t>
  </si>
  <si>
    <t>(1)-(2) Not disclosed.</t>
  </si>
  <si>
    <t xml:space="preserve">(1) The company discloses that it assesses risk: "[t]he regular review process, supported by annual sessions facilitated by the Chief Risk Officer, together with quarterly feedback meetings, ensures that business units focus on all risk categories including the areas of human rights, modern slavery, sustainability and climate change." It also discloses here how often risk management groups meet but it does not disclose details on the risk assessment process to assess forced labor.
(2) Not disclosed. </t>
  </si>
  <si>
    <t>(2)-(3) Not disclosed.</t>
  </si>
  <si>
    <t xml:space="preserve">(1) Not disclosed. </t>
  </si>
  <si>
    <t xml:space="preserve">(1) and (4) Not disclosed. </t>
  </si>
  <si>
    <t>(1) Not disclosed. The company discloses a Complaints Handling Policy. However, this appears to be open only to consumers. It further discloses a Whistleblower Policy that appears to be open only to employees of the company. It does not have a grievance mechanism open to suppliers' workers and their legitimate representatives to report forced labor risks in the company's supply chains.
(4) Not disclosed.</t>
  </si>
  <si>
    <t>(1) The company has a Speak Up page available in multiple languages which references its Supplier Guiding Principles, implying that matters related to these may be reported. The Supplier Guiding Principles include protections for workers against forced labor [as well as discrimination and child labor but they do not protect workers' rights to freedom of association and collective bargaining.] It does not disclose who the mechanism is for but it is publicly available and so, may be accessed by workers and their legitimate representatives.
[The company states in its Supplier Guiding Principles that “[s]uppliers who believe that an employee of Coca-Cola Hellenic, or anyone acting on behalf of Coca-Cola Hellenic, has engaged in illegal or otherwise improper conduct, should report the matter to the Company.” It does not refer to suppliers’ workers reporting concerns in this context.] 
(4) Not disclosed. It discloses data on complaints received but it is unclear whether this includes complaints made by workers in its supply chains that include forced labor.</t>
  </si>
  <si>
    <t>(1) *Coca-Cola HBC (November 2017), "Supplier Guiding Principles", https://coca-colahellenic.com/media/2937/coca-cola-hbc-supplier-guiding-principles_jan-2018.pdf, p. 3.
*Coca-Cola HBC, "Speak Up!", https://secure.ethicspoint.eu/domain/media/en/gui/102336/index.html. Accessed 17 February 2020.
*Coca-Cola HBC (June 2012), "Message from CEO", https://secure.ethicspoint.eu/domain/media/en/gui/102336/message.pdf. 
*Coca-Cola HBC (June 2012), "Code of Business Conduct", https://secure.ethicspoint.eu/domain/media/en/gui/102336/code.pdf.
(2) Coca-Cola HBC (2018), "2018 GRI Content Index", https://coca-colahellenic.com/Campaigns/AnnualReport2018/assets/pdf/Coca-Cola-HBC-2018-GRI-Content-Index.pdf, p. 35.</t>
  </si>
  <si>
    <t xml:space="preserve">(1) Saputo (May 2018), "Supplier Code of Conduct", https://www.saputo.com/-/media/ecosystem/divisions/corporate-services/sites/saputo-com/saputo-com-documents/our-promise/saputo_supplier_codeofconduct_eng_final.ashx?la=en&amp;revision=b7fe02ba-d7bc-40d8-9001-d512c1ff7032, p. 2. </t>
  </si>
  <si>
    <t>The company states that it has a 2025 goal to source 100% of its herbs and spices, beginning with its own-branded products sustainably. It states that "AVT McCormick...are leading the way in delivering [its] 2025 purpose-led performance targets, having achieved Rainforest Alliance certification for 60% of our branded red pepper" (i.e., discusses progress towards this target). It also states that by 2025, it has committed to source all palm oil within its supply chains through the RSPO. Rainforest Alliance and RSPO include an assessment of forced labor.</t>
  </si>
  <si>
    <t>McCormick, "2019 Progress Report", https://embed.widencdn.net/pdf/plus/mccormick/rqbybdz1ce/2019_PLP_Progress_Report.pdf?u=3ju37z&amp;use=ydxs2#%5B%7B%22num%22%3A983%2C%22gen%22%3A0%7D%2C%7B%22name%22%3A%22XYZ%22%7D%2Cnull%2Cnull%2Cnull%5D, pp. 36, 43 and 50.</t>
  </si>
  <si>
    <t xml:space="preserve">JBS Global (UK) Ltd, "Modern slavery statement for financial year 2018", https://www.jbsglobal.co.uk/modern-slavery-statement.html. Accessed 31 January 2020. </t>
  </si>
  <si>
    <t>McCormick has one published UK Modern Slavery Act statement, dated 26 November 2019.</t>
  </si>
  <si>
    <t>McCormick (26 November 2019), "Slavery and Human Traffikcing Statement for the UK Modern Slavery Act of 2015", https://www.mccormickcorporation.com/responsibility/supplier-diversity/uk-slavery-human-trafficking. Accessed 13 February 2020</t>
  </si>
  <si>
    <t>Smithfield has published a total of two UK Modern Slavery Act Statements. Its most recent statement was published on 18 March 2019. Its previous statement was published in April 2018.</t>
  </si>
  <si>
    <t>Smithfield UK (18 March 2019), "Modern Slavery Statement", https://smithfieldfoods.co.uk/modern-slavery-statement/. Accessed 11 February 2020.</t>
  </si>
  <si>
    <t>McCormick has one published California Transparency in Supply Chains Act disclosure that was published in 2016.</t>
  </si>
  <si>
    <t>McCormick, "Transparency in Supply Chain", https://www.mccormickcorporation.com/responsibility/supplier-diversity/supply-chains-act-2010. Accessed 13 February 2020.</t>
  </si>
  <si>
    <t xml:space="preserve">Smithfield Foods, Inc., a wholly owned subsidiary of WH Group, has published one California Transparency in Supply Chains Act disclosure, dated 1 May 2019. </t>
  </si>
  <si>
    <t>Smithfield Foods, Inc. (1 May 2019), "California Slavery and Human Trafficking Disclosure", https://www.smithfieldfoods.com/our-policies-and-disclosures/slavery-human-trafficking. Accessed 11 February 2020.</t>
  </si>
  <si>
    <t xml:space="preserve">FEMSA states that it has "full respect for international human rights principles and for national and international labor standards." It states that its "vision is aligned with the Universal Declaration of Human Rights and the Global Compact [both of which cover forced labor], both promoted by the United Nations." It also states that it "prohibit[s] any form of forced labor or employment of minors, under the terms of the labor laws of each country and international laws." </t>
  </si>
  <si>
    <t>*FEMSA, "Sustainability Strategy: Ethics", https://www.femsa.com/en/sustainability/sustainability-strategy/ethics-and-commitment/. Accessed 30 January 2020.
*FEMSA (2018), "GRI Standards: Sustainability Contents 2018", https://www.femsa.com/assets/2020/01/Annual-Report-FEMSA2018-gri-standard.pdf, p. 27.</t>
  </si>
  <si>
    <t>Smucker states that through its Responsible Sourcing Program it will, "continue to evaluate the risk of human trafficking and slavery in [its] supply chain as [the] Company grows". It further states that it will "institute training programs for [its] supply chain employees as necessary to manage any identified risks that would or could potentially threaten [its] continued dedication to [its] Basic Beliefs." It also states that it has joined the Consumer Goods Forum.</t>
  </si>
  <si>
    <t>Smucker, "Responsible Sourcing For All", https://www.jmsmucker.com/our-impact/responsible-sourcing. Accessed 31 January 2020.</t>
  </si>
  <si>
    <t xml:space="preserve">(1), (3) and (5) McCormick (17 June 2019), "Global Supplier Code of Conduct", https://www.mccormickcorporation.com/responsibility/supplier-diversity/global-supplier-code-of-conduct. Accessed 13 February 2020.
(4) McCormick, "Transparency in Supply Chain", https://www.mccormickcorporation.com/responsibility/supplier-diversity/supply-chains-act-2010. Accessed 13 February 2020. </t>
  </si>
  <si>
    <t>Note: WH Group (2018), "2018 Sustainability Report", http://media-whgroup.todayir.com/201907101857101758265122_en.pdf, pp. 7, 14 and 28.</t>
  </si>
  <si>
    <t xml:space="preserve">(1)-(2) JBS, "Sustainability Governance", https://jbs.com.br/en/sustainability/how-we-act/sustainability-governance/. Accessed 31 January 2020.
*JBS (2016), "2016 Additional Disclosure", https://www.business-humanrights.org/sites/default/files/documents/JBS_KnowTheChain_Engagement%20Questions.pdf. </t>
  </si>
  <si>
    <t>(1) Not disclosed. McCormick states that it has an Ethics &amp; Compliance team “dedicated to improving all aspects of [its] global ethics and compliance program” whose work includes “oversight of how [it] assess[es] third parties for corruption risk, training employees to identify and report potential ethics and compliance violations, tracking and responding to incidents, and monitoring, and auditing compliance risks of the program." It states that it is directed by its Corporate Legal department and senior management under the oversight of the CEO and the Audit Committee and with its Enterprise Compliance Group being responsible for its day-to-day operations and execution. It does not disclose responsibility for the implementation of supply chain policies relevant to forced labor.
(2) Not disclosed. It states that its Audit Committee, a board committee, oversees the abovementioned program and that it has “established procedures for (i) employees to submit confidential and anonymous reports of suspected illegal or unethical behavior, concerns regarding questionable accounting or auditing matters, or violations of McCormick’s Business Ethics Policy, and (ii) interested persons to submit concerns regarding accounting, internal controls over financial reporting, or auditing matters.” Its Business Ethics Policy does not include provisions on forced labor, nor does it apply to its suppliers, and the company does not otherwise disclose oversight for supply chain policies relevant to forced labor.</t>
  </si>
  <si>
    <t>(1) and (2) McCormick, "2019 Progress Report", https://embed.widencdn.net/pdf/plus/mccormick/rqbybdz1ce/2019_PLP_Progress_Report.pdf?u=3ju37z&amp;use=ydxs2#%5B%7B%22num%22%3A983%2C%22gen%22%3A0%7D%2C%7B%22name%22%3A%22XYZ%22%7D%2Cnull%2Cnull%2Cnull%5D, p. 23.</t>
  </si>
  <si>
    <t>(1) Not disclosed. It states that at an executive level, the company has an ESG working group which “coordinates the ESG work of Shuanghui and Smithfield and reports to the ESG Committee”. It does not disclose where responsibility for supply chain policies relevant to forced labor lies.
(2) Not disclosed. WH Group states that it has set up an ESG committee at board level “to make sustainable development a regular topic in board meetings”. It states that this committee is responsible for “identifying ESG matters which affect… stakeholders…, setting the Company’s sustainability goals and plan, reviewing sustainability performance, and advising the board”. It states that in 2018, meeting topics of this board committee included "strategic decisions for sustainable development of WH Group, and the implementation of sustainability-related risk management measures." It does not disclose where board oversight of supply chain policies relevant to forced labor lies.</t>
  </si>
  <si>
    <t>(1) WH Group (2018), "2018 Sustainability Report", http://media-whgroup.todayir.com/201907101857101758265122_en.pdf, p. 9.
(2)*2018 Sustainability Report", pp. 9-10.
*WH Group, "Corporate Governance", http://www.wh-group.com/html/about_gov.php. Accessed 10 February 2020.</t>
  </si>
  <si>
    <t>(1) Not disclosed. FEMSA states that one per cent of the training hours provided to employees relate to "ethics and human rights". It does not specify whether this includes training on forced labor risks or whether, at a minimum, procurement staff are provided with such training.
(2) Not disclosed. The company states "[its] suppliers are essential to the sustainability of [its] business, and [it is] committed to helping them improve their professional and social performance by offering them training and other resources that enable them to improve their processes on an ongoing basis." It does not disclose training its first-tier suppliers on risks and policies that address forced labor.
(3) Not disclosed.</t>
  </si>
  <si>
    <t>(1) FEMSA (2018), "GRI Standards: Sustainability Contents 2018", https://www.femsa.com/assets/2020/01/Annual-Report-FEMSA2018-gri-standard.pdf, p. 26.
(2) "GRI Standards: Sustainability Contents 2018", p. 31.</t>
  </si>
  <si>
    <t>(1)*JBS, "Compliance", https://jbs.com.br/en/compliance-en/compliance-program/always-do-it-right/. Accessed 30 January 2020.
*JBS (January 2020), "Global Compliance Initiatives", https://jbs.com.br/wp-content/uploads/2020/01/Compliance-Initiatives_January20.pdf, pp. 9-10. 
*JBS (2018), "Annual and Sustainability Report", https://jbs.com.br/wp-content/uploads/2019/11/JBS_RAS2018_book_EN.pdf, p. 28.
*JBS Global (UK) Ltd, "Modern slavery statement for financial year 2018", https://www.jbsglobal.co.uk/modern-slavery-statement.html. Accessed 31 January 2020. 
[*JBS (2016), "2016 Additional Disclosure", https://www.business-humanrights.org/sites/default/files/documents/JBS_KnowTheChain_Engagement%20Questions.pdf.] 
*JBS (4 September 2019), "JBS Responsible Procurement Policy", https://jbs.com.br/wp-content/uploads/2020/01/27-12-2019-Politica-de-Compra-Responsavel-EN.pdf.]
(2) "Annual and Sustainability Report", p. 28.</t>
  </si>
  <si>
    <t>(1) The company discloses that it has established a training program to provide “appropriate employees” with training on how to mitigate the risk of human trafficking and slavery. It does not disclose whether, at a minimum, procurement staff have been trained on these issues. 
[It states in its Slavery and Human Trafficking Statement that, as part of this training, staff in the UK is informed about the UK government’s 24-hour modern slavery public telephone helpline. it does not provide further information relevant to outside of the UK.]
(2)-(3) Not disclosed.</t>
  </si>
  <si>
    <t>Note:*FEMSA, "Sustainability Strategy: Materiality", https://www.femsa.com/en/sustainability/sustainability-strategy/materiality/. Accessed 29 January 2020.
*FEMSA, "Sustainability Strategy: Strategy", https://www.femsa.com/en/sustainability/sustainability-strategy/strategy/. Accessed 29 January 2020.</t>
  </si>
  <si>
    <t>(2)*JBS, "Work Groups and Associations", https://jbs.com.br/en/sustainability/social-responsability/work-groups-and-associations/. Accessed 30 January 2020.
*JBS (2017), "Annual and Sustainability Report 2017",
http://jbss.infoinvest.com.br/enu/4070/JBS%20RAS%202016%20EN%20170502%20Final.pdf, p. 112.</t>
  </si>
  <si>
    <t>(1) Not disclosed. It also states that it has partnered with IFC, CARE and WWF “to conduct risk and opportunity assessments in key countries of origin and to inform the design of [its] Sustainable Sourcing framework”, that it has partnered with USAID, USDA, GIZ and NCBA CLUSA to “improve the resilience of around 10,000 vanilla smallholder farmers in Madagascar and Indonesia” and that it has partnered with IDH (Sustainable Trade Initiative), IFC and USDA in Vietnam and Indonesia “to improve the resilience of approximately 7,000 black pepper farmers”. It states that it is part of the Sustainable Spices Initiative impact working group "which aims to collaboratively address industry-wide human rights issues, including child labor". However, it does not disclose active engagement on forced labor issues in any of these initiatives.
(2) Not disclosed. The company states that it reaches out to food brands and organizations to see how it can work together in the factories they share “to send a stronger message to [its] suppliers about the importance of operating a responsible workplace". It states that it is an active member of the Consumer Goods Forum. However, it does not disclose active engagement on forced labor issues in this initiative.</t>
  </si>
  <si>
    <t>(1) McCormick, "2019 Progress Report", https://embed.widencdn.net/pdf/plus/mccormick/rqbybdz1ce/2019_PLP_Progress_Report.pdf?u=3ju37z&amp;use=ydxs2#%5B%7B%22num%22%3A983%2C%22gen%22%3A0%7D%2C%7B%22name%22%3A%22XYZ%22%7D%2Cnull%2Cnull%2Cnull%5D, pp. 28 and 39.
(2) McCormick, "Transparency in Supply Chain", https://www.mccormickcorporation.com/responsibility/supplier-diversity/supply-chains-act-2010. Accessed 13 February 2020.</t>
  </si>
  <si>
    <t>WH Group states in its 2018 Sustainability Report that in 2018 it “communicated with different types of stakeholders in WH Group through in-depth interviews and questionnaires”. It references subsidiaries, Shuanghui and Smithfield's stakeholder engagement processes but does not disclose group-wide active engagement in initiatives relevant to forced labor in its supply chains. 
(1)-(2) Not disclosed.</t>
  </si>
  <si>
    <t>Note: WH Group (2018), "2018 Sustainability Report", http://media-whgroup.todayir.com/201907101857101758265122_en.pdf, pp. 11 and 12.</t>
  </si>
  <si>
    <t>(1)-(2) Not disclosed.
(3) In its 2017 Additional Disclosure, the company discloses that Coca-Cola FEMSA uses locally sourced sugar in the countries where it is located. This includes Mexico, Brazil, Colombia, Argentina, Guatemala, Philippines, Venezuela, Nicaragua, Costa Rica and Panama. The company does not disclose the sourcing countries of any other raw materials at risk of forced labor. 
(4) Not disclosed.</t>
  </si>
  <si>
    <t>(3) FEMSA (2017), "2017 Additional Disclosure", https://business-humanrights.org/sites/default/files/2017%2005%2012%20KnowTheChain%20sugar%20outreach%20-%20Questions%20to%20companies_FEMSA.pdf. Accessed 30 January, 2020.</t>
  </si>
  <si>
    <t>Note: JBS, "Breeding", https://jbs.com.br/en/sustainability/animal-welfare/breeding/. Accessed 31 January 2020.
(2) *JBS (2017), "Annual and Sustainability Report 2017",
http://jbss.infoinvest.com.br/enu/4070/JBS%20RAS%202016%20EN%20170502%20Final.pdf, p. 110.
(3) JBS (2018), "Annual and Sustainability Report", https://jbs.com.br/wp-content/uploads/2019/11/JBS_RAS2018_book_EN.pdf, pp. 58, and 124.</t>
  </si>
  <si>
    <t xml:space="preserve">(3) WH Group (2018), "2018 Sustainability Report", http://media-whgroup.todayir.com/201907101857101758265122_en.pdf, p. 14. </t>
  </si>
  <si>
    <t>(1) FEMSA, "Sustainability Strategy: Materiality", https://www.femsa.com/en/sustainability/sustainability-strategy/materiality/. Accessed 29 January 2020.</t>
  </si>
  <si>
    <t>(1) McCormick, "2019 Progress Report", https://embed.widencdn.net/pdf/plus/mccormick/rqbybdz1ce/2019_PLP_Progress_Report.pdf?u=3ju37z&amp;use=ydxs2#%5B%7B%22num%22%3A983%2C%22gen%22%3A0%7D%2C%7B%22name%22%3A%22XYZ%22%7D%2Cnull%2Cnull%2Cnull%5D, pp. 25, 38 and 39.</t>
  </si>
  <si>
    <t>(1) Not disclosed. WH Group states: "management regularly identifies and assesses potential risks which are reported to the Risk Management Committee and board of directors in a timely manner." It does not disclose the details of how it carries out a risk assessment and whether it includes forced labor risks. 
(2) Not disclosed. It states that in 2018 it conducted two "enterprise risk assessments" which "highlighted [its] major risks, established monitoring measures, and assessed numerous emerging risks in areas including African Swine Fever, environmental protection and animal welfare, etc." It does not disclose details of forced labor risks identified in its supply chains, including in different tiers</t>
  </si>
  <si>
    <t xml:space="preserve">(1)-(2) WH Group (2018), "2018 Sustainability Report", http://media-whgroup.todayir.com/201907101857101758265122_en.pdf, p. 8. </t>
  </si>
  <si>
    <t xml:space="preserve">Note: FEMSA (2018), "GRI Standards: Sustainability Contents 2018", https://www.femsa.com/assets/2020/01/Annual-Report-FEMSA2018-gri-standard.pdf, p. 31. </t>
  </si>
  <si>
    <t>(1)*JBS, "Certifications and Achievements", https://jbs.com.br/en/sustainability/animal-welfare/certifications-and-achievements/. Accessed 31 January 2020.
*JBS (2017), "Annual and Sustainability Report 2017",
http://jbss.infoinvest.com.br/enu/4070/JBS%20RAS%202016%20EN%20170502%20Final.pdf, pp. 110-112.
*JBS (4 September 2019), "JBS Responsible Procurement Policy", https://jbs.com.br/wp-content/uploads/2020/01/27-12-2019-Politica-de-Compra-Responsavel-EN.pdf.
(3) JBS (2018), "Annual and Sustainability Report", https://jbs.com.br/wp-content/uploads/2019/11/JBS_RAS2018_book_EN.pdf, p. 76.</t>
  </si>
  <si>
    <t>Not disclosed. JBS states that one of its subsidiaries, Seara, “has a robust quality audit process for certifying new suppliers and monitoring current suppliers”, that focuses on food safety, maintenance and training and adoption of best manufacturing practices. It is unclear whether this includes an assessment of forced labor risks and whether the assessment takes place prior to onboarding. Further, it does not disclose efforts beyond this subsidiary.</t>
  </si>
  <si>
    <t>JBS (2018), "Annual and Sustainability Report", https://jbs.com.br/wp-content/uploads/2019/11/JBS_RAS2018_book_EN.pdf, p. 76.
[JBS (2016), "2016 Additional Disclosure", https://www.business-humanrights.org/sites/default/files/documents/JBS_KnowTheChain_Engagement%20Questions.pdf.]</t>
  </si>
  <si>
    <t>Not disclosed. McCormick states that it requires “acknowledgment of the Code of Conduct as part of an all new suppliers’ onboarding process”. However it does not disclose assessing the risks of forced labor at potential suppliers prior to entering into contracts with them, nor does it provide details or outcomes.</t>
  </si>
  <si>
    <t>(1)-(3) Not disclosed.</t>
  </si>
  <si>
    <t>(1) FEMSA (2019), "Code of Ethics",
https://img.coca-colafemsa.com/assets/files/en/Presence/Coca-Cola-FEMSA-Code-of-Ethics-2019.pdf.</t>
  </si>
  <si>
    <t xml:space="preserve">(1)*JBS (January 2020), "Global Compliance Initiatives", https://jbs.com.br/wp-content/uploads/2020/01/Compliance-Initiatives_January20.pdf, p. 6. 
*JBS (undated), "Business Associate Code of Conduct", https://jbs.com.br/wp-content/uploads/2019/06/Business-Associate-Code-of-Conduct_JBS_Ingl%C3%AAs.pdf, p. 4. </t>
  </si>
  <si>
    <t>(1) Not disclosed.
(2) It states that it requires its suppliers to confirm that they have not "confiscated or withheld worker identity documents or other valuable items, including passports, work permits and travel documentation" and that "[they have] not been, and [are not], keeping workers’ personal documents as a means to bind them to employment or to restrict their freedom of movement". However, the company does not demonstrate active implementation of this policy.
(3) Not disclosed.</t>
  </si>
  <si>
    <t>(2) McCormick, "Global Supplier Code of Conduct", https://www.mccormickcorporation.com/responsibility/supplier-diversity/global-supplier-code-of-conduct. Accessed 13 February 2020.</t>
  </si>
  <si>
    <t>(1)-(4) Not disclosed.</t>
  </si>
  <si>
    <t>(1) McCormick, "Business Ethics Policy", https://www.mccormickcorporation.com/responsibility/corporate-governance/business-ethics-policy. Accessed 13 February 2020.</t>
  </si>
  <si>
    <t>(1) Not disclosed. WH Group refers to a Smithfield Human Rights Policy, in relation to which it states: "[w]e encourage workers to make a toll-free hotline call to report any violations" but it does not disclose whether it has a group-wide grievance mechanism open to supply chain workers and their legitimate representatives to report labor related grievances in the company's supply chains.
(2)-(5) Not disclosed.</t>
  </si>
  <si>
    <t>(1) WH Group (2018), "2018 Sustainability Report", http://media-whgroup.todayir.com/201907101857101758265122_en.pdf, p. 28.</t>
  </si>
  <si>
    <t>It states in its 2018 Annual and Sustainability Report that in Brazil the group company also has a “robust social and environmental monitoring system to verify whether its cattle suppliers comply with the social and environmental criteria set out in its Raw Material Responsible Procurement Policy, to guarantee supply chain sustainability”. It states that this includes monitoring of a range of issues, among which is “ensuring suppliers do not employ child or slave labor”. (also see 2.2) 
JBS discloses limited information on monitoring performed on its supplier sites in its 2017 sustainability report. It describes a "robust monitoring system to check social and environmental conditions at supplier farms" in Brazil as to ensure that the meat purchases from farms are sourced responsibly ("Socio-Environmental Cattle Suppliers Monitoring System"). This system, consisting of satellite imagery, farm geo-referencing data and information from government agencies (including the Ministry of Jobs and Employment's data on forced labor). The company does not provide further detail on elements such as on-site monitoring.
[JBS states that to ensure its supplier units are certified, “they go through a five-step process, including gap analysis conducted by an external consulting firm and specific training sessions”. [It states that all of its subsidiary, Friboi’s units “go through external audits every year, conducted by the Brazilian Certification Service (SBC), one of which is unannounced."] While this is under the heading, “Supply Chain Protocol”, it appears as though it is referring to monitoring its own operations rather than those of its suppliers as it refers to "Friboi units" and it is unclear whether monitoring includes an assessment of forced labor risks.]
(1) Not disclosed.
(2) See above - no further details are disclosed.
(3)-(5) Not disclosed.</t>
  </si>
  <si>
    <t>Note:*McCormick, "Transparency in Supply Chain", https://www.mccormickcorporation.com/responsibility/supplier-diversity/supply-chains-act-2010. Accessed 13 February 2020.
*McCormick, "Global Supplier Code of Conduct", https://www.mccormickcorporation.com/responsibility/supplier-diversity/global-supplier-code-of-conduct. Accessed 13 February 2020.
(2)-(4)*"Global Supplier Code of Conduct".
*McCormick, "2019 Progress Report", https://embed.widencdn.net/pdf/plus/mccormick/rqbybdz1ce/2019_PLP_Progress_Report.pdf?u=3ju37z&amp;use=ydxs2#%5B%7B%22num%22%3A983%2C%22gen%22%3A0%7D%2C%7B%22name%22%3A%22XYZ%22%7D%2Cnull%2Cnull%2Cnull%5D, p. 39.
(5) "Global Supplier Code of Conduct".</t>
  </si>
  <si>
    <t>Note: WH Group (2018), "2018 Sustainability Report", http://media-whgroup.todayir.com/201907101857101758265122_en.pdf, p. 7.</t>
  </si>
  <si>
    <t>(1) FEMSA (2018), "GRI Standards: Sustainability Contents 2018", https://www.femsa.com/assets/2020/01/Annual-Report-FEMSA2018-gri-standard.pdf, p. 11.
(5) "GRI Standards: Sustainability Contents 2018", p. 27.</t>
  </si>
  <si>
    <t>(4) McCormick, "2019 Progress Report", https://embed.widencdn.net/pdf/plus/mccormick/rqbybdz1ce/2019_PLP_Progress_Report.pdf?u=3ju37z&amp;use=ydxs2#%5B%7B%22num%22%3A983%2C%22gen%22%3A0%7D%2C%7B%22name%22%3A%22XYZ%22%7D%2Cnull%2Cnull%2Cnull%5D, p. 39.</t>
  </si>
  <si>
    <t>(1)-(5) Not disclosed.</t>
  </si>
  <si>
    <t>(1) Not disclosed. [FEMSA previously disclosed in its 2016 sustainability report that it evaluates suppliers' compliance with the Guiding Principles, and if it does not meet these standards it will be asked to implement a corrective action plan. This report is no longer available on the company's website and would fall outside of the research timeframe.]
(2) Not disclosed.
(3) Not disclosed. [FEMSA previously disclosed in its 2016 sustainability report that it "reserves the right to revoke its agreement with any supplier that cannot demonstrate its compliance with these requirements". This report is no longer available on the company's website and would fall outside of the research timeframe.]
(4) Not disclosed.</t>
  </si>
  <si>
    <t xml:space="preserve">(1) and (3) Femsa, "Sustainability Reports", https://www.femsa.com/en/sustainability/resources/sustainability-reports/. Accessed 21 February 2020. </t>
  </si>
  <si>
    <t>(1)-(2) Not disclosed.
(3) Not disclosed. McCormick states that it "reserves the right to terminate the relationship with any Supplier and/or Facility that does not comply with [its Supplier] Code of Conduct". It does not disclose implementing corrective action plans with suppliers prior to termination.
(4) Not disclosed.</t>
  </si>
  <si>
    <t>(3) McCormick, "Global Supplier Code of Conduct", https://www.mccormickcorporation.com/responsibility/supplier-diversity/global-supplier-code-of-conduct. Accessed 13 February 2020.</t>
  </si>
  <si>
    <t>(1) JBS, "Compliance", https://jbs.com.br/en/compliance-en/compliance-program/always-do-it-right/. Accessed 30 January 2020.</t>
  </si>
  <si>
    <t>Wilmar, "Partnerships and Collaboration", https://www.wilmar-international.com/sustainability/partnerships-collaborations. Accessed 23 January 2020.</t>
  </si>
  <si>
    <t>H.J. Heinz Foods UK Limited has published a total of three UK Modern Slavery Act statements. Its most recent statement was approved on 27 June 2019 and the previous disclosure was dated 28 June 2018.</t>
  </si>
  <si>
    <t>Kraft Heinz (27 June 2019), "Modern Slavery Statement", https://www.kraftheinzcompany.eu/modern-slavery-statement/. Accessed 17 January 2019.</t>
  </si>
  <si>
    <t>Wilmar has published one UK Modern Slavery Act statement dated 1 January 2018.</t>
  </si>
  <si>
    <t>Wilmar (1 January 2018), "UK Modern Slavery Act Transparency Statement", https://www.wilmar-international.com/docs/default-source/default-document-library/sustainability/policies/uk-modern-slavery-act-transparency-statement-wilmar-international.pdf?sfvrsn=fa4eb96e_2.</t>
  </si>
  <si>
    <t>Kraft Heinz has published three California Transparency in Supply Chains Act disclosures. Its most recent disclosure is dated 27 June 2019 and the previous disclosure was dated 28 June 2018.</t>
  </si>
  <si>
    <t xml:space="preserve">Kraft Heinz (28 September 2016), "Supply Chain Transparency and Labor Practices", https://www.kraftheinzcompany.com/pdf/Supply_Chain_Transparency_and_Labor_Practices_Disclosures_FINALOct16.pdf. </t>
  </si>
  <si>
    <t>Tyson Foods has published one California Transparency in Supply Chains Act Disclosure which was last reviewed on the 22 August 2017.</t>
  </si>
  <si>
    <t>Tyson Foods (22 August 2017), "California Transparency in Supply Chains Act Disclosure", https://www.tysonfoods.com/sites/default/files/2018-03/California%20Transparency%20in%20Supply%20Chains%20Act%20Disclosure%20Statement.pdf.</t>
  </si>
  <si>
    <t xml:space="preserve">Aeon states, "together with its suppliers, [Aeon] will commit not only to the improvement of product quality, but also to conform to ethical standards of business in the overall process of production, and to comply with the legal requirements regarding the working environment." It states in the Aeon Report, that it "will reject forced labor in all its forms". It also states in its Supplier Code of Conduct that suppliers, "[S]hall not receive any provision, or support any provision of labour associated with forced labour, bonded labour, exploitative labour, human trafficking, involuntary or prison labour." </t>
  </si>
  <si>
    <t>*Aeon (2018), "Aeon Report 2018", https://ssl4.eir-parts.net/doc/8267/ir_material_for_fiscal_ym23/61762/00.pdf, p. 110.
*Aeon (revised 1 March 2019), "Aeon Supplier Code of Conduct", https://www.aeon.info/humanrights/pdf/aeon_Supplier_CodeofConduct_English.pdf, p. 6.</t>
  </si>
  <si>
    <t>Seven &amp; i Holdings states that it complies with "international standards on human rights [and] provide[s] education to improve directors', officers' and employees' understanding and awareness." It also states that it "monitor[s] the human rights activities of business partners to ensure that [it] establish[es] a supply chain* that respects human rights at every level." It further states that it does not permit forced labor or child labor. It states in its Sustainable Procurement Policy that it "take[s] human rights into account for the entire supply chain."</t>
  </si>
  <si>
    <t>*Seven &amp; i Holdings, "Corporate Action Guidelines",
https://www.7andi.com/en/csr/policy/guidelines.html. Accessed 27 January 2020.
*Seven &amp; i Holdings, "Sustainable Procurement Policy", 
https://www.7andi.com/en/csr/policy/procurement.html. Accessed 27 January 2020.</t>
  </si>
  <si>
    <t xml:space="preserve">Kraft Heinz states that it "places a high value on an ethical and transparent supply chain, and supports initiatives aimed to eradicate slavery and human trafficking." It also states that it "demands all business partners demonstrate a clear commitment to protecting the rights of workers worldwide, and does not tolerate the use of forced labor—including human trafficking and slavery". It further states that it "is committed to ensuring that there is no slavery or human trafficking in any part of our business, including our supply chain." </t>
  </si>
  <si>
    <t>*Tyson Foods, "Code of Conduct", https://www.tysoncodeofconduct.com/team-members/human-rights/. Accessed 20 January 2020.
*Tyson Foods (22 August 2017), "California Transparency in Supply Chains Act Disclosure", https://www.tysonfoods.com/sites/default/files/2018-03/California%20Transparency%20in%20Supply%20Chains%20Act%20Disclosure%20Statement.pdf.</t>
  </si>
  <si>
    <t xml:space="preserve">
In its Modern Slavery Statement Wilmar states that it is committed to respecting the human rights of workers and communities who are part of its business and that in acknowledgement of the related risk in global supply chains it has adopted a risk-based approach to due diligence. 
Further, in its Human Rights Framework it states that, "Wilmar and its suppliers and sub-contractors shall not knowingly use or promote the use of forced or bonded labour or human trafficking  and shall take appropriate measures to prevent the use of such labour in connection with their activities." </t>
  </si>
  <si>
    <t xml:space="preserve">*Wilmar (1 January 2018), "UK Modern Slavery Act Transparency Statement", https://www.wilmar-international.com/docs/default-source/default-document-library/sustainability/policies/uk-modern-slavery-act-transparency-statement-wilmar-international.pdf?sfvrsn=fa4eb96e_2.
*Wilmar (1 May 2019), "Human Rights Framework", https://www.wilmar-international.com/docs/default-source/default-document-library/sustainability/policies/human-rights-framework.pdf, p. 2. </t>
  </si>
  <si>
    <t>(1)*Kraft Heinz (28 September 2016), "Supply Chain Transparency and Labor Practices", https://www.kraftheinzcompany.com/pdf/Supply_Chain_Transparency_and_Labor_Practices_Disclosures_FINALOct16.pdf, p. 1.
*Kraft Heinz, "Supplier Guiding Principles", https://www.kraftheinzcompany.com/ethics_and_compliance/supplier-guiding-principles.html. Accessed 16 January 2020.
*Kraft Heinz, (26 September 2019), "Global Human Rights Policy", https://www.kraftheinzcompany.com/pdf/Global_Human_Rights_Policy092619.pdf, p. 1.
(3)*"Supply Chain Transparency and Labor Practices", p. 2. 
*Kraft Heinz (2018), "2018 Additional Disclosure", https://www.business-humanrights.org/sites/default/files/2018-06%20KTC%20FB_Additional%20disclosure%20-%20KraftHeinz.pdf, p. 1.
(4)*"Supplier Guiding Principles". 
"2018 Additional Disclosure",p. 1.
*"Global Human Rights Policy", p. 4.
(5) * "2018 Additional Disclosure", p. 1.
*Kraft Heinz, (2017), "2017 Corporate Social Responsibility Report", https://www.kraftheinzcompany.com/pdf/KHC_CSR_2017_Full.pdf, p. 26.</t>
  </si>
  <si>
    <t>(1) Not disclosed. Aeon states that it has a Human Rights Awareness Promotion Committee that convenes once every six months "to define the direction of human rights enlightenment at Aeon, assess and make decisions regarding issues, and train individuals responsible for promoting human rights at each Group company." Aeon states in its Promotion Framework for Advancing Human Rights Training that an executive officer in charge of human resources is responsible for the implementation of its Human Rights Policy. However, it is unclear where responsibility for the implementation of its supply chain policies that address forced labor lie.
(2) Not disclosed.</t>
  </si>
  <si>
    <t xml:space="preserve">(1)*Aeon (2018), "Aeon Report 2018", https://ssl4.eir-parts.net/doc/8267/ir_material_for_fiscal_ym23/61762/00.pdf, p. 114.
*Aeon (undated), "Aeon's Promotion Framework for Advancing Human Rights Training", https://www.aeon.info/humanrights/pdf/aeons_Promotion_Framework_for_Advancing_HumanRightsTraining_%202019_en.pdf.  </t>
  </si>
  <si>
    <t>(1)-(2)*Kraft Heinz, (26 September 2019), "Global Human Rights Policy", https://www.kraftheinzcompany.com/pdf/Global_Human_Rights_Policy092619.pdf, pp. 2-3.
*Kraft Heinz, (2017), "2017 Corporate Social Responsibility Report", https://www.kraftheinzcompany.com/pdf/KHC_CSR_2017_Full.pdf, p. 9.
(1)*Kraft Heinz (2018), "2018 Additional Disclosure", https://www.business-humanrights.org/sites/default/files/2018-06%20KTC%20FB_Additional%20disclosure%20-%20KraftHeinz.pdf, p. 1.</t>
  </si>
  <si>
    <t>(1)*Aeon (2018), "Aeon Report 2018", https://ssl4.eir-parts.net/doc/8267/ir_material_for_fiscal_ym23/61762/00.pdf, p. 114.
*Aeon (undated), "Aeon's Promotion Framework for Advancing Human Rights Training", https://www.aeon.info/humanrights/pdf/aeons_Promotion_Framework_for_Advancing_HumanRightsTraining_%202019_en.pdf.  
(2) Aeon, "Aeon's Policy and Efforts on Human Rights", https://www.aeon.info/humanrights/index_en.html. Accessed 24 January 2020.</t>
  </si>
  <si>
    <t>(1)*Kraft Heinz, "Ethics and Compliance", https://www.kraftheinzcompany.com/ethics-compliance.html. Accessed 16 January 2020.
*Kraft Heinz (28 September 2016), "Supply Chain Transparency and Labor Practices", https://www.kraftheinzcompany.com/pdf/Supply_Chain_Transparency_and_Labor_Practices_Disclosures_FINALOct16.pdf, p. 2.</t>
  </si>
  <si>
    <t>(1)*Tyson Foods (22 August 2017), "California Transparency in Supply Chains Act Disclosure", https://www.tysonfoods.com/sites/default/files/2018-03/California%20Transparency%20in%20Supply%20Chains%20Act%20Disclosure%20Statement.pdf.
*Tyson Foods, "Code of Conduct: What's Expected", https://www.tysoncodeofconduct.com/team-members/human-rights/. Accessed 17 January 2020.</t>
  </si>
  <si>
    <t>(1) Aeon, "Aeon's Policy and Efforts on Human Rights", https://www.aeon.info/humanrights/index_en.html. Accessed 24 January 2020.</t>
  </si>
  <si>
    <t>Kraft Heinz states that it “track[s] the effectiveness of our management of negative human rights impacts through the monitoring of and engagement with our suppliers, business partners and other relevant stakeholders [regarding compliance with the Human Rights Guiding Principles set forth in this Policy (Human Rights Policy)]" but it does not provide any details on relevant engagements.
(1) Not disclosed. In its 2018 Additional Disclosure, Kraft Heinz discloses that it has engaged with the investor coalition Interfaith Center on Corporate Responsibility (NGO) "in the last year". No further detail is disclosed on whether this includes engagement on the issue of forced labor, and included stakeholders in countries where the companies' suppliers operate.
(2) Not disclosed.</t>
  </si>
  <si>
    <t>Note: Kraft Heinz, (26 September 2019), "Global Human Rights Policy", https://www.kraftheinzcompany.com/pdf/Global_Human_Rights_Policy092619.pdf, p. 3. 
(1) Kraft Heinz (2018), "2018 Additional Disclosure", https://www.business-humanrights.org/sites/default/files/2018-06%20KTC%20FB_Additional%20disclosure%20-%20KraftHeinz.pdf, p. 2.</t>
  </si>
  <si>
    <t xml:space="preserve">(1)-(2) Not disclosed.
</t>
  </si>
  <si>
    <t>Note: Kraft Heinz (1 January 2017), "Policy on Palm Oil Usage and Procurement", https://www.kraftheinzcompany.com/pdf/Kraft_Heinz_Sustainable_PalmPolicy.pdf, p. 1. 
(1) "Policy on Palm Oil Usage and Procurement", p. 2. 
(2) Kraft Heinz, (2017), "2017 Corporate Social Responsibility Report", https://www.kraftheinzcompany.com/pdf/KHC_CSR_2017_Full.pdf, p. 26.
(3) "2017 Corporate Social Responsibility Report", p. 27.</t>
  </si>
  <si>
    <t xml:space="preserve">(1) Kraft Heinz states that it “actively identifies and monitors all risks within its supply chain, including combining both internal and external resources to mitigate the risk of slavery and trafficking within its supply chain." It states in its Human Rights Policy that it “undertake[s] both internal and external practices to assess potential negative human rights impacts in our business operations and global supply chain” and that “efforts include conducting a risk assessment to identify potential and actual negative human rights impacts. This includes evaluation of geographical, economic and social criteria to determine points in our value chain where risk is highest, and where we can make the greatest impact". It does not provide further detail on this process.
It also discloses that it has performed a baseline risk assessment of its direct palm oil suppliers in partnership with the Rainforest Alliance but does not give further detail on this process. 
(2) Not disclosed. The company states that its risk assessment of palm oil suppliers showed that the majority have "policies in line with our expectations". No further detail is given. The company cites palm oil and cocoa as being at high risk of human rights violations, but does not give further information. </t>
  </si>
  <si>
    <t>(1)*Kraft Heinz (28 September 2016), "Supply Chain Transparency and Labor Practices", https://www.kraftheinzcompany.com/pdf/Supply_Chain_Transparency_and_Labor_Practices_Disclosures_FINALOct16.pdf, p. 2.
*Kraft Heinz, (26 September 2019), "Global Human Rights Policy", https://www.kraftheinzcompany.com/pdf/Global_Human_Rights_Policy092619.pdf, p. 3.
*Kraft Heinz, (2017), "2017 Corporate Social Responsibility Report", https://www.kraftheinzcompany.com/pdf/KHC_CSR_2017_Full.pdf, p. 26.
(2)*"2017 Corporate Social Responsibility Report", p. 26.
*Kraft Heinz (2018), "2018 Additional Disclosure", https://www.business-humanrights.org/sites/default/files/2018-06%20KTC%20FB_Additional%20disclosure%20-%20KraftHeinz.pdf, p. 2.</t>
  </si>
  <si>
    <t>Kraft Heinz (2018), "2018 Additional Disclosure", https://www.business-humanrights.org/sites/default/files/2018-06%20KTC%20FB_Additional%20disclosure%20-%20KraftHeinz.pdf, p. 2.</t>
  </si>
  <si>
    <t>(1) Wilmar (2018), "2018 Additional Disclosure", https://www.business-humanrights.org/sites/default/files/2018-06%20KTC%20FB_Additional%20disclosure%20-%20Wilmar.pdf.</t>
  </si>
  <si>
    <t>(1) Aeon (revised 1 March 2019), "Aeon Supplier Code of Conduct", https://www.aeon.info/humanrights/pdf/aeon_Supplier_CodeofConduct_English.pdf, p. 6.</t>
  </si>
  <si>
    <t>(1) Aeon's supplier code states that "[w]hen an intermediary is used for employees' recruitment, [suppliers] shall confirm that the agency is an ethical business person". [It is unclear whether employment and recruitment agencies are monitored however.] It states that one of the three priorities it set through supplier assessments and communication with stakeholders is, "[m]onitoring of the treatment of foreign workers and foreign technical interns: [e]xpansion of subject matter of audits and other assessments, including initiation of questionnaire surveys of outsourcing contractors." It does not disclose outcomes of this assessment.
(2) Not disclosed.</t>
  </si>
  <si>
    <t>(1)*Aeon (revised 1 March 2019), "Aeon Supplier Code of Conduct", https://www.aeon.info/humanrights/pdf/aeon_Supplier_CodeofConduct_English.pdf, p. 6.
*Aeon, "Aeon's Policy and Efforts on Human Rights", https://www.aeon.info/humanrights/index_en.html. Accessed 24 January 2020.</t>
  </si>
  <si>
    <t>Note: Aeon, "Aeon's Policy and Efforts on Human Rights", https://www.aeon.info/humanrights/index_en.html. Accessed 24 January 2020.
(1) and (2) Aeon (revised 1 March 2019), "Aeon Supplier Code of Conduct", https://www.aeon.info/humanrights/pdf/aeon_Supplier_CodeofConduct_English.pdf, p. 6.</t>
  </si>
  <si>
    <t>(1)*Kraft Heinz, "Supplier Guiding Principles", https://www.kraftheinzcompany.com/ethics_and_compliance/supplier-guiding-principles.html. Accessed 16 January 2020.
*Kraft Heinz (2018), "2018 Additional Disclosure", https://www.business-humanrights.org/sites/default/files/2018-06%20KTC%20FB_Additional%20disclosure%20-%20KraftHeinz.pdf, p. 3.</t>
  </si>
  <si>
    <t>(1) Not disclosed.
(2) Not disclosed. Aeon discloses entering into a global framework agreement with UNI Global Union. However, this relates to Aeon employees rather than workers in its supply chains.
(3)-(4) Not disclosed.</t>
  </si>
  <si>
    <t>(2) Aeon (10 November 2014), "Global Framework Agreement on Labor, Human Rights and Environment between
Aeon Co. Ltd., UNI Global Union, UA Zensen and
Federation OF Aeon Group Workers’ Unions is concluded as of Monday, 10 November 2014, Tokyo",  https://www.aeon.info/export/sites/default/common/images/en/pressroom/imgsrc/141110R_3.pdf.</t>
  </si>
  <si>
    <t>(1) Seven &amp; i Holdings, "CSR Databook 2018", https://www.7andi.com/library/dbps_data/_template_/_res/en/csr/csrreport/2018/pdf/2018_all_04.pdf, p. 123.</t>
  </si>
  <si>
    <t>(1)-(2) Aeon, "Aeon's Policy and Efforts on Human Rights", https://www.aeon.info/humanrights/index_en.html. Accessed 24 January 2020.</t>
  </si>
  <si>
    <t>(1) *Kraft Heinz (28 September 2016), "Supply Chain Transparency and Labor Practices", https://www.kraftheinzcompany.com/pdf/Supply_Chain_Transparency_and_Labor_Practices_Disclosures_FINALOct16.pdf, p. 2.
*Kraft Heinz, "Ethics and Compliance", https://www.kraftheinzcompany.com/ethics-compliance.html. Accessed 16 January 2020.
*Kraft Heinz, "Ethics &amp; Compliance Hotline", https://app.convercent.com/en-us/LandingPage/2eb06301-09af-e511-8125-00155d623368. Accessed 16 January 2020. 
(2) "Ethics and Compliance".</t>
  </si>
  <si>
    <t xml:space="preserve">Note: *Aeon (2018), "Aeon Report 2018", https://ssl4.eir-parts.net/doc/8267/ir_material_for_fiscal_ym23/61762/00.pdf, pp. 106 and 110.
*Aeon, "Aeon's Policy and Efforts on Human Rights", https://www.aeon.info/humanrights/index_en.html. Accessed 24 January 2020.
(1) Aeon Report 2018", p. 106.
(2) Aeon (revised 1 March 2019), "Aeon Supplier Code of Conduct", https://www.aeon.info/humanrights/pdf/aeon_Supplier_CodeofConduct_English.pdf, p. 15.
(5) "Aeon Report 2018", p. 106.
</t>
  </si>
  <si>
    <t>Note: Kraft Heinz (28 September 2016), "Supply Chain Transparency and Labor Practices", https://www.kraftheinzcompany.com/pdf/Supply_Chain_Transparency_and_Labor_Practices_Disclosures_FINALOct16.pdf, p. 2.
(1)-(5) Kraft Heinz (2018), "2018 Additional Disclosure", https://www.business-humanrights.org/sites/default/files/2018-06%20KTC%20FB_Additional%20disclosure%20-%20KraftHeinz.pdf, p. 4.</t>
  </si>
  <si>
    <t>(1) Aeon (2018), "Aeon Report 2018", https://ssl4.eir-parts.net/doc/8267/ir_material_for_fiscal_ym23/61762/00.pdf, pp. 106-107.
(2) and (4) "Aeon Report 2018", p. 106.
(5) Aeon Report 2018", p. 108.</t>
  </si>
  <si>
    <t>(1), (2), (4) and (5) Seven &amp; i Holdings, "Material Issue 5: Building an Ethical Society and Improving Resource Sustainability Together with Customers and Business Partners", https://www.7andi.com/en/csr/theme/theme5/client.html. Accessed 27 January 2020.</t>
  </si>
  <si>
    <t>(1)-(2) Aeon (2018), "Aeon Report 2018", https://ssl4.eir-parts.net/doc/8267/ir_material_for_fiscal_ym23/61762/00.pdf, p. 107.
(3) "Aeon Report 2018", p. 106.
(4) "Aeon Report 2018", p. 109.</t>
  </si>
  <si>
    <t xml:space="preserve">(1)*Kraft Heinz (28 September 2016), "Supply Chain Transparency and Labor Practices", https://www.kraftheinzcompany.com/pdf/Supply_Chain_Transparency_and_Labor_Practices_Disclosures_FINALOct16.pdf, p. 2.
*Kraft Heinz (2018), "2018 Additional Disclosure", https://www.business-humanrights.org/sites/default/files/2018-06%20KTC%20FB_Additional%20disclosure%20-%20KraftHeinz.pdf, p. 4.
(2) "2018 Additional Disclosure", p. 4.
(3) "Supply Chain Transparency and Labor Practices", p. 2. 
</t>
  </si>
  <si>
    <t>(1) Not disclosed. Aeon states in relation to its grievance procedure that its Corporate Ethics Team, “provides reports and consultations to the Group companies concerned as feedback”. It states that an investigation will be undertaken within two weeks of a report being made and that each response contains corrective measures. It states, “In addition, the executive management team of Aeon Co.,Ltd. and the presidents of all Group companies receive weekly and monthly reports on all consultation matters." However, it is unclear whether Aeon's grievance mechanism is open to workers in its supply chains.
(2) Not disclosed.</t>
  </si>
  <si>
    <t xml:space="preserve">(1) Kraft Heinz, (26 September 2019), "Global Human Rights Policy", https://www.kraftheinzcompany.com/pdf/Global_Human_Rights_Policy092619.pdf, p. 3. </t>
  </si>
  <si>
    <r>
      <t>Kellogg states that it has a goal to sustainably source ten priority ingredients by 2020. Some of the certifications used to achieve this goal, such as membership of the RSPO and Bonsucro, are relevant to forced labo</t>
    </r>
    <r>
      <rPr>
        <sz val="11"/>
        <rFont val="Calibri"/>
        <family val="2"/>
        <scheme val="minor"/>
      </rPr>
      <t>r. 
However, it does not report on progress against previous targets.</t>
    </r>
  </si>
  <si>
    <t>Kellogg, "Responsible Sourcing Our Priority Ingredients", http://crreport.kelloggcompany.com/sourcing-responsibly. Accessed 3 January 2020.</t>
  </si>
  <si>
    <t>Not disclosed. Kerry states that its 2020 goal is to have all direct suppliers classified as high risk to be members of SEDEX and that in 2018 60% of suppliers in this category were registered. However, it is unclear whether this relates to forced labor.</t>
  </si>
  <si>
    <t>Kerry (2018), "Kerry Group Annual Report 2018", https://www.kerrygroup.com/investors/results-presentations/KG_AR18_web.pdf, p. 61.</t>
  </si>
  <si>
    <t>PepsiCo states that it commits to “extend the principles of our Supplier Code of Conduct (which includes provisions on forced labor) to all of our franchisees and joint ventures by 2025”. [However, it does not disclose detail on this commitment.] It discloses on its Sustainable Sourcing page that a “"key focus area for 2019" includes "Evaluating opportunities to test targeted assessment techniques - such as specific audits designed to detect modern slavery or to be used with contract labor brokers - as these methodologies become available". On its Palm Oil Sustainability page it states that it is working towards sourcing 100% RSPO physically certified sustainable palm oil (which includes provisions on forced labor) by 2020. It reports on its yearly progress and states that it achieved 52% physically certified sustainable palm oil in 2018 and hoped to achieve 80% by the end of 2019.</t>
  </si>
  <si>
    <t>*PepsiCo, "Our Goals", https://www.pepsico.com/sustainability/our-goals. Accessed 14 January 2020.
*PepsiCo, "Sustainable Sourcing", https://www.pepsico.com/sustainability/sustainable-sourcing. Accessed 13 January 2020.
*PepsiCo, "Palm Oil Sustainability", https://www.pepsico.com/sustainability/palm-oil. Accessed 13 January 2020.</t>
  </si>
  <si>
    <r>
      <t>General Mills has published a joint UK Modern Slavery Act Statement and California Transp</t>
    </r>
    <r>
      <rPr>
        <sz val="11"/>
        <rFont val="Calibri"/>
        <family val="2"/>
        <scheme val="minor"/>
      </rPr>
      <t>arency in Supply Chains Act Disclosure. It was most recently reviewed on 23 Sepetember 2019. It previously published a joint statement, signed in February 2018.</t>
    </r>
  </si>
  <si>
    <t>General Mills (23 September 2019), "Slavery and Human Trafficking Statement", https://www.generalmills.com/en/Company/slavery-human-trafficking-statement. Accessed 30 December 2019.</t>
  </si>
  <si>
    <r>
      <t>Kellogg states that its Human Rights Repo</t>
    </r>
    <r>
      <rPr>
        <sz val="11"/>
        <rFont val="Calibri"/>
        <family val="2"/>
        <scheme val="minor"/>
      </rPr>
      <t>rt, issued in June 2019,</t>
    </r>
    <r>
      <rPr>
        <sz val="11"/>
        <color theme="1"/>
        <rFont val="Calibri"/>
        <family val="2"/>
        <scheme val="minor"/>
      </rPr>
      <t xml:space="preserve"> fulfils the requirements of the UK Modern Slavery Act. It previously published one statement in 2017 </t>
    </r>
    <r>
      <rPr>
        <sz val="11"/>
        <rFont val="Calibri"/>
        <family val="2"/>
        <scheme val="minor"/>
      </rPr>
      <t>and in 2015.</t>
    </r>
  </si>
  <si>
    <t>Kellogg (June 2019), "Human Rights Report: Full Year 2018", https://www.kelloggcompany.com/content/dam/kellogg-company/files/Kellogg_Progress_Against_Forced_Labor_Milestones.pdf.</t>
  </si>
  <si>
    <t>Kerry has published a total of three UK Modern Slavery Act statements. Its most recent statement was approved by the board on 28 June 2019.</t>
  </si>
  <si>
    <t>Kerry (28 June 2019), "Modern Slavery and Human Trafficking Statement", https://www.kerrygroup.com/sustainability/policies-statements/Slavery-Statement_Web-(2018).pdf.</t>
  </si>
  <si>
    <t>PepsiCo has published a total of three joint UK Modern Slavery Act statements and California Transparency in Supply Chains Acts disclosures. Its most recent statement is dated 2018.</t>
  </si>
  <si>
    <t>PepsiCo "2018 Modern Slavery and Human Trafficking Statement", https://www.pepsico.com/docs/album/esg-topics-policies/2018-pepsico-modern-slavery-and-human-trafficking-statement.pdf?sfvrsn=b67d3d78_8.</t>
  </si>
  <si>
    <r>
      <t xml:space="preserve">General Mills has published a joint UK Modern Slavery Act Statement and California </t>
    </r>
    <r>
      <rPr>
        <sz val="11"/>
        <rFont val="Calibri"/>
        <family val="2"/>
        <scheme val="minor"/>
      </rPr>
      <t>Transparency in Supply Chains Act Disclosure. It was most recently reviewed on 23 September 2019. It previously published a joint statement, signed in February 2018.</t>
    </r>
  </si>
  <si>
    <r>
      <t>Kellogg states that its Hum</t>
    </r>
    <r>
      <rPr>
        <sz val="11"/>
        <rFont val="Calibri"/>
        <family val="2"/>
        <scheme val="minor"/>
      </rPr>
      <t>an Rights Report, issued in June 2019,</t>
    </r>
    <r>
      <rPr>
        <sz val="11"/>
        <color theme="1"/>
        <rFont val="Calibri"/>
        <family val="2"/>
        <scheme val="minor"/>
      </rPr>
      <t xml:space="preserve"> fulfils the requirements of the California Transparency in Supply Chains Act. It previously published statements in 2017 </t>
    </r>
    <r>
      <rPr>
        <sz val="11"/>
        <rFont val="Calibri"/>
        <family val="2"/>
        <scheme val="minor"/>
      </rPr>
      <t>and 2015.</t>
    </r>
  </si>
  <si>
    <t>General Mills states that its Slavery and Human Trafficking Statement discloses the steps it takes "in an effort to ensure that slavery and human trafficking are not taking place in any of our supply chain and any part of our business."</t>
  </si>
  <si>
    <t>Kerry discloses that: "Modern slavery and human trafficking are unacceptable practices that exploit some of the most vulnerable people and Kerry supports all efforts to eradicate these and other human rights abuses from international business and global supply chains."</t>
  </si>
  <si>
    <t>Kerry (28 June 2019), "Modern Slavery and Human Trafficking Statement", https://www.kerrygroup.com/sustainability/policies-statements/Slavery-Statement_Web-(2018).pdf, p. 1.</t>
  </si>
  <si>
    <t>PepsiCo discloses that it is committed to respecting human rights in its operations, supply chain, and communities in which it operates. The company's approach is guided by the United Nations Guiding Principles on Business and Human Rights, and it states it is committed to respecting all of the human rights described in UN and ILO frameworks. It further states that it prohibits all forms of slavery in its own operations as well as its supply chain, including forced labor and human trafficking.</t>
  </si>
  <si>
    <t>PepsiCo "2018 Modern Slavery and Human Trafficking Statement", https://www.pepsico.com/docs/album/esg-topics-policies/2018-pepsico-modern-slavery-and-human-trafficking-statement.pdf?sfvrsn=b67d3d78_8, p. 1.</t>
  </si>
  <si>
    <t xml:space="preserve">(1) and (3) Kellogg (June 2018), "Global Supplier Code of Conduct", http://crreport.kelloggcompany.com/download/Kellogg+Company+Global+Supplier+Code+of+Conduct+2018+FINAL.pdf, p. 4.
(3) Kellogg (June 2018), "2018 Additional Disclosure", https://www.business-humanrights.org/sites/default/files/2018-06%20KTC%20FB_Additional%20disclosure%20-%20Kellogg.pdf, p. 1.
(4)*Kellogg (2 June 2016), "Policy Statement Prohibiting Involuntary Labor", http://crreport.kelloggcompany.com/download/Policy+Statement+Prohibiting+Involuntary+Labor.pdf, p. 2.
(5) *"Global Supplier Code of Conduct", p. 1.
*Kellogg (January 2016), "Kellogg Company Standard Terms and Conditions", https://kellogg.box.com/shared/static/r2zhh9lwruai68nbueqdqnapbte2gvw8.pdf. </t>
  </si>
  <si>
    <t>(1) PepsiCo (June 2018), "PepsiCo, Inc. Global Supplier Code of Conduct", https://www.pepsico.com/docs/album/supplier-code-of-conduct/pepsico-global-scoc-final_english.pdf, pp. 1-2.
(3)*PepsiCo, "Human Rights", https://www.pepsico.com/sustainability/human-rights. Accessed 13 January 2020.
*PepsiCo, "Sustainable Sourcing", https://www.pepsico.com/sustainability/sustainable-sourcing. Accessed 13 January 2020.
(4) PepsiCo (2018), "2018 Modern Slavery and Human Trafficking Statement", https://www.pepsico.com/docs/album/esg-topics-policies/2018-pepsico-modern-slavery-and-human-trafficking-statement.pdf?sfvrsn=b67d3d78_8, p. 4. 
(5) "Sustainable Sourcing".</t>
  </si>
  <si>
    <t>(1)*General Mills, "Ethics and Integrity", https://www.generalmills.com/en/Responsibility/ethics-and-integrity. Accessed 30 December 2019.
*General Mills, "Policy on Human Rights", https://www.generalmills.com/en/News/Issues/human-rights. Accessed 30 December 2019.
*General Mills (2019), "Global Responsibility 2019", https://globalresponsibility.generalmills.com/images/General_Mills-Global_Responsibility_2019.pdf, pp. 7 and 46.
(2) "Policy on Human Rights".</t>
  </si>
  <si>
    <t>(1)*Kerry (undated), "Human Rights Policy", https://www.kerrygroup.com/sustainability/policies-statements/Human-Rights-Policy.pdf, p. 3.
*Kerry (December 2017), "2018 Additional Disclosure", https://www.business-humanrights.org/sites/default/files/2018-06%20KTC%20FB_Additional%20disclosure%20-%20Kerry%20Group.pdf, p. 2.
*Kerry (2018), "Kerry Group Annual Report 2018", https://www.kerrygroup.com/investors/results-presentations/KG_AR18_web.pdf, p. 54
(2) "Kerry Group Annual Report 2018", p. 54.</t>
  </si>
  <si>
    <t>(1) Not disclosed. In the context of describing its social compliance efforts for garments from Bangladesh and other countries in the region the company discloses it has a "Boots on the Ground program" consisting of 25 compliance managers tasked with visiting and engaging factories to "ensure our standards are being met, and that workers are safe and treated fairly". It does not disclose a program or team that works on a corporate level across business (including food supply chains) on implementing the supplier code of conduct, however.
(2) The company states that it is amongst the responsibilities of its Board of Directors to "[m]onitor and receive periodic reports on policies and practices related to corporate social responsibility." It also states in its 2018 Additional Disclosure that the Environmental Health and Safety Committee of its Board of Directors is responsible for overseeing its supply chain standards but does not give further information on the committee's responsibilities.</t>
  </si>
  <si>
    <t xml:space="preserve">(1) Loblaw (22 June 2018), "2018 Additional Disclosure", https://www.business-humanrights.org/sites/default/files/2018-06%20KnowTheChain%20submission%20-%20Loblaw.pdf, p. 2.
(2)*Loblaw (5 May 2015), "Mandate of the Board of Directors", https://www.loblaw.ca/content/dam/lclcorp/pdfs/Governance/2015%20LCL%20Board%20Mandate.pdf. 
*"2018 Additional Disclosure", p. 2. </t>
  </si>
  <si>
    <r>
      <t xml:space="preserve">(1) PepsiCo discloses that it has established a </t>
    </r>
    <r>
      <rPr>
        <b/>
        <sz val="11"/>
        <rFont val="Calibri"/>
        <family val="2"/>
        <scheme val="minor"/>
      </rPr>
      <t>Sustainability Office</t>
    </r>
    <r>
      <rPr>
        <sz val="11"/>
        <rFont val="Calibri"/>
        <family val="2"/>
        <scheme val="minor"/>
      </rPr>
      <t xml:space="preserve">, in order to "drive governance and delivery of the company’s sustainability agenda across the value chain." This Sustainability Office is reported to work closely with theme and functional leads from across the business to ensure continued performance progress against this agenda, [which includes goals with regard to human rights in the supply chain]. It is disclosed that the Sustainability Office works on a strategic, as well as on a business process level. PepsiCo states that its </t>
    </r>
    <r>
      <rPr>
        <b/>
        <sz val="11"/>
        <rFont val="Calibri"/>
        <family val="2"/>
        <scheme val="minor"/>
      </rPr>
      <t>Executive Committee</t>
    </r>
    <r>
      <rPr>
        <sz val="11"/>
        <rFont val="Calibri"/>
        <family val="2"/>
        <scheme val="minor"/>
      </rPr>
      <t xml:space="preserve"> has direct oversight of human rights and that it is made up of the Chairman &amp; CEO, Sector CEOs and “top functional leaders”. The committee meets four times per year and it states that in its November 2018 session, the committee received an update from its </t>
    </r>
    <r>
      <rPr>
        <b/>
        <sz val="11"/>
        <rFont val="Calibri"/>
        <family val="2"/>
        <scheme val="minor"/>
      </rPr>
      <t>Chief Human Rights Officer</t>
    </r>
    <r>
      <rPr>
        <sz val="11"/>
        <rFont val="Calibri"/>
        <family val="2"/>
        <scheme val="minor"/>
      </rPr>
      <t xml:space="preserve"> which included a review of excessive working hours and forced labor risks. It states that day-to-day responsibility for human rights lies with its Chief Human Rights Officer. It further states that its </t>
    </r>
    <r>
      <rPr>
        <b/>
        <sz val="11"/>
        <rFont val="Calibri"/>
        <family val="2"/>
        <scheme val="minor"/>
      </rPr>
      <t xml:space="preserve">Human Rights Operating Council </t>
    </r>
    <r>
      <rPr>
        <sz val="11"/>
        <rFont val="Calibri"/>
        <family val="2"/>
        <scheme val="minor"/>
      </rPr>
      <t>is comprised of senior corporate and sector representatives and the heads of its due diligence programs. It discloses that the responsibilities of this council include, “regularly reviewing our human rights policies for alignment with legal and regulatory requirements”. The company also reports to have a "</t>
    </r>
    <r>
      <rPr>
        <b/>
        <sz val="11"/>
        <rFont val="Calibri"/>
        <family val="2"/>
        <scheme val="minor"/>
      </rPr>
      <t>Sustainable Sourcing program</t>
    </r>
    <r>
      <rPr>
        <sz val="11"/>
        <rFont val="Calibri"/>
        <family val="2"/>
        <scheme val="minor"/>
      </rPr>
      <t>" in place that monitors supplier compliance with the code of conduct through auditing.
(2) The company states that in 2017 its board created a Public Policy and Sustainability Committee to “[assist] the Board in providing more focused oversight of PepsiCo's policies, programs, and related risks that concern key public policy and sustainability matters, including human rights.” It states that in 2018, this committee reviewed its human rights program and that as part of this session, “the Committee received a detailed update from our Chief Human Rights Officer on our ongoing work to address our salient human rights issues and other key risks, including excessive working hours in our direct operations and forced labor risks in our supply chain."</t>
    </r>
  </si>
  <si>
    <t>(1)-(2)*PepsiCo, "Sustainability Governance", https://www.pepsico.com/sustainability/sustainability-governance. Accessed 14 January 2020.
*PepsiCo, "Human Rights", https://www.pepsico.com/sustainability/human-rights. Accessed 13 January 2020.</t>
  </si>
  <si>
    <t xml:space="preserve">(1)*General Mills (23 September 2019), "Slavery and Human Trafficking Statement", https://www.generalmills.com/en/Company/slavery-human-trafficking-statement. Accessed 30 December 2019.
*General Mills (2019), "Global Responsibility 2019", https://globalresponsibility.generalmills.com/images/General_Mills-Global_Responsibility_2019.pdf, p. 46.
(2)  "Global Responsibility 2019", p. 41. </t>
  </si>
  <si>
    <t>(1)*Kerry (28 June 2019), "Modern Slavery and Human Trafficking Statement", https://www.kerrygroup.com/sustainability/policies-statements/Slavery-Statement_Web-(2018).pdf, p. 1.
*Kerry (December 2017), "2018 Additional Disclosure", https://www.business-humanrights.org/sites/default/files/2018-06%20KTC%20FB_Additional%20disclosure%20-%20Kerry%20Group.pdf, p. 2.
(2)*"Modern Slavery and Human Trafficking Statement", p. 2.
*Kerry, "Palm Oil", https://www.kerrygroup.com/sustainability/marketplace/responsible-sourcing/palm-oil/index.xml. Accessed 6 January 2020.</t>
  </si>
  <si>
    <t>(1) Not disclosed.
(2) Not disclosed. Loblaw states that “While proper labour and safety practices and conditions are the sole responsibility of the supplier, where necessary and appropriate, we work with them to support improvement of their operations. This includes implementation of training for employees and management on key safety issues.” However, it does not disclose evidence of providing training on its Supplier Code to suppliers in its food and beverage supply chain.
(3) Not disclosed.</t>
  </si>
  <si>
    <t>(2) Loblaw, "Ethical Sourcing", https://www.loblaw.ca/en/responsibility/sourcing/Ethical-Sourcing.html. Accessed 7 January 2020.</t>
  </si>
  <si>
    <t xml:space="preserve">
General Mills, "Supplier Code of Conduct", https://www.generalmills.com/en/Responsibility/ethics-and-integrity/supplier-code-of-conduct. Accessed 30 December 2019.
(1) *General Mills, "Sustainable Sourcing", https://www.generalmills.com/en/Responsibility/Sustainability/sustainable-sourcing. Accessed 31 December 2019.
*General Mills (2019), "Global Responsibility 2019", https://globalresponsibility.generalmills.com/images/General_Mills-Global_Responsibility_2019.pdf, pp. 43-45.
*General Mills, "Statement on Sustainable Palm Oil Sourcing", https://www.generalmills.com/en/News/Issues/palm-oil-statement. Accessed 31 December 2019.
*General Mills (December 2019), "General Mills Palm Oil Grievance Tracker", https://www.generalmills.com/~/media/Files/Issues/GMI_Palm%20Grievance%20Tracker_PUBLIC.pdf?la=en. 
(2)*General Mills (June 2019), "General Mills: Mill List", https://www.generalmills.com/~/media/GeneralMills_Mill%20List_2018_June_2019.pdf?la=en.
*"Global Responsibility 2019", p. 45.
(3)  "Global Responsibility 2019", pp. 43-45.</t>
  </si>
  <si>
    <r>
      <t xml:space="preserve">(1) In its 2017 disclosure the company reports the names of its major primary </t>
    </r>
    <r>
      <rPr>
        <b/>
        <sz val="11"/>
        <rFont val="Calibri"/>
        <family val="2"/>
        <scheme val="minor"/>
      </rPr>
      <t>sugar</t>
    </r>
    <r>
      <rPr>
        <sz val="11"/>
        <rFont val="Calibri"/>
        <family val="2"/>
        <scheme val="minor"/>
      </rPr>
      <t xml:space="preserve"> suppliers, which are Copersucar, Grupo Azucarero México (GAM), EID Parry, and Mitr Phol Thailand. Pepsi discloses that its </t>
    </r>
    <r>
      <rPr>
        <b/>
        <sz val="11"/>
        <rFont val="Calibri"/>
        <family val="2"/>
        <scheme val="minor"/>
      </rPr>
      <t xml:space="preserve">palm oil </t>
    </r>
    <r>
      <rPr>
        <sz val="11"/>
        <rFont val="Calibri"/>
        <family val="2"/>
        <scheme val="minor"/>
      </rPr>
      <t xml:space="preserve">supply chain consists of 54 direct suppliers sourcing from more that 1,500 mills and “tens of thousands of farmers”. It provides a list of the names but not addresses of its Global Palm Oil Suppliers. It does not disclose a list of the names and addresses of suppliers for another commodity.
(2) PepsiCo states that it sources </t>
    </r>
    <r>
      <rPr>
        <b/>
        <sz val="11"/>
        <rFont val="Calibri"/>
        <family val="2"/>
        <scheme val="minor"/>
      </rPr>
      <t xml:space="preserve">cane sugar </t>
    </r>
    <r>
      <rPr>
        <sz val="11"/>
        <rFont val="Calibri"/>
        <family val="2"/>
        <scheme val="minor"/>
      </rPr>
      <t xml:space="preserve">indirectly through suppliers. Refined sugar is being sourced from the U.S., Canada, Egypt and Jordan. It also discloses a list of </t>
    </r>
    <r>
      <rPr>
        <b/>
        <sz val="11"/>
        <rFont val="Calibri"/>
        <family val="2"/>
        <scheme val="minor"/>
      </rPr>
      <t xml:space="preserve">palm oil </t>
    </r>
    <r>
      <rPr>
        <sz val="11"/>
        <rFont val="Calibri"/>
        <family val="2"/>
        <scheme val="minor"/>
      </rPr>
      <t xml:space="preserve">mills and the countries in which they are located. It does not disclose countries of other commodities.
(3) PepsiCo discloses its top sourcing countries for sugar cane and palm oil, and additionally some of the steps it takes to increase traceability in these supply chains. However, it does not disclose a full list of sourcing countries for at least three commodities at high risk of forced labor.
</t>
    </r>
    <r>
      <rPr>
        <b/>
        <sz val="11"/>
        <rFont val="Calibri"/>
        <family val="2"/>
        <scheme val="minor"/>
      </rPr>
      <t>Sugar cane</t>
    </r>
    <r>
      <rPr>
        <sz val="11"/>
        <rFont val="Calibri"/>
        <family val="2"/>
        <scheme val="minor"/>
      </rPr>
      <t xml:space="preserve">: It states that Brazil Thailand, Mexico and India are its largest sourcing countries. 
For </t>
    </r>
    <r>
      <rPr>
        <b/>
        <sz val="11"/>
        <rFont val="Calibri"/>
        <family val="2"/>
        <scheme val="minor"/>
      </rPr>
      <t>palm oil</t>
    </r>
    <r>
      <rPr>
        <sz val="11"/>
        <rFont val="Calibri"/>
        <family val="2"/>
        <scheme val="minor"/>
      </rPr>
      <t>: It states that Indonesia, Malaysia and Mexico are the top three sourcing countries. It further states that it is working towards improving the uptake of traceability systems, across the industry, agreeing on a common definition for traceability, and assessing progress on conditions in major sourcing countries. For that, Pepsi states to work with a range of stakeholders and to interact with civil society organizations and industry platforms (i.e. palm oil workshop by Oxfam, supporting palm oil traceability webinars under the auspices of the Consumer Goods Forum).
[It states that 100% of the chips in its North-American portfolio were made from sustainably sourced North American potatoes, verified as meeting SFP standards. It names Black Gold Farms as one supplier with year it has had a 30-year-long relationship.]
(4) Not disclosed.</t>
    </r>
  </si>
  <si>
    <t>(1)*PepsiCo, "KnowTheChain: Questions regarding forced labour risks in your company’s sugar cane supply chain", https://www.business-humanrights.org/sites/default/files/2017-05%20KnowTheChain%20sugar%20outreach_PepsiCo.pdf, p. 1.
*PepsiCo, "Palm Oil Sustainability", https://www.pepsico.com/sustainability/palm-oil. Accessed 13 January 2020.
*PepsiCo (June 2019), "PepsiCo Global Palm Oil Supplier List, 2019", https://www.pepsico.com/docs/album/esg-topics-policies/pepsico-2019-direct-palm-oil-supplier-list.pdf?sfvrsn=58b6db5b_10.
(2)*"KnowTheChain: Questions regarding forced labour risks in your company’s sugar cane supply chain", p. 1.
*PepsiCo (2018), "PepsiCo Palm Oil Mill List 2018", https://www.pepsico.com/docs/album/esg-topics-policies/pepsico-2018-palm-oil-mill-list.pdf?sfvrsn=d4305aa6_8.
(3)*"KnowTheChain: Questions regarding forced labour risks in your company’s sugar cane supply chain", p. 1.
*"Palm Oil Sustainability".
*PepsiCo (September 2019), "PepsiCo Sustainability Report 2018", https://www.pepsico.com/docs/album/sustainability-report/2018-csr/pepsico_2018_csr.pdf?sfvrsn=b23814c0_6, p. 10.</t>
  </si>
  <si>
    <t xml:space="preserve">(1)-(2)*PepsiCo, "Human Rights", https://www.pepsico.com/sustainability/human-rights. Accessed 13 January 2020.
*PepsiCo (2018), "2018 Modern Slavery and Human Trafficking Statement", https://www.pepsico.com/docs/album/esg-topics-policies/2018-pepsico-modern-slavery-and-human-trafficking-statement.pdf?sfvrsn=b67d3d78_8, pp. 3-4. </t>
  </si>
  <si>
    <t>(1)*PepsiCo, "KnowTheChain: Questions regarding forced labour risks in your company’s sugar cane supply chain", p. 2.
*PepsiCo, "Agriculture", https://www.pepsico.com/sustainability/agriculture. Accessed 13 January 2020.
*PepsiCo (2018), "PepsiCo Palm Oil Progress Report 2018", https://www.pepsico.com/docs/album/esg-topics-policies/palm-oil-progress-report-2018.pdf?sfvrsn=69379f0c_2, p. 9.
(3) "PepsiCo Palm Oil Progress Report 2018", p. 5.</t>
  </si>
  <si>
    <t xml:space="preserve">It discloses that its supplier code "is a part of the supplier selection process and is subject to continued monitoring." However, the company neither provides further details or outcomes, such as the number or percentage of suppliers rejected due to poor management of forced labor risks. </t>
  </si>
  <si>
    <t>Kerry, "Responsible Sourcing", https://www.kerrygroup.com/sustainability/marketplace/responsible-sourcing/index.xml. Accessed 6 January 2020.</t>
  </si>
  <si>
    <t xml:space="preserve">(1)*General Mills (23 September 2019), "Slavery and Human Trafficking Statement", https://www.generalmills.com/en/Company/slavery-human-trafficking-statement. Accessed 30 December 2019.
*General Mills (December 2017), "2018 Additional Disclosure", https://www.business-humanrights.org/sites/default/files/2018-06%20KTC%20FB_Additional%20disclosure_General%20Mills_v2.pdf. </t>
  </si>
  <si>
    <t>(1) Loblaw, "Ethical Sourcing", https://www.loblaw.ca/en/responsibility/sourcing/Ethical-Sourcing.html. Accessed 7 January 2020.</t>
  </si>
  <si>
    <t>(1) Loblaw (2016), "Loblaw Supplier Code of Conduct", https://www.loblaw.ca/content/dam/lclcorp/pdfs/Responsibility/SupplierCodeOfConduct/Supplier%20Code%20of%20Conduct%20-LCL-2016.pdf, p. 3.</t>
  </si>
  <si>
    <t>(1)-(2) Kellogg (June 2018), "Global Supplier Code of Conduct", http://crreport.kelloggcompany.com/download/Kellogg+Company+Global+Supplier+Code+of+Conduct+2018+FINAL.pdf, p. 4.</t>
  </si>
  <si>
    <t xml:space="preserve">(1) Not disclosed. The supplier code of conduct prohibits funds being deposited by workers as a condition of their employment. It does not explicitly prohibit fees being charged within the recruitment process, and it does not state that such need to be borne by employers. It further states in its 2018 additional disclosure that "ensuring workers are not abused or that fees were paid by workers, is part of the compliance managers portfolio of work." However, it is not clear that such compliance managers monitor factories in Loblaw's food supply chain.
(2) Not disclosed. </t>
  </si>
  <si>
    <t>(1)*Loblaw (2016), "Loblaw Supplier Code of Conduct", https://www.loblaw.ca/content/dam/lclcorp/pdfs/Responsibility/SupplierCodeOfConduct/Supplier%20Code%20of%20Conduct%20-LCL-2016.pdf, p. 1.
*Loblaw (22 June 2018), "2018 Additional Disclosure", https://www.business-humanrights.org/sites/default/files/2018-06%20KnowTheChain%20submission%20-%20Loblaw.pdf, p. 3.</t>
  </si>
  <si>
    <t>(1) Kellogg states that it has a plan to “develop a robust recruitment agency assessment program to ensure compliance and protection for contracted workers in our Asia Pacific facilities" but it is unclear whether it has started this program. In its 2018 additional disclosure, the company states it has expanded its risk-based auditing approach to encompass indirect suppliers, including some recruitment agencies. It does not disclose further details such as the number of such audits or outcomes.
(2) In its 2018 additional disclosure the company states that through its membership and participation in industry groups such AIM-Progress and the CGF, "Kellogg supports the supplier training to build capability and awareness. These are hosted throughout the year focused on issues such as ethical recruitment, with a particular focus on Southeast Asian regional suppliers and workers. Kellogg communicates to suppliers in the region the invitation to attend the events, topics to be discussed, and why these are a valuable part of the Kellogg supplier engagement toolkit. "</t>
  </si>
  <si>
    <t>(1)-(2)*General Mills, "Supplier Code of Conduct", https://www.generalmills.com/en/Responsibility/ethics-and-integrity/supplier-code-of-conduct. Accessed 30 December 2019.
*General Mills (23 September 2019), "Slavery and Human Trafficking Statement", https://www.generalmills.com/en/Company/slavery-human-trafficking-statement. Accessed 30 December 2019.</t>
  </si>
  <si>
    <t>(1) Kellogg states that the supplier, agent or agency “shall” provide workers with information in their native language and states that all elements of the contract must be agreed on prior to commencement of employment. However, it does not provide evidence of active implementation of this policy.
(2) It states that suppliers “shall not” retain employee documents including passports and identity papers. It does not demonstrate active implementation of this policy. 
(3) Not disclosed.</t>
  </si>
  <si>
    <t>(1) Kellogg (June 2018), "Global Supplier Code of Conduct", http://crreport.kelloggcompany.com/download/Kellogg+Company+Global+Supplier+Code+of+Conduct+2018+FINAL.pdf, p. 5.
(2) "Global Supplier Code of Conduct", p. 4.</t>
  </si>
  <si>
    <t>(1) Not disclosed.
(2) Loblaw states that, "[w]orkers must not be required to deposit funds or personal documents as a condition of their employment." However it does not demonstrate active implementation of this policy.
(3) Not disclosed.</t>
  </si>
  <si>
    <t xml:space="preserve">(2) Loblaw (2016), "Loblaw Supplier Code of Conduct", https://www.loblaw.ca/content/dam/lclcorp/pdfs/Responsibility/SupplierCodeOfConduct/Supplier%20Code%20of%20Conduct%20-LCL-2016.pdf, p. 2. </t>
  </si>
  <si>
    <t xml:space="preserve">(2)*PepsiCo (June 2018), "PepsiCo, Inc. Global Supplier Code of Conduct", https://www.pepsico.com/docs/album/supplier-code-of-conduct/pepsico-global-scoc-final_english.pdf, p. 2.
*PepsiCo (2018), "2018 Modern Slavery and Human Trafficking Statement", https://www.pepsico.com/docs/album/esg-topics-policies/2018-pepsico-modern-slavery-and-human-trafficking-statement.pdf?sfvrsn=b67d3d78_8, p. 6. </t>
  </si>
  <si>
    <t>(1) Loblaw (22 June 2018), "2018 Additional Disclosure", https://www.business-humanrights.org/sites/default/files/2018-06%20KnowTheChain%20submission%20-%20Loblaw.pdf, p. 3.</t>
  </si>
  <si>
    <t>(1)-(2)*General Mills, "Ethics Hotline", https://www.generalmills.com/en/Responsibility/ethics-and-integrity/ethics-telephone. Accessed 31 December 2019. 
*General Mills, "Ethics Point", https://secure.ethicspoint.com/domain/media/en/gui/14580/index.html. Accessed 31 December 2019.
*General Mills (23 September 2019), "Slavery and Human Trafficking Statement", https://www.generalmills.com/en/Company/slavery-human-trafficking-statement. Accessed 30 December 2019.</t>
  </si>
  <si>
    <t xml:space="preserve">PepsiCo (September 2019), "PepsiCo Sustainability Report 2018", https://www.pepsico.com/docs/album/sustainability-report/2018-csr/pepsico_2018_csr.pdf?sfvrsn=b23814c0_6, p. 33.
(1) PepsiCo (June 2018), "PepsiCo, Inc. Global Supplier Code of Conduct", https://www.pepsico.com/docs/album/supplier-code-of-conduct/pepsico-global-scoc-final_english.pdf, p. 3. </t>
  </si>
  <si>
    <t>(1)*Kellogg, "Doing Business With Kellogg", https://www.kelloggcompany.com/en_US/supplier-relations.html. Accessed 3 January 2020.
*Kellogg (June 2019), "Human Rights Report: Full Year 2018", https://www.kelloggcompany.com/content/dam/kellogg-company/files/Kellogg_Progress_Against_Forced_Labor_Milestones.pdf, p. 5. 
(3)-(4) "Human Rights Report: Full Year 2018", p. 5.</t>
  </si>
  <si>
    <t>(1)*Kellogg (June 2018), "Global Supplier Code of Conduct", http://crreport.kelloggcompany.com/download/Kellogg+Company+Global+Supplier+Code+of+Conduct+2018+FINAL.pdf, p. 9.
*Kellogg, "Sustainability Milestones 2016", http://crreport.kelloggcompany.com/download/Kellogg+Sustainability+Milestones+2016.pdf, pp. 34-35.
(2) "Sustainability Milestones 2016", p. 34.
(3) "Global Supplier Code of Conduct", p. 1.
(4) "Sustainability Milestones 2016", p. 34.</t>
  </si>
  <si>
    <t>(1) Kellogg discloses that grievances or questions received through its Ethics Hotline are dealt with according to a protocol by the Office of Ethics and Compliance and assigned to regional compliance leads for review and resolution. It aims to solve cases within 30 days. [It states that "appropriate action is taken" and "lessons learnt are leveraged to prevent and detect future misconduct"] It does not provide further detail, e.g. on engagement with affected stakeholders, approval procedures, etc. 
(2) Not disclosed. For its palm oil supply chain, Kellogg provides an overview of the status of remediation of major grievances. It typically states that it continues to engage with suppliers to address the issues identified. The overview does not provide details on remedy outcomes for workers, however.</t>
  </si>
  <si>
    <t xml:space="preserve">(1) Kellogg (June 2019), "Human Rights Report: Full Year 2018", https://www.kelloggcompany.com/content/dam/kellogg-company/files/Kellogg_Progress_Against_Forced_Labor_Milestones.pdf, p. 5. 
(2) Kellogg (2018), "2018 FY Global Sustainable Palm Oil Milestones", http://crreport.kelloggcompany.com/download/2018+Full+Year+Palm+Milestones.pdf, pp. 5-6. </t>
  </si>
  <si>
    <t>(1) Kerry, "EthicsPoint", https://secure.ethicspoint.com/domain/media/en/gui/21180/index.html. Accessed 7 January 2020.</t>
  </si>
  <si>
    <t>(1)*PepsiCo, "Human Rights", https://www.pepsico.com/sustainability/human-rights. Accessed 13 January 2020.
*PepsiCo (undated), "PepsiCo Grievance Mechanism for Our Agricultural Supply Chain", https://www.pepsico.com/docs/album/esg-topics-policies/agricultural-supply-chain-grievance-mechanism-summary.pdf?sfvrsn=8d8bccf3_6.</t>
  </si>
  <si>
    <t>(2)-(4) Not disclosed.</t>
  </si>
  <si>
    <t>Not disclosed.
[ABF states that one of its subsidiaries, AB Agri has committed to "sourcing 100% of its soya, palm oil and palm oil derivatives from certified responsible sources by 2024." However, it does not disclose whether the certifications intended include fordced labor]</t>
  </si>
  <si>
    <t xml:space="preserve">ABF (5 November 2019), "Living Our Values: Responsibility Report 2019", https://www.abf.co.uk/documents/pdfs/2019/ar2019/cr2019.pdf, p. 51. </t>
  </si>
  <si>
    <t>Carrefour, "Sustainable fishing", http://www.carrefour.com/protecting-biodiversity/sustainable-fishing. Accessed 17 December 2019.</t>
  </si>
  <si>
    <t>Lindt (2018), "Sustainability Report 2018", https://www.lindt-spruengli.com/fileadmin/user_upload/corporate/LS_Sustainability_Report_2018_EN.pdf, pp. 12, 24, 25.</t>
  </si>
  <si>
    <t>ABF has published a total of four statements under the UK MSA. Its most recent statement is dated 30 October 2019.</t>
  </si>
  <si>
    <t>*Associated British Foods plc (30 October 2019), "Modern Slavery and Human Trafficking Statement 2019", https://www.abf.co.uk/documents/pdfs/2019/ar2019/abf_2019_modern-slavery-act-statement.pdf.</t>
  </si>
  <si>
    <t>Lindt has published two UK Modern Slavery Act Statements. Its most recent statement was published on 30 September 2018.</t>
  </si>
  <si>
    <t>Lindt (30 September 2018), "Modern Slavery Act Statement", https://www.lindt.fr/fileadmin/user_upload/uk/Homepage/Modern_Slavery_Act_Statement/Modern_Slavery_Act_Statement_September_2018.pdf.</t>
  </si>
  <si>
    <t>Danone has two published modern slavery statements. Its most recent statement is dated 2017/2018.</t>
  </si>
  <si>
    <t>Danone (2017/2018), "Danone's Modern Slavery Statement", https://corporate.danone.co.uk/uploads/tx_bidanonepublications/2FINAL_Modern_Slavery_Statement_2017-2018.pdf.</t>
  </si>
  <si>
    <t>ABF subsiadiary, AB Mauri North America has published a California Transparency in Supply Chains Act Disclosure that is undated. ABF's Modern Slavery and Human Trafficking Statement 2019 also includes reference to the California legislation.</t>
  </si>
  <si>
    <t>*AB Mauri North America, "California Transparency in Supply Chains Act Disclosure", https://abmna.com/california-transparency-in-supply-chain-act-disclosure/. Accessed 16 January 2020.
*Associated British Foods plc (30 October 2019), "Modern Slavery and Human Trafficking Statement 2019", https://www.abf.co.uk/documents/pdfs/2019/ar2019/abf_2019_modern-slavery-act-statement.pdf.</t>
  </si>
  <si>
    <t>Lindt has published one California Transparency in Supply Chains Act Disclosure. It is undated.</t>
  </si>
  <si>
    <t xml:space="preserve">Lindt (undated), "The California Transparency in Supply Chains Act Disclosure", https://www.modernslaveryregistry.org/companies/20053-chocoladefabriken-lindt-sprungli-ag/statements/28885. </t>
  </si>
  <si>
    <t>Conagra discloses a California Transparency in Supply Chains Act disclosure that is undated.</t>
  </si>
  <si>
    <t>Conagra, "Conagra Brands Disclosure Information", https://www.conagrabrands.com/supply-chain-disclosure. Accessed 29 November 2019.</t>
  </si>
  <si>
    <t>Danone's California Transparency in Supply Chains Act Disclosure is undated.</t>
  </si>
  <si>
    <t>Danone, "California Transparency in Supply Chains Act Disclosure", http://www.danonenorthamerica.com/news/supply-chain-disclosure/. Accessed 28 December 2019.</t>
  </si>
  <si>
    <t>Carrefour (2018), "Registration Document: 2018 Annual Financial Report", http://www.carrefour.com/sites/default/files/car2018_ddr_en.pdf, p. 86.</t>
  </si>
  <si>
    <t>ABF states that it is committed to eliminating forced labor.</t>
  </si>
  <si>
    <t>ABF (5 November 2019), "Living Our Values: Responsibility Report 2019", https://www.abf.co.uk/documents/pdfs/2019/ar2019/cr2019.pdf, p. 25.</t>
  </si>
  <si>
    <t xml:space="preserve">Lindt discloses in its Sustainability Report that it is "committed to ensuring compliance with the core labor standards in our supply chain" which includes a commitment to addressing forced labor. [It also discloses in its UK Modern Slavery Act Statement that Lindt &amp; Sprüngli (UK) "strongly condemns human trafficking and slavery and remains committed to ensuring that our supply chains are free from any form of modern slavery."] </t>
  </si>
  <si>
    <t>*Lindt (2018), "Sustainability Report 2018", https://www.lindt-spruengli.com/fileadmin/user_upload/corporate/LS_Sustainability_Report_2018_EN.pdf, p. 26.
*Lindt (30 September 2018), "Modern Slavery Act Statement", https://www.lindt.fr/fileadmin/user_upload/uk/Homepage/Modern_Slavery_Act_Statement/Modern_Slavery_Act_Statement_September_2018.pdf, p. 1.</t>
  </si>
  <si>
    <t xml:space="preserve">Conagra states that it "prohibits the use of any forced or compulsory labor, including human trafficking and slavery, in all of our operations". Its Code of Conduct also states that it "specifically prohibits human trafficking and slavery in its product supply chains" and lists steps it takes to ensure this. </t>
  </si>
  <si>
    <t>*Conagra (2018), "Conagra Brands Citizenship Report 2018", https://www.conagrabrands.com/sites/g/files/qyyrlu371/files/2019-05/2018_Conagra_Brands_Citizenship_Report_0.pdf#page=8, p. 59.
*Conagra, "Conagra Brands Disclosure Information", https://www.conagrabrands.com/supply-chain-disclosure. Accessed 29 November 2019.</t>
  </si>
  <si>
    <t>Danone states that, "As a member of The Consumer Goods Forum, we recognize our role as a responsible business to respect and promote human rights and decent working conditions worldwide, and we commit to working together with our peers across the industry, and with other key stakeholders, to help eradicate forced labor."</t>
  </si>
  <si>
    <t>Danone (December 2018), "Danone Statement on Forced Labor", https://www.danone.com/content/dam/danone-corp/danone-com/about-us-impact/policies-and-commitments/en/2018/Danone_statement_on_forced_labor.pdf.</t>
  </si>
  <si>
    <t xml:space="preserve">(1) Lindt (2016), "Supplier Code of Conduct and Compliance Declaration", https://www.lindt-spruengli.com/fileadmin/user_upload/corporate/user_upload/Sustainably/SupplierCode_ofConduct_EN_final_1806_rgb.pdf.
(3)-(4) "Supplier Code of Conduct and Compliance Declaration", p. 4.
(5) "Supplier Code of Conduct", p. 3. </t>
  </si>
  <si>
    <t>(1) Conagra (updated 30 October 2019), "Code of Conduct for Suppliers", https://www.conagrabrands.com/sites/g/files/qyyrlu371/files/2019-11/CONAGRA%20BRAND%20SUPPLIER%20CODE%20OF%20CONDUCT%20VERSION%202019.10.30.pdf, p. 2-3.
(3) Conagra (2018), "Conagra Brands Citizenship Report 2018", https://www.conagrabrands.com/sites/g/files/qyyrlu371/files/2019-05/2018_Conagra_Brands_Citizenship_Report_0.pdf#page=8, p. 27.
(4) Conagra (revised August 2019), "Purchase Order - General Terms and Conditions", https://www.conagrabrands.com/sites/g/files/qyyrlu371/files/2019-08/PO%20Terms%20and%20Conditions%20-%20Updated%2008.02.2019.pdf.
(5) "Code of Conduct for Suppliers", p. 1.</t>
  </si>
  <si>
    <t>(1)*Carrefour (2018), "CSR Commitment Charter - Controlled product suppliers Contractual Annex", http://www.carrefour.com/sites/default/files/annex_1_-_commitment_charter_for_controlled_product_suppliers-_en_v7.pdf, p. 6. 
*Carrefour (2018), "Registration Document: 2018 Annual Financial Report", p. 40. http://www.carrefour.com/sites/default/files/car2018_ddr_en.pdf, p. 39.
(2) Carrefour (7 May 2017), "CSR Governance",
http://carrefour.com/corporate-social-responsability/csr-governance. Accessed 17 December 2019.</t>
  </si>
  <si>
    <t>(1) Conagra (2018), "Conagra Brands Citizenship Report 2018", https://www.conagrabrands.com/sites/g/files/qyyrlu371/files/2019-05/2018_Conagra_Brands_Citizenship_Report_0.pdf#page=8, pp. 4 and 26.
(2) "Conagra Brands Citizenship Report 2018", p. 4.</t>
  </si>
  <si>
    <t>(1) Associated British Foods plc (30 October 2019), "Modern Slavery and Human Trafficking Statement 2019", https://www.abf.co.uk/documents/pdfs/2019/ar2019/abf_2019_modern-slavery-act-statement.pdf, pp. 1, 3 and 4. 
(2) Associated British Foods plc (30 October 2019), "Modern Slavery and Human Trafficking Statement 2019", pp. 3, 4 and 6.</t>
  </si>
  <si>
    <t>(1) Not disclosed.
(2) Not disclosed. Carrefour states in its Commitment Charter that "[t]he supplier accepts the organisation of capacity building sessions regarding human rights at work or environment for workers and management by local independent organisations selected by Carrefour or its partners". It also discloses that it requires its suppliers to set up an information and training system for employees exposed to social and environmental risks. It further states that it trains its suppliers in partnership with consultants and local NGOs and that it has created a “Good Factory Standard”, which is broken down by industry, for training suppliers. However, it is unclear what the training comprises and whether it is applied to its food supply chain. 
(3) Not disclosed. The company states that it “supports its suppliers to improve CSR performance within the supply chain outside its direct scope” and that it has listed and mapped out its tier two suppliers in Bangladesh and mapped the social and environmental risks in their facilities. However, it is unclear whether this includes capacity building relating to forced labor and human trafficking risks in its supply chains. [It also states that it has developed a simplified audit standard for its tier 2 suppliers which covers priority issues specific to each country.]</t>
  </si>
  <si>
    <t>(2)*Carrefour (2018), "CSR Commitment Charter - Controlled product suppliers Contractual Annex", http://www.carrefour.com/sites/default/files/annex_1_-_commitment_charter_for_controlled_product_suppliers-_en_v7.pdf, pp. 5 and 6.
*Carrefour (2018), "Registration Document: 2018 Annual Financial Report", p. 40. http://www.carrefour.com/sites/default/files/car2018_ddr_en.pdf, p. 88.
(3) "Registration Document: 2018 Annual Financial Report", p. 90</t>
  </si>
  <si>
    <t>(1) Conagra states that since 2012 it has provided annual training on forced labor and human trafficking and on risk mitigation within its supply chains to all of its California-based company employees and management who are responsible for supply chain management. It also discloses in its Citizenship Report that "[a]ll new employees are required to take a course on our Code of Conduct as part of their onboarding process" and that it conducts regular training "to ensure that employees are aware of our expectations and their obligations under the Code of Conduct." Its Code of Conduct expressly prohibits forced labor within its own operations and its supply chains.
(2)-(3) Not disclosed.</t>
  </si>
  <si>
    <t xml:space="preserve">(1)*Conagra, "Conagra Brands Disclosure Information", https://www.conagrabrands.com/supply-chain-disclosure. Accessed 29 November 2019.
*Conagra (2018), "Conagra Brands Citizenship Report 2018", https://www.conagrabrands.com/sites/g/files/qyyrlu371/files/2019-05/2018_Conagra_Brands_Citizenship_Report_0.pdf#page=8, p. 58. 
*Conagra (July 2015), "Code of Conduct", https://www.conagrabrands.com/sites/g/files/qyyrlu371/files/2016-10/code-of-conduct-english.pdf, p. 9. </t>
  </si>
  <si>
    <t>(1) Carrefour (2018), "Registration Document: 2018 Annual Financial Report", p. 40. http://www.carrefour.com/sites/default/files/car2018_ddr_en.pdf, pp. 40 and 65.
(2) "Registration Document: 2018 Annual Financial Report", pp. 41 and 90.</t>
  </si>
  <si>
    <t>(1)*Lindt, "Memberships", https://www.lindt-spruengli.com/sustainability/sustainability-governance/memberships/. Accessed 25 November 2019.
*Lindt (2018), "Sustainability Report 2018", https://www.lindt-spruengli.com/fileadmin/user_upload/corporate/LS_Sustainability_Report_2018_EN.pdf, p. 7.
*Earthworm (April 2019), "Methodology for external assessment of the Lindt &amp; Sprüngli Farming Program", https://www.lindt-spruengli.com/fileadmin/Global_content_all_access/Sustainability_Corporate/5_Sustainability_Governance/2019_EF_Lindt_Spruengli_Collaboration__Methodology_summary_-_final_version_website.pdf, p. 6.
*Lindt, "Hazelnuts", https://www.lindt-spruengli.com/sustainability/sustainably-sourced/hazelnuts/. Accessed 27 November 2019.
(2) "Sustainability Report 2018", p. 25.
*Lindt (2018), "2018 Additional disclosure", https://www.business-humanrights.org/sites/default/files/KnowTheChain%20-%20Engagement%20Questions_Lindt.DOCX.</t>
  </si>
  <si>
    <t>(1)*ABF (30 October 2019), "Modern Slavery and Human Trafficking Statement 2019", https://www.abf.co.uk/documents/pdfs/2019/ar2019/abf_2019_modern-slavery-act-statement.pdf, p. 1. 
*ABF (5 November 2019), "Living Our Values: Responsibility Report 2019", https://www.abf.co.uk/documents/pdfs/2019/ar2019/cr2019.pdf, p. 24. 
(3) ABF (2017), "2017 Additional Disclosure", https://www.business-humanrights.org/sites/default/files/2017%20ABF_KnowTheChain%20sugar%20outreach_v2.pdf, p. 3.</t>
  </si>
  <si>
    <t xml:space="preserve">(1) Carrefour (2018), "Registration Document: 2018 Annual Financial Report", p. 40. http://www.carrefour.com/sites/default/files/car2018_ddr_en.pdf, p. 89.
(3)*Carrefour, "Sustainable fishing", http://www.carrefour.com/protecting-biodiversity/sustainable-fishing. Accessed 17 December 2019.
*Carrefour, "Sustainable beef in Brazil", http://www.carrefour.com/protecting-biodiversity/sustainable-beef-in-brazil. Accessed 17 December 2019.#
*Carrefour, "Palm oil: Carrefour's commitments", http://www.carrefour.com/news/palm-oil-carrefours-commitments. Accessed 17 December 2019.
*Carrefour, "Tackling deforestation resulting from soya crops", http://www.carrefour.com/protecting-biodiversity/tackling-deforestation-resulting-from-soya-crops". Accessed 17 December 2019.
</t>
  </si>
  <si>
    <t>(1)*ABF (30 October 2019), "Modern Slavery and Human Trafficking Statement 2019", https://www.abf.co.uk/documents/pdfs/2019/ar2019/abf_2019_modern-slavery-act-statement.pdf, p. 5.
*ABF (5 November 2019), "Living Our Values: Responsibility Report 2019", https://www.abf.co.uk/documents/pdfs/2019/ar2019/cr2019.pdf, p. 25.
*ABF (2017), "2017 Additional Disclosure", https://www.business-humanrights.org/sites/default/files/2017%20ABF_KnowTheChain%20sugar%20outreach_v2.pdf, pp. 3-4.
(2)*"Modern Slavery and Human Trafficking Statement 2019", p. 5.
*"KnowTheChain: Questions regarding forced labour risks in your company's sugar cane supply chain", p. 4.</t>
  </si>
  <si>
    <t>(1) Carrefour states that it carries out a risk analysis for each country and discusses it with its union and NGO stakeholders. It also states that it compiled a country-by-country risk map which it revised in 2018. It bases the risk classification on those by amfori-BSCI and on the ITUC Global Rights Index. It also states that it “takes into account recommendations from the International Federation for Human Rights and from Carrefour’s local teams” and that it defines countries as either severe risk, high risk, risk or low risk.
(2) Carrefour states that it has drawn up a list of sensitive production phases that might present a risk of human rights abuses. It states that it identified 22 key raw materials associated with social and environmental risks and that dealing with these materials has been prioritised based on their risk level and materiality. It states that it has developed policies on Brazilian beef, soy, palm oil, wood and paper as part of this process. However, it does not identify forced labor risks across different tiers of its supply chains.</t>
  </si>
  <si>
    <t>(1) Not disclosed. Conagra discloses that it manages its risks through "sourcing from low-risk geographies, implementing commodity-specific procurement policies that address topics such as animal welfare and deforestation, and by sourcing certified sustainable ingredients and materials, where most impactful and meaningful to our stakeholders." It also discloses that its Supplier Quality and Risk team reviews all materials being purchased and considers where they come from, the supplier's third-party audit "and other information about the material or supplier". However, it is unclear whether it includes an assessment of forced labor risks in this process.
(2) Not disclosed. The company discloses "labor practices" as "risk management priorities" for sourcing cocoa and palm oil in its supply chains. However, it does not provide further detail on this.</t>
  </si>
  <si>
    <t>(1) Conagra (2018), "Conagra Brands Citizenship Report 2018", https://www.conagrabrands.com/sites/g/files/qyyrlu371/files/2019-05/2018_Conagra_Brands_Citizenship_Report_0.pdf#page=8, pp. 26 and 27.
(2) "Conagra Brands Citizenship Report 2018", p. 29.</t>
  </si>
  <si>
    <t>Not disclosed. Carrefour states that it conducts a preliminary review of suppliers whereby its sourcing teams "perform on-site checks to verify if the plant complies with basic social, environmental and quality requirements". It states that inclusion on its supplier list "requires a full assessment of compliance with quality, health and safety standards (IFS, BRC), and with Carrefour requirements, including a specific company audit in high-risk countries." However, it does not explicitly state that this review includes an assessment of forced labor risks or that it includes an assessment of the CSR Commitment Charter generally.</t>
  </si>
  <si>
    <t xml:space="preserve">Carrefour (2018), "Registration Document: 2018 Annual Financial Report", http://www.carrefour.com/sites/default/files/car2018_ddr_en.pdf, pp. 51 and 88. </t>
  </si>
  <si>
    <t>Lindt, "Sustainably Sourced", http://www.lindt-spruengli.com/sustainability/sustainably-sourced/. Accessed 29 November 2019.</t>
  </si>
  <si>
    <t>Conagra (2018), "Conagra Brands Citizenship Report 2018", https://www.conagrabrands.com/sites/g/files/qyyrlu371/files/2019-05/2018_Conagra_Brands_Citizenship_Report_0.pdf#page=8, p. 11.</t>
  </si>
  <si>
    <t>*Danone (April 2016), "Danone's Code of Conduct for Business Partners", https://www.danone.com/content/dam/danone-corp/danone-com/about-us-impact/policies-and-commitments/en/2018/Danone_code_of_conduct_for_business_partners.pdf, p. 4.
*Danone (2018), "2018 Registration Document", https://www.danone.com/content/dam/danone-corp/danone-com/investors/en-all-publications/2018/registrationdocuments/Danone%20-%20Registration%20Document%202018.pdf, p. 202.</t>
  </si>
  <si>
    <t>(1) ABF (2019), "Environmental, Social and Governance Appendix 2019", https://www.abf.co.uk/documents/pdfs/2019/ar2019/abf_2019_esg-appendix.pdf, p. 5.
(3) ABF (undated), "Supplier Code of Conduct", https://www.abf.co.uk/documents/pdfs/policies/supplier_code_of_conduct.pdf, p. 1.</t>
  </si>
  <si>
    <t>As the CSR Commitment Charter appears to only be available on the website for non-food suppliers, it is unclear whether it applies to food suppliers and it is unclear what code applies to suppliers other than "controlled product suppliers".
(1) Not disclosed. Carrefour states that "[t]he commitment of suppliers of Carrefour-brand products to human rights is reflected first and foremost through their signature of a Supplier Commitment Charter, which is an integral part of all purchasing contracts in all Group host countries." However, it is unclear whether the CSR Commitment Charter applies to food and beverage supply chains.
[Carrefour discloses that the Group's Social and Ethical Standards Charter which includes provisions on forced labor, child labor, discrimination, freedom of association and collective bargaining is an integral part of all procurement contracts. However, it is unclear whether this is used as supplier code for its food supply chains and the company does not disclose the language of the contract.]
(2)-(3) Not disclosed.</t>
  </si>
  <si>
    <t xml:space="preserve">(1) *Carrefour (2018), "Registration Document: 2018 Annual Financial Report", http://www.carrefour.com/sites/default/files/car2018_ddr_en.pdf, pp. 66, 86-87 and 218.
*Carrefour (undated), "Social and Ethical Charter for Our Supplier", http://www.carrefour.com/sites/default/files/CHARTESOCIALE_ENv2.pdf, p. 5. </t>
  </si>
  <si>
    <t>(1) Lindt (2016), "Supplier Code of Conduct and Compliance Declaration", https://www.lindt-spruengli.com/fileadmin/user_upload/corporate/user_upload/Sustainably/SupplierCode_ofConduct_EN_final_1806_rgb.pdf.</t>
  </si>
  <si>
    <t>(1) *Conagra (revised August 2019), "Purchase Order - General Terms and Conditions", https://www.conagrabrands.com/sites/g/files/qyyrlu371/files/2019-08/PO%20Terms%20and%20Conditions%20-%20Updated%2008.02.2019.pdf.
*Conagra (updated 30 October 2019), "Code of Conduct for Suppliers", https://www.conagrabrands.com/sites/g/files/qyyrlu371/files/2019-11/CONAGRA%20BRAND%20SUPPLIER%20CODE%20OF%20CONDUCT%20VERSION%202019.10.30.pdf, pp. 2-3.</t>
  </si>
  <si>
    <t xml:space="preserve">(1) Carrefour (2018), "CSR Commitment Charter - Controlled product suppliers Contractual Annex", http://www.carrefour.com/sites/default/files/annex_1_-_commitment_charter_for_controlled_product_suppliers-_en_v7.pdf, p. 2. </t>
  </si>
  <si>
    <t>(1) Not disclosed. Lindt discloses that, "[d]eductions from wages as a disciplinary measure shall not be permitted unless authorized by applicable law and by a freely negotiated collective bargaining agreement in force." However, this does not appear to include recruitment fees.
(2) Not disclosed.</t>
  </si>
  <si>
    <t>(1) Conagra states that it prohibits the payment of recruitment fees as a condition of employment and that any fees incurred by suppliers when hiring workers must be paid by the suppliers themselves and cannot be held against the worker.
(2) Not disclosed.</t>
  </si>
  <si>
    <t xml:space="preserve">(1) Conagra (updated 30 October 2019), "Code of Conduct for Suppliers", https://www.conagrabrands.com/sites/g/files/qyyrlu371/files/2019-11/CONAGRA%20BRAND%20SUPPLIER%20CODE%20OF%20CONDUCT%20VERSION%202019.10.30.pdf, p. 2. </t>
  </si>
  <si>
    <t>*Danone (December 2018), "Danone Statement on Forced Labor", https://www.danone.com/content/dam/danone-corp/danone-com/about-us-impact/policies-and-commitments/en/2018/Danone_statement_on_forced_labor.pdf, p. 5.</t>
  </si>
  <si>
    <t>(1) Not disclosed. Conagra discloses that "suppliers must regularly audit employment agencies from whom they obtain workers to monitor compliance with  [Immigration Laws Compliance]." It is not disclose that such audits also cover human rights related aspects such as forced labor.
(2) Not disclosed.</t>
  </si>
  <si>
    <t>(1) Conagra (updated 30 October 2019), "Code of Conduct for Suppliers", https://www.conagrabrands.com/sites/g/files/qyyrlu371/files/2019-11/CONAGRA%20BRAND%20SUPPLIER%20CODE%20OF%20CONDUCT%20VERSION%202019.10.30.pdf, p. 3.</t>
  </si>
  <si>
    <t xml:space="preserve">(1) ABF (undated), "Supplier Code of Conduct", https://www.abf.co.uk/documents/pdfs/policies/supplier_code_of_conduct.pdf, p. 2.
(2) "Supplier Code of Conduct", p. 1. </t>
  </si>
  <si>
    <t xml:space="preserve">(2) Carrefour (2018), "CSR Commitment Charter - Controlled product suppliers Contractual Annex", http://www.carrefour.com/sites/default/files/annex_1_-_commitment_charter_for_controlled_product_suppliers-_en_v7.pdf, p. 2. </t>
  </si>
  <si>
    <t>(1) Not disclosed. Lindt discloses that: "[t]enants and workers have contracts (written or verbal with controls) that comply with all applicable laws and regulations concerning wages, benefits, working hours and conditions. The workers' rights, duties and payment frequencies are defined." However, it does not disclose having a policy to ensure that supply chain workers' contracts are provided in a language the worker understands, nor does it demonstrate active efforts to ensure that workers understand their contracts.
(2)-(3) Not disclosed.</t>
  </si>
  <si>
    <t>(1) Lindt (August 2018), "Lindt &amp; Sprüngli Farming Program Verification Guidance Document", https://www.lindt-spruengli.com/fileadmin/Global_content_all_access/Sustainability_Corporate/5_Sustainability_Governance/LT_FS_FarmingProgram_Verification_Guidance_A4_190612.pdf, p. 6.</t>
  </si>
  <si>
    <t>(1) Not disclosed.
(2) Conagra states that it "prohibits" suppliers from enforcing the surrendering of identification documents as a condition of employment. However it does not demonstrate implementation of this policy.
(3) Not disclosed.</t>
  </si>
  <si>
    <t>(2) Conagra (updated 30 October 2019), "Code of Conduct for Suppliers", https://www.conagrabrands.com/sites/g/files/qyyrlu371/files/2019-11/CONAGRA%20BRAND%20SUPPLIER%20CODE%20OF%20CONDUCT%20VERSION%202019.10.30.pdf, p. 2.</t>
  </si>
  <si>
    <t>(1) Danone (May 2018), "Danone's Sustainability Principles for Business Partners", https://www.danone.com/content/dam/danone-corp/danone-com/about-us-impact/policies-and-commitments/en/2018/Danone_Sustainability_Principles.pdf, p. 6.
(2) "Danone's Sustainability Principles for Business Partners", p. 5.</t>
  </si>
  <si>
    <t>(1)*Carrefour (2018), "CSR Commitment Charter - Controlled product suppliers Contractual Annex", http://www.carrefour.com/sites/default/files/annex_1_-_commitment_charter_for_controlled_product_suppliers-_en_v7.pdf, p. 5
*Carrefour (undated), "Social and Ethical Charter for Our Supplier", http://www.carrefour.com/sites/default/files/CHARTESOCIALE_ENv2.pdf, p. 7..</t>
  </si>
  <si>
    <t xml:space="preserve">(1) *Lindt (2016), "Supplier Code of Conduct and Compliance Declaration", https://www.lindt-spruengli.com/fileadmin/user_upload/corporate/user_upload/Sustainably/SupplierCode_ofConduct_EN_final_1806_rgb.pdf.
(2) Lindt (2018), "Sustainability Report 2018", https://www.lindt-spruengli.com/fileadmin/user_upload/corporate/LS_Sustainability_Report_2018_EN.pdf, pp. 20 and 24.
</t>
  </si>
  <si>
    <t>(1) Not disclosed. Carrefour states that its whistleblowing system is open to Carrefour employees, suppliers or service providers. It also states in its Registration Document that its whistleblowing mechanism can be used by stakeholders to report any situation in opposition with the Group’s Ethics Principles which require compliance with the ILO’s eight fundamental conventions and requires employees to “select and treat suppliers in an objective and loyal way”. However, it is unclear whether it includes obligations in respect of suppliers’ workers. It also states that it has an ethics alert line which is available 24 hours a day, 7 days a week available in all of the group’s languages. However, it does not explicitly states that this mechanism is available to suppliers' workers or their legitimate representatives to report on labor conditions in its supply chains.
(2)-(5) Not disclosed.</t>
  </si>
  <si>
    <t xml:space="preserve">(1) and (2)*Carrefour (undated), "Our Ethical Principles: Code of professional conduct", http://www.carrefour.com/sites/default/files/campagne_principes_ethique_105x150_depliant_gb_0.pdf, pp. 1-2. 
*Carrefour, "Ethique", http://ethique.carrefour.com/. Accessed 17 December 2019.
*Carrefour (2018), "Registration Document: 2018 Annual Financial Report", http://www.carrefour.com/sites/default/files/car2018_ddr_en.pdf, p. 112. 
</t>
  </si>
  <si>
    <t>(1) *Lindt (August 2018), "Lindt &amp; Sprüngli Farming Program Verification Guidance Document", https://www.lindt-spruengli.com/fileadmin/Global_content_all_access/Sustainability_Corporate/5_Sustainability_Governance/LT_FS_FarmingProgram_Verification_Guidance_A4_190612.pdf, p. 3 and 8 (footnote). 
*Earthworm Foundation (April 2019), "Methodology for external assessment of the Lindt &amp; Sprüngli Farming Program", https://www.lindt-spruengli.com/fileadmin/Global_content_all_access/Sustainability_Corporate/5_Sustainability_Governance/2019_EF_Lindt_Spruengli_Collaboration__Methodology_summary_-_final_version_website.pdf, p. 8.</t>
  </si>
  <si>
    <t>(1)*Danone (undated), "Grievance Process: Palm Oil", https://www.danone.com/content/dam/danone-corp/danone-com/about-us-impact/policies-and-commitments/en/2019/Danone_Grievance_process.pdf. 
*Danone, "Danone EthicsLine", https://www.bkms-system.net/bkwebanon/report/clientInfo?cin=4DAN14&amp;language=eng. Accessed 27 December 2019.
*Danone (2018), "2018 Registration Document", https://www.danone.com/content/dam/danone-corp/danone-com/investors/en-all-publications/2018/registrationdocuments/Danone%20-%20Registration%20Document%202018.pdf, p. 166.
(3)-(4) "2018 Registration Document", p. 203.</t>
  </si>
  <si>
    <t xml:space="preserve">(4) ABF (5 November 2019), "Living Our Values: Responsibility Report 2019", https://www.abf.co.uk/documents/pdfs/2019/ar2019/cr2019.pdf, p. 24. </t>
  </si>
  <si>
    <t>(1)*Carrefour (2017), "The Food Transition for All", http://www.carrefour.com/sites/default/files/carrefour-ra2018-en.pdf, p. 29.
*Carrefour (2018), "Registration Document: 2018 Annual Financial Report", http://www.carrefour.com/sites/default/files/car2018_ddr_en.pdf, pp. 52, 68, 88 and 89.
(2) "Registration Document: 2018 Annual Financial Report", pp. 86-87.
(4) "Registration Document: 2018 Annual Financial Report", pp. 52, 68 and 86.
(5) "Registration Document: 2018 Annual Financial Report", pp. 89-90.</t>
  </si>
  <si>
    <t>(1) ABF (2019), "Environmental, Social and Governance Appendix 2019", https://www.abf.co.uk/documents/pdfs/2019/ar2019/abf_2019_esg-appendix.pdf, p. 6.
(3) ABF (undated), "Supplier Code of Conduct", https://www.abf.co.uk/documents/pdfs/policies/supplier_code_of_conduct.pdf, p. 6.</t>
  </si>
  <si>
    <t xml:space="preserve">Amazon states that it is committed to improving the working conditions for people in its supply chains, and states that it recognizes the need to monitor conditions that put workers at risk of forced labor. </t>
  </si>
  <si>
    <t xml:space="preserve">Amazon (2019), "Modern Day Slavery Statement", https://www.amazon.co.uk/gp/help/customer/display.html?ie=UTF8&amp;nodeId=202151760&amp;ref_=help_search_1. Accessed 27 November 2019. </t>
  </si>
  <si>
    <t>Suntory states that it prohibits forced labor in any of its corporate activities. Forced labor is also prohibited in the company's supplier guidelines. In addition, the company is a member of the Global Compact, and as such its chief executive has committed to meet the Global Compact's ten principles, which cover forced labor.</t>
  </si>
  <si>
    <t xml:space="preserve">*Suntory, "Respect for Human Rights," https://www.suntory.com/csr/activity/human-rights/. Accessed 28 November 2019. 
*Suntory (2017), "Suntory Group Supplier Guidelines," https://www.suntory.com/csr/activity/service/procurement/pdf/guideline_2017e_0706.pdf. Accessed 28 November 2019. </t>
  </si>
  <si>
    <t xml:space="preserve">The company states that it has a zero tolerance policy for forced labor. It also states that it is committed to holding its suppliers accountable for protecting human rights in its supply chains, including forced labor. </t>
  </si>
  <si>
    <t xml:space="preserve">*Kroger, "California Transparency in Supply Chains Act," https://www.thekrogerco.com/vendors-suppliers/california-transparency-in-supply-chains-act-of-2010/. Accessed 27 November 2019. 
*Kroger (2018), "Responsible Sourcing Framework," https://www.thekrogerco.com/wp-content/uploads/2018/07/The-Kroger-Co._Responsible-Sourcing-Framework_2018-July-1.pdf. Accessed 27 November 2019. </t>
  </si>
  <si>
    <t xml:space="preserve">Woolworths states that its responsible sourcing program contributes to Sustainable Development Goal, Target 8.7 on eradicating forced labor. Its responsible sourcing standards prohibit forced labor in its supply chains. The company has also signed the Australian Business Pledge against Forced Labor. </t>
  </si>
  <si>
    <t xml:space="preserve">*Woolworths (June 2019), "Responsible Sourcing Standards," https://www.woolworthsgroup.com.au/content/Document/Responsible%20Sourcing%20Standards_%20June%202019_V1.3_PDF.pdf. Accessed 3 December 2019. 
*Woolworths (2019), "Sustainability Report 2019," https://www.woolworthsgroup.com.au/icms_docs/195583_2019-sustainability-report.pdf, p. 50. Accessed 4 December 2019. 
*Woolworths, "Promoting better labour practices in our global supply chain," https://www.woolworthsgroup.com.au/page/community-and-responsibility/group-responsibility/partners/Labour_Practices_in_our_global_supply_chain/. Accessed 4 December 2019. </t>
  </si>
  <si>
    <t xml:space="preserve">Amazon (2019), "Amazon Supply Chain Standards," https://d39w7f4ix9f5s9.cloudfront.net/43/8e/934d99c741e5b8bb0ada0c173dbe/amazon-supplier-code-of-conduct-16sep2019.pdf. Accessed 27 November 2019. </t>
  </si>
  <si>
    <t xml:space="preserve">(1) Not disclosed. The company discloses that it has formed a "supplier management manual" to set out social and environmental responsibilities for suppliers. It is not clear whether this addresses forced labor or other ILO core labor standards.
(2-5) Not disclosed. </t>
  </si>
  <si>
    <t xml:space="preserve">Yili Group (2019), "2018 Social Responsibility Report," http://image.yili.com/upload/usrFiles/20190716112735106.pdf, p. 22. Accessed 28 November 2019. </t>
  </si>
  <si>
    <t xml:space="preserve">Suntory (2017), "Suntory Group Supplier Guidelines," https://www.suntory.com/csr/activity/service/procurement/pdf/guideline_2017e_0706.pdf. Accessed 28 November 2019. </t>
  </si>
  <si>
    <t xml:space="preserve">Kroger (2016), "Vendor Code of Conduct," https://www.thekrogerco.com/wp-content/uploads/2017/09/code-of-conduct.pdf. Accessed 27 November 2019.
(4) *Kroger, "California Transparency in Supply Chains Act," https://www.thekrogerco.com/vendors-suppliers/california-transparency-in-supply-chains-act-of-2010/. Accessed 27 November 2019. 
*Kroger (June 2019), "Social Compliance Program Requirements," https://www.thekrogerco.com/wp-content/uploads/2018/07/The-Kroger-Co._Social-Compliance-Program_2018-July-1.pdf. Accessed 28 November 2019. </t>
  </si>
  <si>
    <t xml:space="preserve">Woolworths (June 2019), "Responsible Sourcing Standards," https://www.woolworthsgroup.com.au/content/Document/Responsible%20Sourcing%20Standards_%20June%202019_V1.3_PDF.pdf. Accessed 3 December 2019. 
(3) Woolworths (2019), "Sustainability Report 2019," https://www.woolworthsgroup.com.au/icms_docs/195583_2019-sustainability-report.pdf, p. 51. Accessed 4 December 2019. 
(4) Woolworths (2019), "Sustainability Report 2019," p. 50, 51 and 61. </t>
  </si>
  <si>
    <t xml:space="preserve">Not disclosed. </t>
  </si>
  <si>
    <t>*Suntory, "Respect for Human Rights," https://www.suntory.com/csr/activity/human-rights/. Accessed 28 November 2019. 
*Suntory (2018), "Additional Disclosure," https://www.business-humanrights.org/sites/default/files/2018-06%20KTC%20FB_Additional%20disclosure%20-%20Suntory%20Beverage.pdf. Accessed 28 November 2019.</t>
  </si>
  <si>
    <t xml:space="preserve">(1) Kroger (2019), "Kroger's 2019 environmental, social and governance (ESG) report," http://sustainability.kroger.com/Kroger-2019-ESG-Report.pdf, p. 145 and 10. Accessed 27 November 2019. 
*Kroger (2018), "Statement on Human Rights," https://www.thekrogerco.com/wp-content/uploads/2018/07/TheKrogerCo_Statement-on-Human-Rights_2018-July.pdf. Accessed 2 December 2019. 
(2) Kroger, "About Kroger," http://sustainability.kroger.com/about-kroger.html. Accessed 2 December 2019. </t>
  </si>
  <si>
    <t xml:space="preserve">(1) Not disclosed. The company states that it has trained employees on sustainable development but does not disclose training on forced labor. 
(2-3) Not disclosed. </t>
  </si>
  <si>
    <t xml:space="preserve">Yili Group (2019), "2018 Social Responsibility Report," http://image.yili.com/upload/usrFiles/20190716112735106.pdf, p. 12. Accessed 28 November 2019. </t>
  </si>
  <si>
    <t xml:space="preserve">(1) Not disclosed. Suntory reports that in April 2019 it held a workshop with its own employees and with "external experts" to discuss the UN Guiding Principles on Business and Human Rights, and human rights trends in Japan. It also states that it is conducting human rights lectures and seminars at departmental level for staff. However, it is not clear that either session included any focus on forced labor or the companies policies addressing forced labor in its supply chains. 
(2-3) Not disclosed. </t>
  </si>
  <si>
    <t xml:space="preserve">Suntory, "Respect for Human Rights," https://www.suntory.com/csr/activity/human-rights/. Accessed 28 November 2019. </t>
  </si>
  <si>
    <t xml:space="preserve">(1) *Kroger (2019), "Kroger's 2019 environmental, social and governance (ESG) report," http://sustainability.kroger.com/Kroger-2019-ESG-Report.pdf, p. 148. Accessed 27 November 2019. 
*Kroger, "California Transparency in Supply Chains Act," https://www.thekrogerco.com/vendors-suppliers/california-transparency-in-supply-chains-act-of-2010/. Accessed 27 November 2019. 
(2) Kroger (2019), "Kroger's 2019 environmental, social and governance (ESG) report," p. 148. </t>
  </si>
  <si>
    <t>(1) Not disclosed.
(2) Suntory reports that it is a member of the Supply Chain Workshop (as of 2016) and the Human Rights Due Diligence Workshop (as of 2017) at Global Compact Network Japan. It discloses that these workshops both have some focus on forced labor, and states that as part of its participation, it has been involved in the development of a CSR and Sustainable Procurement self-assessment questionnaire, which includes a section of forced labor.</t>
  </si>
  <si>
    <t>*Suntory (2018), "Additional Disclosure," https://www.business-humanrights.org/sites/default/files/2018-06%20KTC%20FB_Additional%20disclosure%20-%20Suntory%20Beverage.pdf. Accessed 28 November 2019.</t>
  </si>
  <si>
    <t xml:space="preserve">(1) Not disclosed. 
(2) Not disclosed. The company discloses that it is a member of the Produce Marketing Association / United Fresh Joint Committee on Responsible Labor Practices. It states that this committee works to promote worker respect and dignity, but does not disclose how the initiative addresses forced labor. [It states this resulted in an Ethical Charter for Responsible Labor Practices - see 4.3(2).] Additionally, it states it is part of the Retail Industry Leaders Association (RILA) Retail Responsible Sourcing Committee, where forced labor is "a frequent topic of conversation" and the committee discusses responsible sourcing. However, Kroger does not disclose any detail on action the Committee is taking to tackle forced labor in the industry, or how the company participates. 
</t>
  </si>
  <si>
    <t xml:space="preserve">Kroger (2018), "Additional Disclosure," https://www.business-humanrights.org/sites/default/files/2018-01%20KnowTheChain%20-%20Kroger%20FB%20Sector%20Engagement%20Questions.pdf. Accessed 3 December 2019. </t>
  </si>
  <si>
    <r>
      <t xml:space="preserve">(1) The company discloses that it has deepened its engagement with the </t>
    </r>
    <r>
      <rPr>
        <b/>
        <sz val="11"/>
        <rFont val="Calibri"/>
        <family val="2"/>
        <scheme val="minor"/>
      </rPr>
      <t>National Union of Workers (NUW)</t>
    </r>
    <r>
      <rPr>
        <sz val="11"/>
        <rFont val="Calibri"/>
        <family val="2"/>
        <scheme val="minor"/>
      </rPr>
      <t xml:space="preserve">. It reports that Woolworths and NUW have agreed to meet quarterly "to monitor the progress of the </t>
    </r>
    <r>
      <rPr>
        <b/>
        <sz val="11"/>
        <rFont val="Calibri"/>
        <family val="2"/>
        <scheme val="minor"/>
      </rPr>
      <t>Requirements for Labour Providers</t>
    </r>
    <r>
      <rPr>
        <sz val="11"/>
        <rFont val="Calibri"/>
        <family val="2"/>
        <scheme val="minor"/>
      </rPr>
      <t xml:space="preserve"> in driving improved labour hire standards in our horticultural supply chain." It states it has also attended a session organized by NUW to listen to migrant worker feedback sessions and discloses that key learnings included "understanding the complexity of labour hire subcontracting arrangements; </t>
    </r>
    <r>
      <rPr>
        <b/>
        <sz val="11"/>
        <rFont val="Calibri"/>
        <family val="2"/>
        <scheme val="minor"/>
      </rPr>
      <t>misuse of piece-rate payments</t>
    </r>
    <r>
      <rPr>
        <sz val="11"/>
        <rFont val="Calibri"/>
        <family val="2"/>
        <scheme val="minor"/>
      </rPr>
      <t xml:space="preserve">; </t>
    </r>
    <r>
      <rPr>
        <b/>
        <sz val="11"/>
        <rFont val="Calibri"/>
        <family val="2"/>
        <scheme val="minor"/>
      </rPr>
      <t>fees for accommodation and transport</t>
    </r>
    <r>
      <rPr>
        <sz val="11"/>
        <rFont val="Calibri"/>
        <family val="2"/>
        <scheme val="minor"/>
      </rPr>
      <t xml:space="preserve">; legal complexities of the right to work."  
[Woolworths also states that following this engagement, it has "engaged relevant authorities" in the region, "including the Victorian Labour Hire Authority and Department of Home Affairs" but does not disclose further detail.]
The company also reports that it participated in the UN Global Compact Network Australia's Modern Slavery Community of Practice "and joined </t>
    </r>
    <r>
      <rPr>
        <b/>
        <sz val="11"/>
        <rFont val="Calibri"/>
        <family val="2"/>
        <scheme val="minor"/>
      </rPr>
      <t>government consultations</t>
    </r>
    <r>
      <rPr>
        <sz val="11"/>
        <rFont val="Calibri"/>
        <family val="2"/>
        <scheme val="minor"/>
      </rPr>
      <t xml:space="preserve"> on the Australian Modern Slavery Act." It states that it contributes to the Human Rights Leadership Group and shares best practice to build capability to address modern slavery among Australian businesses. 
Woolworths discloses that it initiated a set of retail roundtables with "peers and partners" to promote dialogue on responsible sourcing challenges including with business associations, </t>
    </r>
    <r>
      <rPr>
        <b/>
        <sz val="11"/>
        <rFont val="Calibri"/>
        <family val="2"/>
        <scheme val="minor"/>
      </rPr>
      <t>NGOs,</t>
    </r>
    <r>
      <rPr>
        <sz val="11"/>
        <rFont val="Calibri"/>
        <family val="2"/>
        <scheme val="minor"/>
      </rPr>
      <t xml:space="preserve"> and third party organizations. It reports that two roundtables have taken place in Australia with a focus on Australian horticulture supply chain focusing on temporary labor. Additionally, it states that a third took place in Hong Kong "with a focus on transparency, wages, and working hours in Asian supply chains." 
(2) The company also states it is signatory to the 2015 </t>
    </r>
    <r>
      <rPr>
        <b/>
        <sz val="11"/>
        <rFont val="Calibri"/>
        <family val="2"/>
        <scheme val="minor"/>
      </rPr>
      <t>Australian Business Pledge against Forced Labor</t>
    </r>
    <r>
      <rPr>
        <sz val="11"/>
        <rFont val="Calibri"/>
        <family val="2"/>
        <scheme val="minor"/>
      </rPr>
      <t xml:space="preserve">. It states that through this initiative it has been involved in the development of a report which "aims to contribute to the discourse on what constitutes an appropriate and effective remedy in instances of forced labour."
In addition the company is a participant in the </t>
    </r>
    <r>
      <rPr>
        <b/>
        <sz val="11"/>
        <rFont val="Calibri"/>
        <family val="2"/>
        <scheme val="minor"/>
      </rPr>
      <t>Bali Process</t>
    </r>
    <r>
      <rPr>
        <sz val="11"/>
        <rFont val="Calibri"/>
        <family val="2"/>
        <scheme val="minor"/>
      </rPr>
      <t xml:space="preserve"> Business Forum and states that it attended the Sydney Working Group in May 2018, and continues its engagement in the forum. Woolworths reports that it is in ongoing dialogue with the forum secretariat, "providing insights particularly into labour hire and overseas migrant workers in Australia." </t>
    </r>
  </si>
  <si>
    <t xml:space="preserve">(1-2) Woolworths (2019), "Sustainability Report 2019," https://www.woolworthsgroup.com.au/icms_docs/195583_2019-sustainability-report.pdf, pp. 60-61, 56. Accessed 4 December 2019. 
*Woolworths, "Promoting better labour practices in our global supply chain," https://www.woolworthsgroup.com.au/page/community-and-responsibility/group-responsibility/partners/Labour_Practices_in_our_global_supply_chain/. Accessed 4 December 2019. 
(2) *Woolworths, "Promoting better labour practices in our global supply chain." 
*Woolworths (2018), "Additional Disclosure," https://www.business-humanrights.org/sites/default/files/2018-06%20KnowTheChain%20-%20Additional%20Disclosure%20-%20Woolworths%20Group.pdf. Accessed 9 December 2019. </t>
  </si>
  <si>
    <t xml:space="preserve">(1) Not disclosed. Amazon discloses a map of facilities which it states "produce Amazon-branded apparel, consumer electronics, and home goods products." It shows the name of the supplier, an estimation of the number of workers (e.g. more than 1,001) and the percentage that are women. It also discloses the names and addresses of suppliers in the form of a list. However, this does not appear to include suppliers relevant to the company's food and beverage supply chains, other than pet food. 
(2) Not disclosed. 
(3) Not disclosed. 
(4) Not disclosed. </t>
  </si>
  <si>
    <t xml:space="preserve">*Amazon, "Social responsibility: our supply chain," https://sustainability.aboutamazon.com/social-responsibility. Accessed 27 November 2019. 
*Amazon (November 2019), "Amazon Supplier List," https://d39w7f4ix9f5s9.cloudfront.net/cb/19/77dfc5b441c892cd6e2be166ba70/final-amazon-supplier-list-2019-11-14-updated-1005am.pdf. Accessed 27 November 2019. </t>
  </si>
  <si>
    <t xml:space="preserve">(1-2) Not disclosed. 
(3) Not disclosed. The company states that 100% of its suppliers have signed a "transparency agreement" but it is not clear what this entails  and no further detail is disclosed. 
(4) Not disclosed. </t>
  </si>
  <si>
    <t xml:space="preserve">Yili Group (2019), "2018 Social Responsibility Report," http://image.yili.com/upload/usrFiles/20190716112735106.pdf, p. 66. Accessed 28 November 2019. </t>
  </si>
  <si>
    <t xml:space="preserve">(1-2) Not disclosed. 
(3) Not disclosed. The company discloses that some of its coffee is sourced from Brazil. However, it is not clear what proportion of its coffee overall this refers to. The company discloses its "procurement ratio" per region, but does not disclose details. It does not disclose the sourcing countries of any other at-risk raw materials. 
(4) Not disclosed. </t>
  </si>
  <si>
    <t xml:space="preserve">Suntory, "Sustainable Procurement," https://www.suntory.com/csr/activity/service/procurement/. Accessed 28 November 2019. </t>
  </si>
  <si>
    <t xml:space="preserve">*Kroger (2019), "Kroger's 2019 environmental, social and governance (ESG) report," http://sustainability.kroger.com/Kroger-2019-ESG-Report.pdf, p. 129. Accessed 27 November 2019. 
*Kroger (2018), " 2018 Sustainability Report", http://sustainability.kroger.com/Kroger_CSR2018.pdf, p. 106 and 117. Accessed 3 December 2019. </t>
  </si>
  <si>
    <r>
      <t xml:space="preserve">(1) Not disclosed. 
(2) Not disclosed. The company states that its "tier two supply chain are those growers that supply into our direct suppliers." It also reports that for its 14 largest direct suppliers there are approximately 1,500 second-tier growers, but does not disclose the countries they are located in.
(3) The company discloses that it mainly sources </t>
    </r>
    <r>
      <rPr>
        <b/>
        <sz val="11"/>
        <rFont val="Calibri"/>
        <family val="2"/>
        <scheme val="minor"/>
      </rPr>
      <t xml:space="preserve">beef </t>
    </r>
    <r>
      <rPr>
        <sz val="11"/>
        <rFont val="Calibri"/>
        <family val="2"/>
        <scheme val="minor"/>
      </rPr>
      <t xml:space="preserve">produced in Queensland "with smaller production from NSW and Victoria." In addition it states that it sources 96% of fresh </t>
    </r>
    <r>
      <rPr>
        <b/>
        <sz val="11"/>
        <rFont val="Calibri"/>
        <family val="2"/>
        <scheme val="minor"/>
      </rPr>
      <t>fruit</t>
    </r>
    <r>
      <rPr>
        <sz val="11"/>
        <rFont val="Calibri"/>
        <family val="2"/>
        <scheme val="minor"/>
      </rPr>
      <t xml:space="preserve"> and </t>
    </r>
    <r>
      <rPr>
        <b/>
        <sz val="11"/>
        <rFont val="Calibri"/>
        <family val="2"/>
        <scheme val="minor"/>
      </rPr>
      <t>vegetables</t>
    </r>
    <r>
      <rPr>
        <sz val="11"/>
        <rFont val="Calibri"/>
        <family val="2"/>
        <scheme val="minor"/>
      </rPr>
      <t xml:space="preserve"> in Australia from 423 direct suppliers, and 100% of fresh </t>
    </r>
    <r>
      <rPr>
        <b/>
        <sz val="11"/>
        <rFont val="Calibri"/>
        <family val="2"/>
        <scheme val="minor"/>
      </rPr>
      <t>meat</t>
    </r>
    <r>
      <rPr>
        <sz val="11"/>
        <rFont val="Calibri"/>
        <family val="2"/>
        <scheme val="minor"/>
      </rPr>
      <t xml:space="preserve"> is produced in Australia.  
Woolworths reports that it is signatory to the Australian Seafood Traceability Statement, "an industry-led business commitment towards best practice in traceability across the seafood supply chain." It also reports that it has joined the Global Dialogue on Seafood Traceability "an international business-to-business platform seeking to advance a unified framework for global seafood traceability practices." [However it does not disclose the sourcing countries of its seafood.] The company does not disclose a full list of sourcing countries for three commodities. 
(4) Not disclosed.  </t>
    </r>
  </si>
  <si>
    <t xml:space="preserve">(2) *Woolworths (2019), "Sustainability Report 2019," https://www.woolworthsgroup.com.au/icms_docs/195583_2019-sustainability-report.pdf, p. 61. Accessed 4 December 2019. 
(3) *Woolworths (2019), "Sustainability Report 2019," p. 61, 40 and 32. </t>
  </si>
  <si>
    <t xml:space="preserve">Not disclosed. The company reports that it conducted a social impact assessment in 2018, but it is not clear whether this covered forced labor or human rights, or whether it had any focus on supply chains. </t>
  </si>
  <si>
    <t xml:space="preserve">Yili Group (2019), "2018 Social Responsibility Report," http://image.yili.com/upload/usrFiles/20190716112735106.pdf, p. 42. Accessed 28 November 2019. </t>
  </si>
  <si>
    <t xml:space="preserve">(1) Not disclosed. The company reports that it conducts sustainable procurement questionnaires with a view to identifying high risk suppliers. It states that the questionnaires include social criteria that assess for human rights risks. However, it is not clear what extent the questionnaires focus on forced labor.
The company also discloses that it "will establish a human rights due diligence system, [and] identify its potential negative impact on human rights." However it does not disclose further detail on this process. 
(2) Not disclosed. </t>
  </si>
  <si>
    <t xml:space="preserve">*Suntory, "Sustainable Procurement," https://www.suntory.com/csr/activity/service/procurement/. Accessed 28 November 2019. 
*Suntory, "Respect for Human Rights," https://www.suntory.com/csr/activity/human-rights/. Accessed 28 November 2019. </t>
  </si>
  <si>
    <t xml:space="preserve">(1) Kroger states that it uses "risk indicators such as the United Nations Human Development Index, the US State Department Trafficking in Persons report, and The World Bank Worldwide Governance Indicators." It also considers where supplier facilities are based, what products they make, and any inherent industry risks when determining whether suppliers are high risk and whether they should be audited. However, the company provides no further details, such as how forced labor risks are assessed as part of this process.
[It reports that it has also carried out an in-depth social and environmental assessment of particular commodities in its supply chains including coffee and cocoa. It is not clear to what extent this focuses on human rights or forced labor.]
(2) Not disclosed. </t>
  </si>
  <si>
    <t xml:space="preserve">*Kroger (June 2019), "Social Compliance Program Requirements," https://www.thekrogerco.com/wp-content/uploads/2018/07/The-Kroger-Co._Social-Compliance-Program_2018-July-1.pdf. Accessed 28 November 2019. 
*Kroger (2019), "Kroger's 2019 environmental, social and governance (ESG) report," http://sustainability.kroger.com/Kroger-2019-ESG-Report.pdf, p. 146 and 142. Accessed 27 November 2019. </t>
  </si>
  <si>
    <t xml:space="preserve">(1-2) Woolworths (2019), "Sustainability Report 2019," https://www.woolworthsgroup.com.au/icms_docs/195583_2019-sustainability-report.pdf, p. 52, 61, 59. Accessed 4 December 2019. </t>
  </si>
  <si>
    <t xml:space="preserve">(1) Amazon (September 2019), "Sustainability: Thinking Big," https://sustainability.aboutamazon.com/pdfBuilderDownload?id=0000016d-3bde-dff0-a7ef-3fff9ad60000, p. 29. Accessed 27 November 2019. 
(2) Amazon (2019), "Amazon Supply Chain Standards Manual," https://d39w7f4ix9f5s9.cloudfront.net/ba/73/23a785f24c809ee05445d5ab623f/supplier-manual-5sep2019-final.pdf, p. 3. Accessed 27 November 2019. </t>
  </si>
  <si>
    <t xml:space="preserve">Amazon reports that suppliers who manufacture its private label products are assessed for compliance with its supplier code of conduct before it begins ordering products. It states that supplier facilities must demonstrate the absence of any issue which could cause harm to workers, and any egregious unethical behavior including forced labor. Further to this it reports that any issue that occurs prior to beginning a relationship with Amazon must be resolved before it can qualify for production.
The company also states that suppliers must meet "a basic set of requirements to qualify for initial and continued production of Amazon products" termed "qualification requirements." It discloses examples of the qualification requirements, which include voluntary work (recruitment fees and passport retention are specifically cited). Amazon also reports that suppliers "may not begin work in certain countries without prior review and approval from Amazon" and discloses a list of these countries. In particular it states that production of its products cannot begin until it has conducted due diligence including "a risk analysis from global external stakeholders; a plan to consult with local organizations...[and] a supplier commitment to participate in capacity-building and worker engagement programs." It also states that suppliers in those regions will be subject to enhanced due diligence. 
However, it does not report on the outcomes of these processes. </t>
  </si>
  <si>
    <t xml:space="preserve">*Amazon (2019), "Modern Day Slavery Statement", https://www.amazon.co.uk/gp/help/customer/display.html?ie=UTF8&amp;nodeId=202151760&amp;ref_=help_search_1. Accessed 27 November 2019. 
*Amazon (2019), "Amazon Supply Chain Standards Manual," https://d39w7f4ix9f5s9.cloudfront.net/ba/73/23a785f24c809ee05445d5ab623f/supplier-manual-5sep2019-final.pdf, pp. 4-5, and 16. Accessed 27 November 2019. </t>
  </si>
  <si>
    <t xml:space="preserve">Kroger (2019), "Kroger's 2019 environmental, social and governance (ESG) report," http://sustainability.kroger.com/Kroger-2019-ESG-Report.pdf, p. 146. Accessed 27 November 2019. </t>
  </si>
  <si>
    <t xml:space="preserve">*Kroger, "California Transparency in Supply Chains Act," https://www.thekrogerco.com/vendors-suppliers/california-transparency-in-supply-chains-act-of-2010/. Accessed 27 November 2019. 
*Kroger (2017), "Standard Vendor Agreement," https://www.thekrogerco.com/wp-content/uploads/2018/07/4.-2017-Standard-Vendor-Agreement-FOR-REFERENCE-ONLY.pdf. Accessed 28 November 2019. </t>
  </si>
  <si>
    <t>(1) The company reports that its responsible sourcing policy is incorporated into its vendor trading terms. The policy includes a reference to compliance with the responsible sourcing standards, which covers the ILO core labor standards. [The company does describe the standards as "the way that we implement the policy commitments" in its guidelines.] However, the contract language is not disclosed. 
(2) Not disclosed. 
(3) Not disclosed. Woolworths' responsible sourcing standards state that suppliers should have contracts in place with recruitment agencies, and that the "contract shall clearly stipulate the contractor’s obligation to comply with Woolworths’ Responsible Sourcing Policy." This refers to the company's responsible sourcing policy, rather than the responsible sourcing standards. The responsible sourcing policy refers to the responsible sourcing standards and includes a summary of the standards, including "social and labour standards". [The company does describe the standards as "the way that we implement the policy commitments" in its guidelines.] This does not appear to include suppliers.</t>
  </si>
  <si>
    <t xml:space="preserve">(1, 3) *Woolworths (June 2019), "Responsible Sourcing Standards," https://www.woolworthsgroup.com.au/content/Document/Responsible%20Sourcing%20Standards_%20June%202019_V1.3_PDF.pdf. Accessed 3 December 2019. 
(3) *Woolworths (December 2019), "Responsible Sourcing Program Supplier Guidelines," https://www.woolworthsgroup.com.au/content/Document/GUI.071%20-%20Responsible%20Sourcing%20Program%20Supplier%20Guidelines%201.1.pdf. Accessed 11 December 2019. </t>
  </si>
  <si>
    <t>Kroger (2016), "Vendor Code of Conduct," https://www.thekrogerco.com/wp-content/uploads/2017/09/code-of-conduct.pdf. Accessed 27 November 2019.</t>
  </si>
  <si>
    <t xml:space="preserve">(2) *Woolworths, "Responsible Sourcing Policy," https://www.woolworthsgroup.com.au/content/Document/Responsible%20Sourcing%20Policy%20-%20FINAL%20-%20FEB%2019%20UPDATE.pdf. Accessed 4 December 2019. 
*Woolworths (June 2019), "Responsible Sourcing Standards," https://www.woolworthsgroup.com.au/content/Document/Responsible%20Sourcing%20Standards_%20June%202019_V1.3_PDF.pdf. Accessed 3 December 2019. 
*Woolworths (December 2019), "Responsible Sourcing Program Supplier Guidelines," https://www.woolworthsgroup.com.au/content/Document/GUI.071%20-%20Responsible%20Sourcing%20Program%20Supplier%20Guidelines%201.1.pdf. Accessed 11 December 2019. 
(3) *Woolworths, "Promoting better labour practices in our global supply chain," https://www.woolworthsgroup.com.au/page/community-and-responsibility/group-responsibility/partners/Labour_Practices_in_our_global_supply_chain/. Accessed 4 December 2019. </t>
  </si>
  <si>
    <t xml:space="preserve">*Amazon (2019), "Amazon Supply Chain Standards," https://d39w7f4ix9f5s9.cloudfront.net/43/8e/934d99c741e5b8bb0ada0c173dbe/amazon-supplier-code-of-conduct-16sep2019.pdf. Accessed 27 November 2019. 
*Amazon (September 2019), "Sustainability: Thinking Big," https://sustainability.aboutamazon.com/pdfBuilderDownload?id=0000016d-3bde-dff0-a7ef-3fff9ad60000, p. 43. Accessed 27 November 2019. </t>
  </si>
  <si>
    <t xml:space="preserve">(1) Woolworths' responsible sourcing standards state: "Workers are not indebted or coerced to work. No workers should pay to work." It also states that personal loans to workers "under circumstances where repayment terms suggest debt bondage or forced labour is strictly prohibited." However the company does not specifically refer to recruitment-related fees and its policy does not incorporate the Employer Pays Principle. 
In 2019, the company also published additional requirements for suppliers (as an addendum to its supply chain standard) which are applicable to suppliers hiring foreign migrant workers for their business or supply chain. This includes a requirement that suppliers "communicate a clear policy to all labour hiring / recruitment agencies that no recruitment fees or other forms of payment are to be levied to workers." However, it does not specify who should bear the costs.
(2) Not disclosed. The company reports facilitating wage repayments to workers who had been underpaid, but does not disclose evidence of reimbursement of recruitment-related fees. </t>
  </si>
  <si>
    <t xml:space="preserve">(1) Woolworths (June 2019), "Responsible Sourcing Standards," https://www.woolworthsgroup.com.au/content/Document/Responsible%20Sourcing%20Standards_%20June%202019_V1.3_PDF.pdf. Accessed 3 December 2019. 
(2) *Woolworths (2019), "Sustainability Report 2019," https://www.woolworthsgroup.com.au/icms_docs/195583_2019-sustainability-report.pdf, p. 54. Accessed 4 December 2019. </t>
  </si>
  <si>
    <t xml:space="preserve">(1) Not disclosed. The company's vendor code of conduct states that vendors should act with "reasonable diligence" in ensuring that labor providers comply with the Code, but no further information is given as to what reasonable diligence entails, whether it includes audits, or how it is enforced. 
(2) Kroger discloses that as part of its work with the Joint Committee on Responsible Labor Practices (formed by the  Boards of United Fresh Produce Association and Produce Marketing Association), "Kroger and other retailers, along with produce suppliers and growers, have participated in various meetings and calls, which resulted in an Ethical Charter for Responsible Labor Practices for the industry." </t>
  </si>
  <si>
    <t xml:space="preserve">(1) Kroger (2016), "Vendor Code of Conduct," https://www.thekrogerco.com/wp-content/uploads/2017/09/code-of-conduct.pdf. Accessed 27 November 2019.
(2) Kroger (2019), "Kroger's 2019 environmental, social and governance (ESG) report," http://sustainability.kroger.com/Kroger-2019-ESG-Report.pdf, p. 135. Accessed 27 November 2019. </t>
  </si>
  <si>
    <t xml:space="preserve">(1) Woolworths (June 2019), "Responsible Sourcing Standards," https://www.woolworthsgroup.com.au/content/Document/Responsible%20Sourcing%20Standards_%20June%202019_V1.3_PDF.pdf. Accessed 3 December 2019. 
*Woolworths (2019), "Requirements for Labour Providers in our Australian Horticulture Supply Chain," https://www.woolworthsgroup.com.au/content/Document/Woolworths%20Group%20Responsible%20Sourcing%20Addendum_FINAL.pdf. Accessed 9 December 2019. 
(2) *Woolworths (2019), "Sustainability Report 2019," https://www.woolworthsgroup.com.au/icms_docs/195583_2019-sustainability-report.pdf, p. 60 and 56. Accessed 4 December 2019. </t>
  </si>
  <si>
    <t xml:space="preserve">(1) Amazon's supplier code states that workers must be given clear and understandable contracts regarding the terms and conditions of their employment in a language they can understand. It also states that "suppliers must ensure that each of its staffing or recruiting agencies comply with this Supplier Code and the more stringent of the applicable laws of the country where work is performed and the worker's home country." However, it does not disclose information on the implementation of this policy provision.
(2) Amazon's supplier code states that suppliers must not require workers to surrender government-issued identification, passports, or work permits as a condition of working. However, it does not disclose information on the implementation of this policy provision.
(3) Not disclosed. 
Amazon states that suppliers should "pay particular attention to the risks of exploitation that both domestic and foreign migrant workers face and ensure migrant workers are not discriminated against in respect to these standards." However, it does not disclose any outcomes of steps taken to ensure respect the rights of migrant workers. </t>
  </si>
  <si>
    <t xml:space="preserve">Woolworths (June 2019), "Responsible Sourcing Standards," https://www.woolworthsgroup.com.au/content/Document/Responsible%20Sourcing%20Standards_%20June%202019_V1.3_PDF.pdf. Accessed 3 December 2019. </t>
  </si>
  <si>
    <t xml:space="preserve">(1) Not disclosed. 
(2) Not disclosed. Kroger states that in order to understand working conditions it needs "additional avenues" to hear workers' perspectives. It reports that "workers in participating regions will be able to anonymously provide feedback to our team on working conditions through mobile surveys." It is not clear what is covered by "by participating regions" and whether this initiative is already taking place. 
(3-4) Not disclosed. </t>
  </si>
  <si>
    <t xml:space="preserve">Kroger (2019), "Kroger's 2019 environmental, social and governance (ESG) report," http://sustainability.kroger.com/Kroger-2019-ESG-Report.pdf, p. 147. Accessed 27 November 2019. </t>
  </si>
  <si>
    <t xml:space="preserve">(1) Woolworths (June 2019), "Responsible Sourcing Standards," https://www.woolworthsgroup.com.au/content/Document/Responsible%20Sourcing%20Standards_%20June%202019_V1.3_PDF.pdf. Accessed 3 December 2019. 
(2) *Woolworths (2019), "Sustainability Report 2019," https://www.woolworthsgroup.com.au/icms_docs/195583_2019-sustainability-report.pdf, p. 61. Accessed 4 December 2019. 
*Woolworths, "Promoting better labour practices in our global supply chain," https://www.woolworthsgroup.com.au/page/community-and-responsibility/group-responsibility/partners/Labour_Practices_in_our_global_supply_chain/. Accessed 4 December 2019. </t>
  </si>
  <si>
    <t xml:space="preserve">(1) Woolworths discloses that it works with the National Union of Workers and has signed a Collaboration Protocol as of May 2019, which commits it to quarterly meetings to monitor the progress of its Requirements for Labor Providers "in driving improved labour hire standards in our horticultural supply chain." It has also attended a worker briefing session as part of this engagement. [In an earlier press release the company committed to working with NUW and stated workers in its supply chains would be supported "to be educated about their workplace rights, including their right to join a labour union of their choice."]
(2) Not disclosed.
(3) Not disclosed. 
(4) Not disclosed. </t>
  </si>
  <si>
    <t xml:space="preserve">*Woolworths (2019), "Sustainability Report 2019," https://www.woolworthsgroup.com.au/icms_docs/195583_2019-sustainability-report.pdf, p. 61. Accessed 4 December 2019. 
*Woolworths (November 2017), "Woolworths​ ​reaffirms​ ​commitment​ ​to​ ​improving​ ​labour rights​ ​in​ ​fresh​ ​food​ ​supply​ ​chains," woolworthsgroup.com.au/page/media/Latest_News/woolworths%E2%80%8B-%E2%80%8Breaffirms%E2%80%8B-%E2%80%8Bcommitment%E2%80%8B-%E2%80%8Bto%E2%80%8B-%E2%80%8Bimproving%E2%80%8B-%E2%80%8Blabour-rights%E2%80%8B-%E2%80%8Bin%E2%80%8B-%E2%80%8Bfresh%E2%80%8B-%E2%80%8Bfood%E2%80%8B-%E2%80%8Bsupply%E2%80%8B-%E2%80%8Bchains/. </t>
  </si>
  <si>
    <t>(1) Amazon's supplier code states that suppliers must create a mechanism for workers to anonymously submit grievances. However, the company does not make any mechanism available for other stakeholders to report concerns such as unions, NGOs, or migrant worker rights organizations. 
(2)-(5) Not disclosed.</t>
  </si>
  <si>
    <t xml:space="preserve">Yili Group, "Service Center," http://www.yili.com/en/rest/reception/articles/list?categoryId=7. Accessed 28 November 2019. </t>
  </si>
  <si>
    <t xml:space="preserve">(1) The company's supplier guidelines state that suppliers must "provide a right to remedy for their employees through an accessible and fair grievance process." However, it is not clear that this process would also be available to external stakeholders such as workers' representatives. 
[Suntory also discloses an internal hotline for its employees to report concerns, but this does not appear to be available to suppliers' workers or their representatives.]
(2-5) Not disclosed. </t>
  </si>
  <si>
    <t xml:space="preserve">*Suntory (2017), "Suntory Group Supplier Guidelines," https://www.suntory.com/csr/activity/service/procurement/pdf/guideline_2017e_0706.pdf. Accessed 28 November 2019. 
*Suntory, "Compliance," https://www.suntory.com/csr/activity/management/compliance/. Accessed 28 November 2019. </t>
  </si>
  <si>
    <t xml:space="preserve">(1) The company's vendor code of conduct includes details of a hotline (phone number, email, and website) which it states may be used to report violations of the code. As the hotline is publicly available it is presumed that external stakeholders such as suppliers' workers and their representatives may also report concerns. 
(2-5) Not disclosed. </t>
  </si>
  <si>
    <t xml:space="preserve">(1) Amazon, "California Supply Chain Transparency Act Statement", https://www.amazon.com/gp/help/customer/display.html?ie=UTF8&amp;nodeId=GXYZF9M33FRJ5TMA. Accessed 27 November 2019. 
(2-4) Amazon (2019), "Amazon Supply Chain Standards Manual," https://d39w7f4ix9f5s9.cloudfront.net/ba/73/23a785f24c809ee05445d5ab623f/supplier-manual-5sep2019-final.pdf. Accessed 27 November 2019. </t>
  </si>
  <si>
    <t xml:space="preserve">Yili Group (2016), "2016 Corporate Social Responsibility Report," http://image.yili.com/upload/usrFiles/20170519155835195.pdf, p. 42. Accessed 28 November 2019. 
Yili Group (2019), "2018 Social Responsibility Report," http://image.yili.com/upload/usrFiles/20190716112735106.pdf, p. 50. Accessed 28 November 2019. </t>
  </si>
  <si>
    <t xml:space="preserve">(1) Not disclosed. Amazon reports that some sites may be assessed multiple times a year including for follow-up audits. However, it does not disclose the percentage of suppliers audited annually. 
(2)-(3) Not disclosed. 
(4) Amazon discloses that it accepts audits from amfori BSCI, Better Work, SMETA, and SA8000. It states that Amazon-managed audits may also be conducted, which would be carried out by third-party audit firms on Amazon's behalf by "experienced and qualified auditors to utilize industry and region-specific knowledge to evaluate working conditions." It does not disclose further detail on the qualification of auditors in relation to identifying forced labor. 
(5) Not disclosed. </t>
  </si>
  <si>
    <t xml:space="preserve">(1) Amazon (2019), "Amazon Supply Chain Standards Manual," https://d39w7f4ix9f5s9.cloudfront.net/ba/73/23a785f24c809ee05445d5ab623f/supplier-manual-5sep2019-final.pdf, p. 6. Accessed 27 November 2019. 
(4) Amazon (2019), "Amazon Supply Chain Standards Manual." </t>
  </si>
  <si>
    <t xml:space="preserve">(1) Kroger (2019), "Kroger's 2019 environmental, social and governance (ESG) report," http://sustainability.kroger.com/Kroger-2019-ESG-Report.pdf, p. 17. Accessed 27 November 2019. 
(4) Kroger, "Social Responsibility Frequently Asked Questions," https://www.thekrogerco.com/wp-content/uploads/2017/09/faqs.pdf. Accessed 28 November 2019. 
(5) *Kroger (2019), "Kroger's 2019 environmental, social and governance (ESG) report," p. 148. 
*Kroger, "Social Responsibility Frequently Asked Questions," p. 3. </t>
  </si>
  <si>
    <t xml:space="preserve">Amazon (2019), "Amazon Supply Chain Standards Manual," https://d39w7f4ix9f5s9.cloudfront.net/ba/73/23a785f24c809ee05445d5ab623f/supplier-manual-5sep2019-final.pdf, p. 8, 11 and 21. Accessed 27 November 2019. </t>
  </si>
  <si>
    <t xml:space="preserve">(1) Not disclosed. The company does not disclose details of a process for responding to allegations and providing remedy to workers. 
(2) Not disclosed. </t>
  </si>
  <si>
    <t xml:space="preserve">(1) Not disclosed. 
(2) Not disclosed. </t>
  </si>
  <si>
    <t xml:space="preserve">(2) Woolworths stated that it requires its suppliers to adhere to immigration and employment law and that it would refer any allegations to local authorities. However it does not disclose whether it engaged with affected stakeholders. 
(3) Not disclosed. 
(4) Not disclosed. </t>
  </si>
  <si>
    <t>* ABC News (15 November 2016), "Fruit supplier to Coles and Woolworths using illegal foreign workers", https://www.abc.net.au/news/2016-11-15/fruit-supplier-to-coles-woolworths-using-illegal-foreign-workers/8023570?section=business. Accessed 20 November 2019.</t>
  </si>
  <si>
    <t xml:space="preserve">The company states that as of FY2020 it will launch training on responsible purchasing practices for its teams "that manage commercial and supplier relationships and purchase orders." It states that the training will focus on the potential impact of purchasing behaviors that could result in non-conformances with its responsible sourcing standards, which address forced labor. 
The company does not report year-on-year progress </t>
  </si>
  <si>
    <t xml:space="preserve">Woolworths (2019), "Sustainability Report 2019," https://www.woolworthsgroup.com.au/icms_docs/195583_2019-sustainability-report.pdf, p. 50. Accessed 4 December 2019. </t>
  </si>
  <si>
    <t xml:space="preserve">The company has published a statement, which was released in 2019 but is undated. It has published two previous statements. </t>
  </si>
  <si>
    <t xml:space="preserve">The company's European subsidiary has published a statement dated June 2018. It has published one previous statement. </t>
  </si>
  <si>
    <t xml:space="preserve">Suntory Beverage and Food Europe (2018), "Modern Slavery Statement," https://www.modernslaveryregistry.org/companies/9069-suntory-beverage-food-europe-limited. Accessed 28 November 2019. </t>
  </si>
  <si>
    <t xml:space="preserve">The company has published a statement, which is undated. </t>
  </si>
  <si>
    <t xml:space="preserve">Amazon, "California Supply Chain Transparency Act Statement", https://www.amazon.com/gp/help/customer/display.html?ie=UTF8&amp;nodeId=GXYZF9M33FRJ5TMA. Accessed 27 November 2019. </t>
  </si>
  <si>
    <t xml:space="preserve">Beam Suntory, "Supply Chain Transparency," https://www.beamsuntory.com/en/supply-chain-transparency. Accessed 28 November 2019. </t>
  </si>
  <si>
    <t xml:space="preserve">Kroger, "California Transparency in Supply Chains Act of 2010," https://www.thekrogerco.com/vendors-suppliers/california-transparency-in-supply-chains-act-of-2010/. Accessed 3 December 2019. </t>
  </si>
  <si>
    <t xml:space="preserve">The company specifies that it assesses suppliers that make its private label brands for compliance with its supplier code before placing orders, but does not disclose anything similar for third party products. </t>
  </si>
  <si>
    <t xml:space="preserve">In relation to its social compliance program, Kroger states that "facilities that produce the following products are considered in scope: 
Our Brands/private label: all products sold under company-owned names that are produced at facilities located outside the US
Unbranded: Items that are not clearly marked with or identifiable as a national brand and that are produced at facilities outside the US 
Direct Import National Brand: items marked with a national brand where Kroger is the importer of record." </t>
  </si>
  <si>
    <t xml:space="preserve">*Kroger (June 2019), "Social Compliance Program Requirements," https://www.thekrogerco.com/wp-content/uploads/2018/07/The-Kroger-Co._Social-Compliance-Program_2018-July-1.pdf. Accessed 28 November 2019. </t>
  </si>
  <si>
    <t>The company's responsible sourcing program includes own-brand suppliers. No details are disclosed on how forced labor risks are assessed and addressed for third-party products.</t>
  </si>
  <si>
    <t xml:space="preserve">Woolworths (2019), "Sustainability Report 2019," https://www.woolworthsgroup.com.au/icms_docs/195583_2019-sustainability-report.pdf, p. 52. Accessed 4 December 2019. </t>
  </si>
  <si>
    <t>The company states that by 2020, 100% of its green coffee will meet the standards of one of its accepted sustainability programs, which include Fairtrade, Rainforest Alliance, and UTZ, which address forced labor. 
It does not disclose year-on-year reporting against previous targets.</t>
  </si>
  <si>
    <t xml:space="preserve">Keurig Dr Pepper, "Supplier Code of Conduct," https://www.keurigdrpepper.com/content/dam/keurig-brand-sites/kdp/files/kdp-supplier-code-of-conduct/KDP%20Supplier%20Code%20of%20Conduct%20and%20Product%20Specific%20Standards_ENGLISH.pdf. Accessed 30 January 2020. </t>
  </si>
  <si>
    <t>The company discloses a target of 100% Aquaculture Stewardship Council certification by 2025 [an ISEAL full member standard that covers forced labor]. However it refers to certifying "all our farming sites" globally and it is not clear that this also includes its supply chains. 
It does not disclose year-on-year reporting against previous targets.</t>
  </si>
  <si>
    <t xml:space="preserve">*Mowi (November 2019), "Leading the blue revolution plan," https://corpsite.azureedge.net/corpsite/wp-content/uploads/2019/12/The-Leading-the-Blue-Revolution-Plan.pdf, p. 17. Accessed 30 January 2020. </t>
  </si>
  <si>
    <t xml:space="preserve">Coca-Cola European Partners (May 2019), "Modern Slavery Statement 2018," https://www.cocacolaep.com/assets/Governance_docs/Governance-Documents/f7e4b37e4e/4.c.i.Modern-Slavery-Statement.pdf. Accessed 29 January 2020. </t>
  </si>
  <si>
    <t xml:space="preserve">Keurig Dr Pepper (September 2019), "Modern Slavery Statement 2018," https://www.keurigdrpepper.com/content/dam/keurig-brand-sites/kdp/files/disclosures/Modern%20Slavery%20Statement%202018_Final_Signed.pdf. Accessed 30 January 2020. </t>
  </si>
  <si>
    <t>The company's UK and Scottish subsidiaries have published a statement dated March 2019. [The content of the statement has not been taken into consideration, as it refers to "steps taken by Marine Harvest in the UK” only. Marine Harvest is previous company name.]</t>
  </si>
  <si>
    <t xml:space="preserve">Marine Harvest (Scotland) Ltd, Marine Harvest VAP UK Ltd (March 2019), "Modern Slavery Act Transparency Statement," https://mowiscotland.co.uk/wp-content/uploads/2019/04/Modern-Slavery-Act-Transparency-Statement-2018.pdf. Accessed 30 January 2020. </t>
  </si>
  <si>
    <t xml:space="preserve">Coca-Cola European Partners (CCEP) states that it has a zero tolerance approach to modern slavery within its operations and supply chains. It reports that it prohibits the use of all forms of forced labor and human trafficking. In addition it states it is committed to ensuring that all people are treated with dignity and respect. </t>
  </si>
  <si>
    <t xml:space="preserve">Not disclosed. The company makes no reference to forced labor or human rights in its disclosure. </t>
  </si>
  <si>
    <t xml:space="preserve">Foshan Haitian Flavoring &amp; Food (March 2019), "Summary of 2018 Annual Report," http://www.haitian-food.com/upfile/2019/03/20190325205314_664.pdf. Accessed 30 January 2020. </t>
  </si>
  <si>
    <t xml:space="preserve">*Mowi (November 2019), "Leading the blue revolution plan," https://corpsite.azureedge.net/corpsite/wp-content/uploads/2019/12/The-Leading-the-Blue-Revolution-Plan.pdf, p. 25. Accessed 30 January 2020. 
*Mowi, "Code of Conduct," https://corpsite.azureedge.net/corpsite/wp-content/uploads/2019/09/Mowi_CoC_1-2019_EN.pdf. Accessed 30 January 2020. 
*Mowi, "Code of Conduct Suppliers," https://mowi.com/people/code-of-conduct-suppliers/. Accessed 30 January 2020. </t>
  </si>
  <si>
    <t xml:space="preserve">(1) Mowi discloses that each of its business unit "has their own procurement professionals whose responsibility it is to monitor and follow up suppliers' compliance both to our code of conduct [which covers expectations for suppliers with regards to forced labor] and other obligations." It does not disclose further detail. 
(2) Not disclosed. </t>
  </si>
  <si>
    <t xml:space="preserve">Mowi, "2018 Annual Report," https://issuu.com/hg-9/docs/mowi_annual_report_2018_4e0dacb83168e4?e=0, p. 18. Accessed 30 January 2020. </t>
  </si>
  <si>
    <t xml:space="preserve">(1) *Coca-Cola European Partners, "Action on Supply Chain FAQ," https://www.cocacolaep.com/assets/Sustainability/Documents/16d69fdf89/Action-on-Supply-Chain-FAQ.pdf, p. 5. Accessed 30 January 2020. 
(2) *Coca-Cola European Partners (2018), "Additional disclosure (further information)," https://www.business-humanrights.org/sites/default/files/2018-06%20KTC%20FB_Additional%20disclosure_CCEP_v2.pdf. Accessed 31 January 2020. 
*Coca-Cola European Partners (May 2019), "Modern Slavery Statement 2018," https://www.cocacolaep.com/assets/Governance_docs/Governance-Documents/f7e4b37e4e/4.c.i.Modern-Slavery-Statement.pdf. Accessed 29 January 2020. </t>
  </si>
  <si>
    <t>(1) Not disclosed. 
(2) Not disclosed. Mowi reports that it has worked with the Global Salmon Initiative, Aquaculture Stewardship Council, Seafood Business for Ocean Stewardship, and the Global Sustainable Seafood Initiative, but does not disclose that it actively engaged on forced labor with any of the initiatives.</t>
  </si>
  <si>
    <t xml:space="preserve">*Mowi (November 2019), "Leading the blue revolution plan," https://corpsite.azureedge.net/corpsite/wp-content/uploads/2019/12/The-Leading-the-Blue-Revolution-Plan.pdf, p. 25. Accessed 30 January 2020. </t>
  </si>
  <si>
    <t xml:space="preserve">Not disclosed. 
The company discloses sites that fish are sourced from in Ireland, Norway, Chile, Faroe Islands, Scotland, and Canada, but it is not clear whether this refers to its own sites or supplier sites. It does not disclose any names or addresses of suppliers. </t>
  </si>
  <si>
    <t xml:space="preserve">Mowi, "ASC Dashboard," https://mowi.com/sustainability/aquaculture-stewardship-council/asc-dashboard/. Accessed 30 January 2020. </t>
  </si>
  <si>
    <t xml:space="preserve">(1) Not disclosed. 
(2) Not disclosed. Mowi states that it is affected by social issues along its entire value chain including workers rights, but does not disclose further information or specific forced labor risks. </t>
  </si>
  <si>
    <t xml:space="preserve">(1) *Coca-Cola European Partners (May 2019), "Modern Slavery Statement 2018," https://www.cocacolaep.com/assets/Governance_docs/Governance-Documents/f7e4b37e4e/4.c.i.Modern-Slavery-Statement.pdf, p. 7. Accessed 29 January 2020. 
*Coca-Cola European Partners, "Action on Supply Chain FAQ," https://www.cocacolaep.com/assets/Sustainability/Documents/16d69fdf89/Action-on-Supply-Chain-FAQ.pdf, p. 2. Accessed 30 January 2020. 
*Coca-Cola European Partners, "Action on Supply Chain," https://www.cocacolaep.com/sustainability/this-is-forward/action-on-supply-chain/. Accessed 30 January 2020.
(3) *Coca-Cola European Partners, "Action on Supply Chain FAQ," p. 2. </t>
  </si>
  <si>
    <t xml:space="preserve">Not disclosed. 
The company states that it uses the Aquaculture Stewardship Council standard [an ISEAL full member that covers forced labor] to track its process on sustainability but discloses no information on its purchasing practices. </t>
  </si>
  <si>
    <t xml:space="preserve">CCEP discloses that suppliers are assessed at the initial sourcing phase which includes sustainability criteria. It reports it also sends out a Request for Information which is issued prior to a supplier shortlist, which asks for "information on the potential supplier's sustainability strategy, compliance with the SGPs and/or SAGPs, as well as specific sustainability criteria." However it does not report on the outcomes of this process. </t>
  </si>
  <si>
    <t xml:space="preserve">Not disclosed. Keurig Dr Pepper states that its suppliers are held to the specific standards outlined in its Supplier Code of Conduct. However it does not disclose that suppliers are screened against the code or for risks of forced labor prior to selection. </t>
  </si>
  <si>
    <t>Keurig Dr Pepper, "GRI Index 2018," https://www.keurigdrpepper.com/content/dam/keurig-brand-sites/kdp/files/KDP_GRI-Index_2018_FINAL.pdf, p. 9. Accessed 6 February 2020.</t>
  </si>
  <si>
    <t xml:space="preserve">(2) Keurig Dr Pepper, "Supplier Code of Conduct," https://www.keurigdrpepper.com/content/dam/keurig-brand-sites/kdp/files/kdp-supplier-code-of-conduct/KDP%20Supplier%20Code%20of%20Conduct%20and%20Product%20Specific%20Standards_ENGLISH.pdf. Accessed 30 January 2020. 
(3) *Keurig Dr Pepper (September 2019), "Modern Slavery Statement 2018," https://www.keurigdrpepper.com/content/dam/keurig-brand-sites/kdp/files/disclosures/Modern%20Slavery%20Statement%202018_Final_Signed.pdf. Accessed 30 January 2020. </t>
  </si>
  <si>
    <t xml:space="preserve">(1) *Coca-Cola European Partners, "Supplier Guiding Principles," https://www.cocacolaep.com/assets/Governance_docs/Governance-Documents/46151b2372/4.c.i.Supplier-Guiding-Principles.pdf. Accessed 29 January 2020. 
*Coca-Cola European Partners, "Speak Up," https://secure.ethicspoint.eu/domain/media/en/gui/104208/index.html. Accessed 30 January 2020. 
*Coca-Cola European Partners (2018), "Additional Disclosure," https://www.business-humanrights.org/sites/default/files/2018-03%20CCEP%20Response%20KnowTheChain%20benchmark%20-%20v%20Final.pdf. Accessed 30 January 2020. </t>
  </si>
  <si>
    <t xml:space="preserve">Not disclosed.
The company discloses a hotline which appears to be for customers. </t>
  </si>
  <si>
    <t xml:space="preserve">Foshan Haitian, "Customer's Space," http://www.haitian-food.com/en/index.php?ac=article&amp;at=list&amp;tid=355. Accessed 30 January 2020. </t>
  </si>
  <si>
    <t xml:space="preserve">(1) Keurig Dr Pepper's supplier code requires suppliers to have grievance systems in place. It also discloses two phone numbers and an online integrity helpline within its code of conduct, which it states suppliers are encouraged to use "to report any ethical concerns or violations by any KDP employee or agent acting on behalf of the supplier or KDP." The helpline is publicly available and it is therefore assumed it is accessible to external stakeholders. 
(2) Not disclosed. The online helpline appears to be available in English only. 
(3) Not disclosed. 
(4) Not disclosed. 
(5) Not disclosed.  </t>
  </si>
  <si>
    <t xml:space="preserve">(1) Not disclosed. Mowi discloses that it has a whistleblower channel which "facilitates the reporting of concerns about potential compliance issues, with regard to both laws and regulations and our own Code of conduct, covering the areas of environment, human and labour rights, equality and diversity..." It states the channel is managed by a third party. It is not clear that this channel is accessible to suppliers' workers or their representatives. The channel does not appear to be publicly available. 
(4) Not disclosed. The company discloses that there were nine cases reported through its whistleblowing channel but this appears to refer to internal complaints only. It also states no major breaches of its code were reported in 2018. </t>
  </si>
  <si>
    <t xml:space="preserve">Mowi, "2018 Annual Report," https://issuu.com/hg-9/docs/mowi_annual_report_2018_4e0dacb83168e4?e=0, p. 101. Accessed 30 January 2020. </t>
  </si>
  <si>
    <t xml:space="preserve">(1) Not disclosed. Mowi reports that potential violations of the law and breaches of its code have been investigated by its Human Resources team. However it is not clear that this process is accessible to suppliers' workers or their representatives. The company does not report further detail on the process. 
(2) Not disclosed. </t>
  </si>
  <si>
    <t xml:space="preserve">Mowi, "2018 Annual Report," https://issuu.com/hg-9/docs/mowi_annual_report_2018_4e0dacb83168e4?e=0, p. 157. Accessed 30 January 2020. </t>
  </si>
  <si>
    <t>*Campbell Soup Company, "2019 Corporate Responsibility Report," https://www.campbellcsr.com/_pdfs/2019_Campbells_CRR.pdf, p. 9, 24, and 65.</t>
  </si>
  <si>
    <t xml:space="preserve">*Mondelez International, "Corporate Responsibility Expectations for Direct Suppliers," https://www.mondelezinternational.com/About-Us/Our-Way-of-Doing-Business/Supply-Chain-Expectations. Accessed 20 January 2020. </t>
  </si>
  <si>
    <t xml:space="preserve">The Coca-Cola Company (November 2017), "California Transparency in Supply Chains Act," https://www.coca-colacompany.com/policies-and-practices/california-transparency-in-supply-chain-act. Accessed 8 January 2020. </t>
  </si>
  <si>
    <t xml:space="preserve">The company has published a statement dated October 2018. It has published one previous statement for 2015-2016. </t>
  </si>
  <si>
    <t>*Campbell Soup Company (October 2018), "Anti-Slavery and Human Trafficking Statement," https://www.campbellsoupcompany.com/wp-content/uploads/sites/31/2018/10/Anti-Slavery-and-Human-Trafficking-Statement_-October_2018-Update-clean.pdf. Accessed 24 January 2020.</t>
  </si>
  <si>
    <t>The company has published a statement which it states was last revised in May 2019. [The statement refers to the activities of the parent company, The Coca-Cola Company, and its subsidiaries.] It published one previous statement for 2015-2016.</t>
  </si>
  <si>
    <t xml:space="preserve">Beverage Services Limited, "Modern Slavery Statement 2018," https://www.coca-cola.co.uk/content/dam/journey/gb/en/hidden/PDFs/human-and-workplace-rights/Modern-Slavery-Statement-2018.pdf. Accessed 22 January 2020. </t>
  </si>
  <si>
    <t xml:space="preserve">The company has published a statement that was updated in October 2018. </t>
  </si>
  <si>
    <t xml:space="preserve">The company has published a statement dated November 2017. </t>
  </si>
  <si>
    <t xml:space="preserve">The company publishes a statement on its US website, which is undated. </t>
  </si>
  <si>
    <t xml:space="preserve">Unilever, "California Transparency in Supply Chains Act," https://www.unileverusa.com/about/California-Transparency-in-Supply-Chain-Act/. Accessed 8 January 2020. </t>
  </si>
  <si>
    <t xml:space="preserve">*Almarai, "Sustainability," https://www.almarai.com/en/corporate/sustainability/overview/. Accessed 23 January 2020. 
*Almarai (2019), "Code of Conduct," https://www.almarai.com/wp-content/uploads/2019/03/Almarai-Code-of-Conduct-English.pdf. Accessed 23 January 2020. </t>
  </si>
  <si>
    <t xml:space="preserve">Campbell Soup discloses that "mitigation of poor employment practices in [its] supply chain including forced labor and child labor" is a key part of its responsible sourcing program. It also states that it is committed to adopting the Consumer Goods Forum's priority industry principles, including that every worker should have freedom of movement, no worker should pay for a job, and no worker should be indebted or coerced to work.
The company also sets out its due diligence processes for addressing forced labor in its supply chains. </t>
  </si>
  <si>
    <t xml:space="preserve">*Campbell Soup Company (October 2018), "Anti-Slavery and Human Trafficking Statement," https://www.campbellsoupcompany.com/wp-content/uploads/sites/31/2018/10/Anti-Slavery-and-Human-Trafficking-Statement_-October_2018-Update-clean.pdf. Accessed 24 January 2020.
*Campbell Soup Company, "Responsible Sourcing," https://www.campbellsoupcompany.com/suppliers/responsible-sourcing/. Accessed 24 January 2020. </t>
  </si>
  <si>
    <t xml:space="preserve">Unilever reports that eradicating modern slavery is one element of its work to advance human rights. </t>
  </si>
  <si>
    <t xml:space="preserve">*Almarai, "Sustainability: ensure ethical and sustainable sourcing," https://www.almarai.com/en/corporate/sustainability/overview/#ensure-ethical-and-sustainable-sourcing. Accessed 23 January 2020. 
*Almarai, "Sustainability Report 2018," https://www.almarai.com/wp-content/uploads/2019/04/02_Ensure-ethical-and-sustainable-sourcing_EN.pdf, p. 23. Accessed 23 January 2020. </t>
  </si>
  <si>
    <t>(1) *Campbell Soup Company, "2019 Corporate Responsibility Report," https://www.campbellcsr.com/_pdfs/2019_Campbells_CRR.pdf, p. 24. Accessed 23 January 2020. 
*Campbell Soup Company (January 2018), "Responsible Sourcing Supplier Code," https://www.campbellsoupcompany.com/wp-content/uploads/sites/31/2018/02/Responsible-Sourcing-Supplier-Code-Updated-January-2018-.pdf. Accessed 23 January 2020. 
(3) Campbell Soup Company (2018), "Additional disclosure: further information," https://www.business-humanrights.org/sites/default/files/2018-06%20KTC%20FB_Additional%20disclosure%20-%20Campbell%20Soup.docx. Accessed 28 January 2020.
(4) *Campbell Soup Company (January 2018), "Responsible Sourcing Supplier Code," p. 13.
* Campbell, "2019 Corporate Responsibility Report," https://www.campbellcsr.com/_pdfs/2019_Campbells_CRR.pdf, p. 24.
(5) *Campbell Soup Company (January 2018), "Responsible Sourcing Supplier Code," p. 2.</t>
  </si>
  <si>
    <t xml:space="preserve">(1-4) *Mondelez International, "Corporate Responsibility Expectations for Direct Suppliers," https://www.mondelezinternational.com/About-Us/Our-Way-of-Doing-Business/Supply-Chain-Expectations. Accessed 20 January 2020. 
*Mondelez International, "Supplier Portal," https://www.mondelezinternational.com/procurement. Accessed 21 January 2020. 
(5) *Mondelez International, "Palm Oil Action Plan: 2019 Update," https://www.mondelezinternational.com/impact/sustainable-resources-and-agriculture/agricultural-supply-chain/~/media/mondelezcorporate/uploads/downloads/PO_Action_Progress_Update_2019.pdf. Accessed 20 January 2020. </t>
  </si>
  <si>
    <t xml:space="preserve">*Almarai (2018), "2018 Annual Report," https://annualreport.almarai.com/index.php/en/site/download-pdf?id=29. Accessed 23 January 2020. </t>
  </si>
  <si>
    <t xml:space="preserve">(1) *Campbell Soup Company, "Sourced," https://www.campbellcsr.com/sourced/index.html. Accessed 23 January 2020. 
*Campbell Soup Company, "2019 Corporate Responsibility Report," https://www.campbellcsr.com/_pdfs/2019_Campbells_CRR.pdf. Accessed 23 January 2020. 
*Campbell Soup Company, "Governance," https://www.campbellcsr.com/cr/governance.html. Accessed 24 January 2020. 
*Campbell Soup Company (October 2018), "Anti-Slavery and Human Trafficking Statement," https://www.campbellsoupcompany.com/wp-content/uploads/sites/31/2018/10/Anti-Slavery-and-Human-Trafficking-Statement_-October_2018-Update-clean.pdf. Accessed 24 January 2020.
(2) *Campbell Soup Company, "Governance."
*Campbell Soup Company (October 2018), "Anti-Slavery and Human Trafficking Statement,"  </t>
  </si>
  <si>
    <t xml:space="preserve">(1) *The Coca-Cola Company, "Human Rights Report 2016-2017," https://www.coca-colacompany.com/content/dam/journey/us/en/policies/pdf/human-workplace-rights/addressing-global-issues/the-coca-cola-companys-human-rights-report.pdf, p. 9. Accessed 8 January 2020. 
*The Coca-Cola Company (2018), "Additional Disclosure," https://www.business-humanrights.org/sites/default/files/KTC%20-%20CocaCola%202018%20Response%20KnowTheChain%20engagement%20questions.pdf, p. 6. Accessed 20 January 2020. 
(2) *The Coca-Cola Company (November 2017), "California Transparency in Supply Chains Act," https://www.coca-colacompany.com/policies-and-practices/california-transparency-in-supply-chain-act. Accessed 8 January 2020. 
*The Coca-Cola Company, "Human Rights Report 2016-2017," p. 9. </t>
  </si>
  <si>
    <t>(1) Unilever, "Understanding and reporting on our human rights impacts," https://www.unilever.com/sustainable-living/enhancing-livelihoods/fairness-in-the-workplace/understanding-our-human-rights-impacts/. Accessed 7 January 2020. 
(2) *Unilever, "Our sustainability governance," https://www.unilever.com/sustainable-living/our-strategy/our-sustainability-governance/. Accessed 17 December 2019.
*Unilever, "About our reporting," https://www.unilever.com/sustainable-living/our-approach-to-reporting/about-our-reporting/. Accessed 23 December 2019. 
* Unilever, "Sustainable Living," https://www.unilever.com/sustainable-living/. Accessed 7 february 2020.</t>
  </si>
  <si>
    <t xml:space="preserve">Not disclosed. Almarai states that zero training for employees on human rights policies or procedures has taken place. </t>
  </si>
  <si>
    <t xml:space="preserve">Almarai (2019), "Sustainability Report 2018," https://www.almarai.com/wp-content/uploads/2019/04/Almarai_Sustainability_Report_2018_Web_EN-1.pdf, p. 70. Accessed 23 January 2020. </t>
  </si>
  <si>
    <t xml:space="preserve">Mondelez International, "Corporate Responsibility Expectations for Direct Suppliers," https://www.mondelezinternational.com/About-Us/Our-Way-of-Doing-Business/Supply-Chain-Expectations. Accessed 20 January 2020. </t>
  </si>
  <si>
    <t>(1) Not disclosed. 
(2) Campbell discloses that it is a member of the Consumer Goods Forum and participates in the Social Sustainability Committee, which it reports is "focused on the eradication of forced labor." It also states that it actively participated in the creation of the Priority Industry Principles.</t>
  </si>
  <si>
    <t>Campbell Soup Company (2018), "Additional disclosure: further information," https://www.business-humanrights.org/sites/default/files/2018-06%20KTC%20FB_Additional%20disclosure%20-%20Campbell%20Soup.docx. Accessed 28 January 2020.</t>
  </si>
  <si>
    <t xml:space="preserve">Not disclosed. The company discloses that it has suppliers based in the GCC, Egypt, Saudi Arabia, and Jordan, but discloses no further detail. </t>
  </si>
  <si>
    <t xml:space="preserve">*Almarai, "Sustainability Report 2018," https://www.almarai.com/wp-content/uploads/2019/04/02_Ensure-ethical-and-sustainable-sourcing_EN.pdf, p. 23. Accessed 23 January 2020. </t>
  </si>
  <si>
    <t xml:space="preserve">The Coca-Cola Company, "Human Rights in The Coca-Cola Company sugar supply chain: lessons and opportunities," https://www.coca-colacompany.com/content/dam/journey/us/en/policies/pdf/human-workplace-rights/addressing-global-issues/human-rights-in-the-coca-cola-sugar-supply-chain.pdf, p. 4. Accessed 8 January 2020. </t>
  </si>
  <si>
    <t>Not disclosed. 
Almarai's sustainability report states that it has not identified any significant risks of forced labor in its own operations and that "no information is available for suppliers."</t>
  </si>
  <si>
    <t xml:space="preserve">(1) *Campbell Soup Company (October 2018), "Anti-Slavery and Human Trafficking Statement," https://www.campbellsoupcompany.com/wp-content/uploads/sites/31/2018/10/Anti-Slavery-and-Human-Trafficking-Statement_-October_2018-Update-clean.pdf. Accessed 24 January 2020.
*Campbell Soup Company (2018), "Additional disclosure: further information," https://www.business-humanrights.org/sites/default/files/2018-06%20KTC%20FB_Additional%20disclosure%20-%20Campbell%20Soup.docx. Accessed 28 January 2020.
(2) *Campbell Soup Company (2018), "Additional disclosure: further information."
*Campbell Soup Company, "2019 Corporate Responsibility Report," https://www.campbellcsr.com/_pdfs/2019_Campbells_CRR.pdf, p. 27. Accessed 23 January 2020. </t>
  </si>
  <si>
    <t xml:space="preserve">(1) *The Coca-Cola Company, "Human Rights in The Coca-Cola Company sugar supply chain: lessons and opportunities," https://www.coca-colacompany.com/content/dam/journey/us/en/policies/pdf/human-workplace-rights/addressing-global-issues/human-rights-in-the-coca-cola-sugar-supply-chain.pdf. Accessed 8 January 2020. 
 *The Coca-Cola Company (2018), "Additional Disclosure," https://www.business-humanrights.org/sites/default/files/KTC%20-%20CocaCola%202018%20Response%20KnowTheChain%20engagement%20questions.pdf, p. 18. Accessed 20 January 2020. 
*The Coca-Cola Company, "Human Rights Report 2016-2017," https://www.coca-colacompany.com/content/dam/journey/us/en/policies/pdf/human-workplace-rights/addressing-global-issues/the-coca-cola-companys-human-rights-report.pdf, p. 19. Accessed 8 January 2020. 
*Beverage Services Limited, "Modern Slavery Statement 2018," https://www.coca-cola.co.uk/content/dam/journey/gb/en/hidden/PDFs/human-and-workplace-rights/Modern-Slavery-Statement-2018.pdf, p. 10. Accessed 22 January 2020. 
(2) *The Coca-Cola Company, "Human Rights in The Coca-Cola Company sugar supply chain: lessons and opportunities," p. 3.
*The Coca-Cola Company (November 2017), "California Transparency in Supply Chains Act," https://www.coca-colacompany.com/policies-and-practices/california-transparency-in-supply-chain-act. Accessed 8 January 2020. 
*The Coca-Cola Company, "Human Rights Report 2016-2017," p. 28. </t>
  </si>
  <si>
    <t xml:space="preserve">(1) *Campbell Soup Company, "Sourced," https://www.campbellcsr.com/sourced/index.html. Accessed 23 January 2020. 
*Campbell Soup Company, "2019 Corporate Responsibility Report," https://www.campbellcsr.com/_pdfs/2019_Campbells_CRR.pdf, p. 27. Accessed 23 January 2020. 
*Campbell Soup Company (2017), "Sustainable Palm Oil Sourcing Guidelines," https://www.campbellsoupcompany.com/wp-content/uploads/sites/31/2017/05/Sustainable-Palm-Oil-Sourcing-Guidelines-May-2017.pdf. Accessed 28 January 2020. 
(3) *Campbell Soup Company, "2019 Corporate Responsibility Report," p. 23. </t>
  </si>
  <si>
    <t xml:space="preserve">Not disclosed. The company states that zero contracts underwent human rights screenings and does not outline a supplier selection process. </t>
  </si>
  <si>
    <t>Not disclosed. 
The company's code states that it uses a two-part risk assessment that determines potential for social and environmental risks including factors such as country, industry risks, and the supplier's management systems. It states that "all new suppliers will receive an initial assessment before becoming a Campbell supplier." It is not clear that this includes an assessment of forced labor risks. 
[In its corporate responsibility report, the company states that it is "still developing management systems for comprehensive supplier screening."]</t>
  </si>
  <si>
    <t xml:space="preserve">*Campbell Soup Company (January 2018), "Responsible Sourcing Supplier Code," https://www.campbellsoupcompany.com/wp-content/uploads/sites/31/2018/02/Responsible-Sourcing-Supplier-Code-Updated-January-2018-.pdf, p. 10. Accessed 23 January 2020.
*Campbell Soup Company, "2019 Corporate Responsibility Report," https://www.campbellcsr.com/_pdfs/2019_Campbells_CRR.pdf, p. 75. Accessed 23 January 2020. </t>
  </si>
  <si>
    <t xml:space="preserve">Not disclosed. Mondelez reports that before engaging in new business relationships it conducts appropriate due diligence, including "screening potential suppliers against restricted party lists from authorities worldwide, which may include human rights related information." It also states that it looks at suppliers' codes of conduct and reputations "as well as their ability to deliver quality, service and total value" but does not disclose that it makes systematic efforts to assess for forced labor risks prior to selecting suppliers. </t>
  </si>
  <si>
    <t xml:space="preserve">Coca-Cola reports that "new suppliers must demonstrate compliance to SGP prior to their authorization as an approved supplier." The SGPs address forced labor.
However the company does not report on the outcomes of its supplier selection process.  </t>
  </si>
  <si>
    <t xml:space="preserve">*The Coca-Cola Company, "Human Rights Report 2016-2017," https://www.coca-colacompany.com/content/dam/journey/us/en/policies/pdf/human-workplace-rights/addressing-global-issues/the-coca-cola-companys-human-rights-report.pdf, p. 13. Accessed 8 January 2020. </t>
  </si>
  <si>
    <t xml:space="preserve">Unilever discloses that its procurement managers perform initial due diligence as part of the pre-contracting process to assess for risk. It states that those suppliers representing a higher risk must undergo a third party audit [this appears to be undertaken against Responsible Sourcing Policy obligations, therefore including forced labor]. It states that suppliers that are unable to complete the qualification process will have to go through the "escalation, review and sign-off procedure". It reports that the Procurement Business Integrity Committee will review the supplier and either approve it for business or de-list the supplier.
However the company does not report on the outcomes of its supplier selection process. </t>
  </si>
  <si>
    <t xml:space="preserve">Not disclosed. The company reports that zero investment agreements or contracts included human rights clauses. </t>
  </si>
  <si>
    <t xml:space="preserve">(1) *Campbell Soup Company (October 2018), "Anti-Slavery and Human Trafficking Statement," https://www.campbellsoupcompany.com/wp-content/uploads/sites/31/2018/10/Anti-Slavery-and-Human-Trafficking-Statement_-October_2018-Update-clean.pdf. Accessed 24 January 2020.
*Campbell Soup Company, "Terms and Conditions for Purchases," https://www.campbellsoupcompany.com/wp-content/uploads/sites/31/2019/05/North-America-Terms-and-Conditions-5.20.19.pdf. Accessed 28 January 2020. 
(2) *Campbell Soup Company, "2019 Corporate Responsibility Report," https://www.campbellcsr.com/_pdfs/2019_Campbells_CRR.pdf, p. 75. Accessed 23 January 2020. </t>
  </si>
  <si>
    <t xml:space="preserve">(1) The company states that its purchasing contracts require suppliers to comply with its policies on child and forced labor. Its corporate responsibility expectations are described as supplier contract provisions and it publishes its terms and conditions. However, these do not adequately address the right to freedom of association and collective bargaining and therefore do not address all ILO core labor standards. 
(2) Not disclosed. Mondelez discloses that "over the next several years, we will work toward having these corporate responsibility expectations in all contracts with suppliers and business partners." 
(3) Not disclosed. </t>
  </si>
  <si>
    <t xml:space="preserve">(1-2) *Mondelez International, "Corporate Responsibility Expectations for Direct Suppliers," https://www.mondelezinternational.com/About-Us/Our-Way-of-Doing-Business/Supply-Chain-Expectations. Accessed 20 January 2020. 
*Mondelez International, "Terms &amp; Conditions," https://www.mondelezinternational.com/-/media/Mondelez/PDFs/Global_PO_Terms_and_Conditions.pdf. Accessed 21 January 2020. </t>
  </si>
  <si>
    <t xml:space="preserve">(1) The company's code states that workers shall not be required to pay fees and costs associated with their recruitment. However, it does not incorporate the employer pays principle and does not comment on who should pay for such costs. 
(2) Not disclosed. </t>
  </si>
  <si>
    <t>Campbell Soup Company (January 2018), "Responsible Sourcing Supplier Code," https://www.campbellsoupcompany.com/wp-content/uploads/sites/31/2018/02/Responsible-Sourcing-Supplier-Code-Updated-January-2018-.pdf. Accessed 23 January 2020</t>
  </si>
  <si>
    <t xml:space="preserve">(1) Not disclosed. The company's corporate responsibility expectations state that suppliers must not restrict workers' movement by holding money deposits but makes no reference to recruitment or related fees. 
In its palm oil action plan, the company includes the Consumer Goods Forum's Priority Industry Principles which provide that no worker should pay for a job. It states that it expects suppliers to adhere to these principles within their own companies as well as oversight of their suppliers' adherence to the principles. Additionally, it states it "expects suppliers to demonstrate implementation progress against the most updated version of its Palm Oil Action Plan as a prerequisite of doing business." However this applies to one commodity only. 
(2) Not disclosed. </t>
  </si>
  <si>
    <t xml:space="preserve">*Mondelez International, "Corporate Responsibility Expectations for Direct Suppliers," https://www.mondelezinternational.com/About-Us/Our-Way-of-Doing-Business/Supply-Chain-Expectations. Accessed 20 January 2020. 
*Mondelez International, "Palm Oil Action Plan: 2019 Update," https://www.mondelezinternational.com/impact/sustainable-resources-and-agriculture/agricultural-supply-chain/~/media/mondelezcorporate/uploads/downloads/PO_Action_Progress_Update_2019.pdf. Accessed 20 January 2020. </t>
  </si>
  <si>
    <t xml:space="preserve">(1) *Unilever (2017), "Responsible Sourcing Policy," https://www.unilever.com/Images/responsible-sourcing-policy-interactive-final_tcm244-504736_en.pdf. Accessed 13 December 2019. 
*Unilever, "Working with others on human rights," https://www.unilever.com/sustainable-living/enhancing-livelihoods/fairness-in-the-workplace/advancing-human-rights-in-our-own-operations/working-with-others-on-human-rights/. Accessed 13 December 2019. 
(2) Unilever, "Understanding and reporting on our human rights impacts," https://www.unilever.com/sustainable-living/enhancing-livelihoods/fairness-in-the-workplace/understanding-our-human-rights-impacts/. Accessed 7 January 2020. </t>
  </si>
  <si>
    <t xml:space="preserve">(1) *The Coca Cola Company, "Human Rights in The Coca-Cola Company sugar supply chain: lessons and opportunities," https://www.coca-colacompany.com/content/dam/journey/us/en/policies/pdf/human-workplace-rights/addressing-global-issues/human-rights-in-the-coca-cola-sugar-supply-chain.pdf, p. 11. Accessed 8 January 2020. 
*The Coca-Cola Company (November 2017), "California Transparency in Supply Chains Act," https://www.coca-colacompany.com/policies-and-practices/california-transparency-in-supply-chain-act. Accessed 8 January 2020. 
*The Coca-Cola Company (2018), "Additional Disclosure," https://www.business-humanrights.org/sites/default/files/KTC%20-%20CocaCola%202018%20Response%20KnowTheChain%20engagement%20questions.pdf, p. 26. Accessed 20 January 2020. 
(2) *The Coca-Cola Company (November 2017), "California Transparency in Supply Chains Act."
*The Coca-Cola Company, "Human Rights Report 2016-2017," https://www.coca-colacompany.com/content/dam/journey/us/en/policies/pdf/human-workplace-rights/addressing-global-issues/the-coca-cola-companys-human-rights-report.pdf, p. 27. Accessed 8 January 2020. 
*The Coca-Cola Company, "Human Rights Due Diligence Checklists," http://coke-journey.s3.amazonaws.com/ae/0b/a56c2d2646f88a09b749da959d5e/human-rights-self-assessment-checklists.10.2014.pdf. Accessed 22 January 2020. 
*Beverage Services Limited, "Modern Slavery Statement 2018," https://www.coca-cola.co.uk/content/dam/journey/gb/en/hidden/PDFs/human-and-workplace-rights/Modern-Slavery-Statement-2018.pdf, p. 7. Accessed 22 January 2020. </t>
  </si>
  <si>
    <t xml:space="preserve">(1-2) *Unilever, "Working with others on human rights," https://www.unilever.com/sustainable-living/enhancing-livelihoods/fairness-in-the-workplace/advancing-human-rights-in-our-own-operations/working-with-others-on-human-rights/. Accessed 13 December 2019. 
(2) *Unilever (2019), "Human Rights 2019 Supplier Audit Update," https://www.unilever.com/Images/human-rights-2019-supplier-audit-update_tcm244-543045_1_en.pdf, p. 5. Accessed 7 January 2020.
*Unilever (2017), "Human Rights Progress Report 2017," https://www.unilever.com/Images/human-rights-progress-report_tcm244-513973_en.pdf, p. 35. Accessed 8 January 2020. 
*Unilever, "Understanding and reporting on our human rights impacts," https://www.unilever.com/sustainable-living/enhancing-livelihoods/fairness-in-the-workplace/understanding-our-human-rights-impacts/. Accessed 7 January 2020. </t>
  </si>
  <si>
    <t xml:space="preserve">(1) The company's code states that workers should be aware of the terms and conditions of their work in advance. It also states that "at the time of hiring, employees are to be informed in writing of the basic terms of employment in a language understood by the employee." [This is described as a "guideline."] However it does not disclose evidence as to how this policy provision is implemented. 
(2) The company's code states that workers' freedom of movement shall not be restricted by the supplier through practices such as passport retention "in an unlawful manner and without their consent." However it does not disclose evidence as to how this policy provision is implemented. 
(3) Not disclosed. </t>
  </si>
  <si>
    <t>(1) Campbell Soup Company (January 2018), "Responsible Sourcing Supplier Code," https://www.campbellsoupcompany.com/wp-content/uploads/sites/31/2018/02/Responsible-Sourcing-Supplier-Code-Updated-January-2018-.pdf. Accessed 23 January 2020</t>
  </si>
  <si>
    <t xml:space="preserve">(1) Not disclosed. The company discloses a compliance hotline where complaints may be submitted online on its website. However, the hotline appears to be intended for the company's own employees rather than suppliers' workers or their representatives, stating: "We want you to feel comfortable in approaching your supervisor or management in instances where you believe violations of policies or standards have occurred...where you prefer to place an anonymous report in confidence, you are encouraged to use this hotline." Furthermore the company does not disclose a policy or standard addressing forced labor in its supply chains. 
(2-5) Not disclosed. </t>
  </si>
  <si>
    <t xml:space="preserve">Almarai, "EthicsPoint," https://secure.ethicspoint.eu/domain/media/en/gui/105024/index.html. Accessed 23 January 2020. </t>
  </si>
  <si>
    <t xml:space="preserve">(1) *Unilever, "Our Responsible Sourcing Policy in action," https://www.unilever.com/sustainable-living/enhancing-livelihoods/fairness-in-the-workplace/advancing-human-rights-with-suppliers-and-business-partners/our-responsible-sourcing-policy-in-action/. Accessed 7 January 2020. 
*Unilever (2017), "Responsible Sourcing Policy," https://www.unilever.com/Images/responsible-sourcing-policy-interactive-final_tcm244-504736_en.pdf. Accessed 13 December 2019. 
*Unilever "Business Integrity - it's how we work," https://app.convercent.com/en-us/LandingPage/99b958aa-55a1-e611-80d3-000d3ab1117e. Accessed 7 January 2020. 
*Unilever, "Palm oil grievance procedure," https://www.unilever.com/Images/palm-oil-grievance-procedure_tcm244-510633_en.pdf. Accessed 7 January 2020. 
(2) *Unilever (2017), "Responsible Sourcing Policy," p. 28.
(4) Unilever (October 2019), "Unilever's palm oil grievance tracker," https://www.unilever.com/Images/unilever-palm-oil-grievance-tracker_tcm244-530071_en.pdf. Accessed 13 December 2019. </t>
  </si>
  <si>
    <t>*Campbell Soup Company (October 2018), "Anti-Slavery and Human Trafficking Statement," https://www.campbellsoupcompany.com/wp-content/uploads/sites/31/2018/10/Anti-Slavery-and-Human-Trafficking-Statement_-October_2018-Update-clean.pdf. Accessed 24 January 2020.
*Campbell Soup Company, "2019 Corporate Responsibility Report," https://www.campbellcsr.com/_pdfs/2019_Campbells_CRR.pdf, p. 75. Accessed 23 January 2020. 
*Campbell Soup Company (January 2018), "Responsible Sourcing Supplier Code," https://www.campbellsoupcompany.com/wp-content/uploads/sites/31/2018/02/Responsible-Sourcing-Supplier-Code-Updated-January-2018-.pdf. Accessed 23 January 2020.</t>
  </si>
  <si>
    <t>(1) *Unilever (2019), "Slavery and Human Trafficking Statement," https://www.unilever.com/Images/modern-slavery-statement--2019_tcm244-535476_1_en.pdf, p. 5 and 4. Accessed 12 December 2019. 
*Unilever (May 2019), "Unilever's Supply Chain," https://www.unilever.com/Images/supply-chain-overview-spend-analysis_tcm244-537232_en.pdf. Accessed 8 January 2020. 
*Unilever, "Advancing human rights with suppliers &amp; business partners," https://www.unilever.com/sustainable-living/enhancing-livelihoods/fairness-in-the-workplace/advancing-human-rights-with-suppliers-and-business-partners/. Accessed 23 December 2019. 
(4) Unilever (November 2018), "Unilever Responsible Sourcing Policy Audit Requirements," https://www.unilever.com/Images/current-unilever-audit-requirements_tcm244-536554_en.pdf. Accessed 17 December 2019.
(5) *Unilever (2019), "Human Rights 2019 Supplier Audit Update," https://www.unilever.com/Images/human-rights-2019-supplier-audit-update_tcm244-543045_1_en.pdf, p. 5. Accessed 7 January 2020.
*Unilever (2019), "Slavery and Human Trafficking Statement," p. 10.</t>
  </si>
  <si>
    <t>(1-3) *Campbell Soup Company (January 2018), "Responsible Sourcing Supplier Code," https://www.campbellsoupcompany.com/wp-content/uploads/sites/31/2018/02/Responsible-Sourcing-Supplier-Code-Updated-January-2018-.pdf. Accessed 23 January 2020.
*Campbell Soup Company (2018), "Additional disclosure: further information," https://www.business-humanrights.org/sites/default/files/2018-06%20KTC%20FB_Additional%20disclosure%20-%20Campbell%20Soup.docx. Accessed 28 January 2020.</t>
  </si>
  <si>
    <t xml:space="preserve">*Mondelez International, "Mondelez International Integrity WebLine," https://secure.ethicspoint.com/domain/media/en/gui/25906/index.html. Accessed 21 January 2020. 
*Mondelez International (2018), "Additional Disclosure," https://www.business-humanrights.org/sites/default/files/2018-06%20KTC%20Additional%20disclosure_Mondelez%20International.pdf. Accessed 21 January 2020. 
*Mondelez International, "Human Rights," https://www.mondelezinternational.com/About-Us/Human-Rights. Accessed 20 January 2020. 
Mondelez International, "2018 Impact Report," https://www.mondelezinternational.com/-/media/Mondelez/Snacking-Made-Right/Impact-Reporting/Measuring-Our-Progress/Additional-Resources-1/2018_Impact_Progress_Report.pdf, p. 16. Accessed 20 January 2020. 
*Mondelez International, "Our compliance and integrity program," https://www.mondelezinternational.com/About-Us/Our-Way-of-Doing-Business/Compliance-and-Integrity-Program. Accessed 21 January 2020. </t>
  </si>
  <si>
    <t xml:space="preserve">(1) *The Coca-Cola Company, "Human Rights Report 2016-2017," https://www.coca-colacompany.com/content/dam/journey/us/en/policies/pdf/human-workplace-rights/addressing-global-issues/the-coca-cola-companys-human-rights-report.pdf, p. 42. Accessed 8 January 2020. 
(2) *The Coca-Cola Company, "Human Rights Report 2016-2017," p. 28 and 43. </t>
  </si>
  <si>
    <t xml:space="preserve">(2) Not disclosed. The company has not responded to the allegation.
(3) Not disclosed. 
(4) Not disclosed. </t>
  </si>
  <si>
    <t>Thomson Reuters Foundation (27 March 2019), "Sri Lanka: Fairtrade &amp; Rainforest Alliance investigate after illegal wage deductions exposed at certified tea plantations", http://news.trust.org//item/20190327004859-frjnm/. Accessed 8 January 2020.</t>
  </si>
  <si>
    <t>*Unilever (October 2019), "Unilever's palm oil grievance tracker," https://www.unilever.com/Images/unilever-palm-oil-grievance-tracker_tcm244-530071_en.pdf. Accessed 13 December 2019. 
*Unilever (November 2016), "Unilever response to Amnesty International report - 30/11/2016," https://www.unilever.com/Images/unilever-response-to-amnesty-international-report-30112016_tcm244-496177_en.pdf. Accessed 8 January 2020.</t>
  </si>
  <si>
    <t xml:space="preserve">Hormel Foods, "Our approach to issues that matter: supply chain," https://www.hormelfoods.com/responsibility/our-approach-to-issues-that-matter/supply-chain/. Accessed 17 December 2019. </t>
  </si>
  <si>
    <t>The company has published a joint statement under both legislations dated March 2019. Previous statements have been published in 2018 and 2017.</t>
  </si>
  <si>
    <t>ADM (March 2019), "Statement on the California Transparency in Supply Chains Act and UK Modern Slavery Act," https://assets.adm.com/Sustainability/ADM-Modern-Slavery-Statement-2018-FINAL.pdf. Accessed 15 November 2019.</t>
  </si>
  <si>
    <t>The company's UK subsidiary has published a statement dated December 2019. Three previous statements have been published.</t>
  </si>
  <si>
    <t>Costco UK (December 2019), "Modern Slavery Transparency Statement," https://mobilecontent.costco.com/live/resource/img/static-us-landing-pages/UK-Modern-Slavery-Act-Disclosure_2019.pdf. Accessed 3 January 2020.</t>
  </si>
  <si>
    <t>The company has published a disclosure, which has been revised in August 2018. The disclosure is available from the company's homepage (albeit under the heading of 'Supply Chain Disclosure'), but does not reference the California legislation however.</t>
  </si>
  <si>
    <t xml:space="preserve">Costco Wholesale, "Costco Disclosure Regarding Human Trafficking and Anti-Slavery," https://www.costco.com/disclosure-regarding-human-trafficking-and-anti-slavery.html. Accessed 2 January 2019. </t>
  </si>
  <si>
    <t xml:space="preserve">Hormel Foods, "California Transparency in Supply Chains Act of 2010," https://www.hormelfoods.com/suppliers/california-transparency-in-supply-chains-act-of-2010/. Accessed 17 December 2019. </t>
  </si>
  <si>
    <t>Coles discloses that it has signed the Australian Business Pledge against Forced Labour, "an industry-led initiative to end forced labour."</t>
  </si>
  <si>
    <t xml:space="preserve">Coles Group, "Ethical sourcing: human rights," https://www.colesgroup.com.au/sustainability/?page=ethical-sourcing. Accessed 3 January 2020. </t>
  </si>
  <si>
    <t xml:space="preserve">Costco states that it recognizes that unethical recruitment practices including exorbitant fees paid to labor recruiters and the retention of workers' passports is a leading cause of forced labor. It sets out the steps it is taking to address this. 
The company's supplier code of conduct prohibits forced labor and human trafficking. </t>
  </si>
  <si>
    <t xml:space="preserve">*Costco Wholesale, "Human Rights," https://www.costco.com/sustainability-human-rights.html. Accessed 31 December 2019. 
*Costco Wholesale (November 2018), "Supplier Code of Conduct," https://mobilecontent.costco.com/live/resource/img/static-us-landing-pages/16w0604-sustainability-conduct.pdf. Accessed 31 December 2019.  </t>
  </si>
  <si>
    <t>The company states that it is committed to having a responsible, ethical, and sustainable supply chain. It further states that it does not tolerate forced labor in its supply chains.</t>
  </si>
  <si>
    <t xml:space="preserve">*Hershey (2019), "The Hershey Company Statement Against Slavery and Human Trafficking," https://www.thehersheycompany.com/content/dam/corporate-us/documents/pdf/HSY_Statement_Against_Human_Trafficking_and_Slavery.pdf?.html. Accessed 18 December 2019. 
*Hershey, "The Hershey Company Supplier Code of Conduct," https://www.thehersheycompany.com/content/dam/corporate-us/documents/partners-and-suppliers/supplier-code-of-conduct.pdf. Accessed 18 December 2019. </t>
  </si>
  <si>
    <t xml:space="preserve">*Costco Wholesale (November 2018), "Supplier Code of Conduct," https://mobilecontent.costco.com/live/resource/img/static-us-landing-pages/16w0604-sustainability-conduct.pdf. Accessed 31 December 2019.  
*Costco Wholesale, "Costco Disclosure Regarding Human Trafficking and Anti-Slavery," https://www.costco.com/disclosure-regarding-human-trafficking-and-anti-slavery.html. Accessed 2 January 2019. </t>
  </si>
  <si>
    <t xml:space="preserve">(1) The company states that its work is led by the Chief Sustainability Officer (CSO). It states that the CSO is "supported by a Sustainability Council made up of senior management and company officers representing our strategy, law, communications, and operations teams." It also discloses that the CSO works under the direction of the social responsibility committee of the Board of Directors. The company lists the social responsibility policies that it has in place, including the human rights policy, which suggests that the CSO has oversight of the policy. However, no detail is disclosed on the day-to-day management of implementation of the policy in the supply chain. 
(2) ADM reports that the Sustainability Officer is supported by the Sustainability and Social Responsibility Committee of the Board of Directors. The company states that the committee has oversight of sustainable practices and environmental responsibility. Separately, the company lists its social and environmental corporate policies, which includes the human rights policy. It is therefore likely that the committee's oversight includes the human rights policy. No further detail is disclosed. </t>
  </si>
  <si>
    <t xml:space="preserve">(1) *ADM, "Corporate Sustainability Report 2018," https://assets.adm.com/Sustainability/2018-ADM-Sustainability-Report.pdf, p. 1 and 3. Accessed 23 December 2019. 
(2) *ADM, "Corporate Sustainability Report 2018," p. 1 and 3. Accessed 23 December 2019. 
*ADM, "Sustainability and Corporate Responsibility Committee Charter," https://assets.adm.com/Investors/Corporate-Governance/Sustainability-and-Corporate-Responsibility-Committee-Charter.pdf. Accessed 3 January 2020. </t>
  </si>
  <si>
    <t xml:space="preserve">(1) Not disclosed. The company makes reference to its buying team that manage supplier relationships, but does not disclose detail on who has responsibility for the implementation of its supplier code of conduct. 
(2) Not disclosed. </t>
  </si>
  <si>
    <t xml:space="preserve">(1) Hershey reports that its Global Responsible Sourcing, Procurement team is responsible for the management of its supplier code of conduct. It states that this work is led by the Director of Global Responsible Sourcing, who reports to the SVP Chief Supply Chain Officer. Furthermore, the company discloses that the global responsible sourcing team works with the global sustainability team on human rights efforts. 
(2) The company states that ultimate oversight of global responsible sourcing sits with its Board of Directors and Executive Committee, and that the board is briefed on an annual basis. It also reports that the board of directors conducted an extensive review of the company's human rights saliency assessment, which focused on the "biggest impact on people touched by our business activities" in line with the UNGPs. </t>
  </si>
  <si>
    <t xml:space="preserve">(1-2) Hershey, "The Hershey Company Supplier Code of Conduct," https://www.thehersheycompany.com/content/dam/corporate-us/documents/partners-and-suppliers/supplier-code-of-conduct.pdf, p. 6. Accessed 18 December 2019. 
(2) *Hershey, "Hershey's Commitment to Human Rights," https://www.thehersheycompany.com/en_us/sustainability/shared-business/human-rights.html. Accessed 23 December 2019. </t>
  </si>
  <si>
    <t xml:space="preserve">ADM (2017), "Human Rights Policy" https://assets.adm.com/Sustainability/HumanRights.pdf. Accessed 15 November 2019. </t>
  </si>
  <si>
    <t xml:space="preserve">(1) Not disclosed. 
(2) Not disclosed. The company reports that it is signatory to the National Agreement to Eradicate Slave Labor in Brazil. It states that it in doing so it is committed to refraining from negotiating with companies listed in the "dirty list" maintained by Brazil's Ministry of Labor. 
It does not disclose evidence of how it actively engages in this initiative. </t>
  </si>
  <si>
    <t xml:space="preserve">(2) ADM (March 2019), "Statement on the California Transparency in Supply Chains Act and UK Modern Slavery Act," https://assets.adm.com/Sustainability/ADM-Modern-Slavery-Statement-2018-FINAL.pdf. Accessed 15 November 2019. </t>
  </si>
  <si>
    <r>
      <t xml:space="preserve">(1) Not disclosed. 
(2) The company reports that it is an active member of the </t>
    </r>
    <r>
      <rPr>
        <b/>
        <sz val="11"/>
        <rFont val="Calibri"/>
        <family val="2"/>
        <scheme val="minor"/>
      </rPr>
      <t>Seafood Task Force</t>
    </r>
    <r>
      <rPr>
        <sz val="11"/>
        <rFont val="Calibri"/>
        <family val="2"/>
        <scheme val="minor"/>
      </rPr>
      <t>. Costco states that it "continues to support subgroup of the Seafood Task Force to explore responsible labor recruitment." It states it also works with</t>
    </r>
    <r>
      <rPr>
        <b/>
        <sz val="11"/>
        <rFont val="Calibri"/>
        <family val="2"/>
        <scheme val="minor"/>
      </rPr>
      <t xml:space="preserve"> Truckers Against Trafficking</t>
    </r>
    <r>
      <rPr>
        <sz val="11"/>
        <rFont val="Calibri"/>
        <family val="2"/>
        <scheme val="minor"/>
      </rPr>
      <t xml:space="preserve"> to "educate our fleet drivers, as well as other trucking service suppliers."
[Costco also discloses that it "supports" the work of the Responsible Labor Initiative (RLI) to prevent unethical recruitment in Southeast Asia.
The company discloses that it is a member of the multi-stakeholder Equitable Food Initiative, but does not report on how this initiative addresses forced labor risks.]</t>
    </r>
  </si>
  <si>
    <t xml:space="preserve">Costco Wholesale, "Human Rights," https://www.costco.com/sustainability-human-rights.html. Accessed 31 December 2019. </t>
  </si>
  <si>
    <t xml:space="preserve">Not disclosed.
The company states that it is a member of the Consumer Goods Forum but does not provide information as to how it addresses forced labor through this initiative. </t>
  </si>
  <si>
    <t xml:space="preserve">Hormel, "Human Rights," https://csr.hormelfoods.com/people/human-rights/. Accessed 17 December 2019. </t>
  </si>
  <si>
    <r>
      <t xml:space="preserve">(1) Not disclosed. 
(2) The company discloses a list of </t>
    </r>
    <r>
      <rPr>
        <b/>
        <sz val="11"/>
        <rFont val="Calibri"/>
        <family val="2"/>
        <scheme val="minor"/>
      </rPr>
      <t xml:space="preserve">palm oil </t>
    </r>
    <r>
      <rPr>
        <sz val="11"/>
        <rFont val="Calibri"/>
        <family val="2"/>
        <scheme val="minor"/>
      </rPr>
      <t xml:space="preserve">mills including the country, parent company, mill name, coordinates, address, and whether it is RSPO certified.
ADM also discloses the countries where its direct and indirect suppliers are based for procurement of </t>
    </r>
    <r>
      <rPr>
        <b/>
        <sz val="11"/>
        <rFont val="Calibri"/>
        <family val="2"/>
        <scheme val="minor"/>
      </rPr>
      <t>soy</t>
    </r>
    <r>
      <rPr>
        <sz val="11"/>
        <rFont val="Calibri"/>
        <family val="2"/>
        <scheme val="minor"/>
      </rPr>
      <t xml:space="preserve">, including Brazil, Paraguay, Bolivia, Uruguay and Argentina. 
It does not disclose similar information for a third commodity.  
(3) The company discloses a graph showing region of origin for </t>
    </r>
    <r>
      <rPr>
        <b/>
        <sz val="11"/>
        <rFont val="Calibri"/>
        <family val="2"/>
        <scheme val="minor"/>
      </rPr>
      <t>palm oil and palm kernel oil</t>
    </r>
    <r>
      <rPr>
        <sz val="11"/>
        <rFont val="Calibri"/>
        <family val="2"/>
        <scheme val="minor"/>
      </rPr>
      <t xml:space="preserve">. For palm oil, it discloses that 91% comes from Malaysia and Indonesia, 6% from Latin America, and 2% from Europe and the USA. For palm kernel oil, it states 91% is from Malaysia and Indonesia, 4% from Latin America and 5% from US and Europe.  [The company states that not all plantations are traceable; as such it is unclear whether this refers to sourcing countries.]
In addition, the company states that it sources </t>
    </r>
    <r>
      <rPr>
        <b/>
        <sz val="11"/>
        <rFont val="Calibri"/>
        <family val="2"/>
        <scheme val="minor"/>
      </rPr>
      <t xml:space="preserve">soy </t>
    </r>
    <r>
      <rPr>
        <sz val="11"/>
        <rFont val="Calibri"/>
        <family val="2"/>
        <scheme val="minor"/>
      </rPr>
      <t xml:space="preserve">from Brazil, Argentina, Paraguay and Uruguay. However, it is not clear whether this is a comprehensive list of sourcing countries for soy (or whether the company also sources soy from outside of South America. 
The company does not disclose the sourcing countries of a third commodity at risk of forced labor. 
(4) Not disclosed. </t>
    </r>
  </si>
  <si>
    <t xml:space="preserve">(2) *ADM (2019), "Palm Oil Supply Chain Traceability January 2018 - December 2018," https://assets.adm.com/Sustainability/2018-Reports/ADM-Global-2018-H2.pdf. Accessed 19 December 2019. 
*ADM, "ADM South America Soy," http://assets.adm.com/Sustainability/SA-Soy-Traceability-5-14-18.pdf. Accessed 3 January 2020. 
(3) *ADM (2019), "Palm Oil Supply Chain Traceability January 2018 - December 2018,"  
*ADM, "ADM Commitment to No Deforestation H2 2018 Soy Progress Report," https://assets.adm.com/Sustainability/2018-Reports/H2-2018-Soy.pdf. Accessed 3 January 2020. </t>
  </si>
  <si>
    <t xml:space="preserve">*Costco Wholesale, "Human Rights," https://www.costco.com/sustainability-human-rights.html. Accessed 31 December 2019. 
*Costco Wholesale, "Sustainable Fisheries," https://www.costco.com/sustainability-fisheries.html. Accessed 3 January 2020. 
*Costco Wholesale (2019), "Kirkland Signature," https://www.costco.com/sustainability-kirkland-signature.html. Accessed 2 January 2020. </t>
  </si>
  <si>
    <r>
      <t xml:space="preserve">(1) Not disclosed.
(2) Not disclosed. 
(3) Not disclosed. The company refers to </t>
    </r>
    <r>
      <rPr>
        <b/>
        <sz val="11"/>
        <rFont val="Calibri"/>
        <family val="2"/>
        <scheme val="minor"/>
      </rPr>
      <t>beef</t>
    </r>
    <r>
      <rPr>
        <sz val="11"/>
        <rFont val="Calibri"/>
        <family val="2"/>
        <scheme val="minor"/>
      </rPr>
      <t xml:space="preserve"> sourced from South America but does not disclose the sourcing countries. 
Hormel also states that its </t>
    </r>
    <r>
      <rPr>
        <b/>
        <sz val="11"/>
        <rFont val="Calibri"/>
        <family val="2"/>
        <scheme val="minor"/>
      </rPr>
      <t xml:space="preserve">palm oil </t>
    </r>
    <r>
      <rPr>
        <sz val="11"/>
        <rFont val="Calibri"/>
        <family val="2"/>
        <scheme val="minor"/>
      </rPr>
      <t xml:space="preserve">suppliers are "required to report the locations of plantations, mills and refineries from which they source." However, it does not publish this information. 
(4) Not disclosed. </t>
    </r>
  </si>
  <si>
    <t xml:space="preserve">(1) The company reports that it engaged the consultancy Elevate to "conduct a supplier risk assessment of human rights compliance in our supply chain." It states that it mapped key commodities based on "inherent sourcing risks." It reports that the assessment focused on macro level risks, including country and commodity, and micro level risks at site or farm level which assessed eight commodities in 20 countries from 1,132 suppliers. 
ADM states that Elevate began "with a pool of 15 commodities from more than 100 countries." This included "corn, soybeans, wheat, canola, palm, peanuts, pecans, macadamias, almonds, oranges, lemons, pineapple, apples, grapes, and crystalline sugar." It discloses that the assessment included the farming practices of these commodities, where they are grown, and whether the company buys them directly or through a third party.
(2) Not disclosed. </t>
  </si>
  <si>
    <t xml:space="preserve">*ADM (March 2019), "Statement on the California Transparency in Supply Chains Act and UK Modern Slavery Act," https://assets.adm.com/Sustainability/ADM-Modern-Slavery-Statement-2018-FINAL.pdf. Accessed 15 November 2019. 
*ADM, "ADM Human Rights Policy Implementation 2018 Progress Report," https://assets.adm.com/Sustainability/2018-Reports/H2-2018-RHR.pdf, p. 6. Accessed 23 December 2019. </t>
  </si>
  <si>
    <t xml:space="preserve">Not disclosed.
Hormel states that in 2014, its procurement council completed a risk assessment process, but it is not clear that any such assessment has been undertaken recently which focuses on forced labor and human rights. 
It also states that its beef suppliers have monitoring systems in place, including "information from public agencies regarding embargoed areas and human rights." However it is not clear that a comprehensive risk assessment of the company's supply chains has taken place. </t>
  </si>
  <si>
    <t xml:space="preserve">*ADM, "Responsible Soybean Standard," https://assets.adm.com/Sustainability/ADM-ARS_V2_2018_6.pdf. Accessed 23 December 2019. 
*ADM (March 2019), "Statement on the California Transparency in Supply Chains Act and UK Modern Slavery Act," https://assets.adm.com/Sustainability/ADM-Modern-Slavery-Statement-2018-FINAL.pdf. Accessed 15 November 2019. </t>
  </si>
  <si>
    <t xml:space="preserve">(1) *Coles Group, "Responsible Sourcing," https://www.coles.com.au/corporate-responsibility/sustainability/responsible-sourcing. Accessed 3 January 2020. 
*Coles Group, "Ethical sourcing: human rights," https://www.colesgroup.com.au/sustainability/?page=ethical-sourcing. Accessed 3 January 2020. 
*Coles Group, "Responsible sourcing: certified products and ingredients," https://www.colesgroup.com.au/sustainability/?page=responsible-sourcing. Accessed 3 January 2020. 
(3) Coles Group, "Sustainability Report 2019," https://www.colesgroup.com.au/FormBuilder/_Resource/_module/ir5sKeTxxEOndzdh00hWJw/file/Coles_Sustainability_Report_2019.pdf, p. 21. Accessed 3 January 2020. </t>
  </si>
  <si>
    <t>(1) *Costco Wholesale, "Human Rights," https://www.costco.com/sustainability-human-rights.html. Accessed 31 December 2019. 
*Costco Wholesale (2019), "Kirkland Signature," https://www.costco.com/sustainability-kirkland-signature.html. Accessed 2 January 2020. 
(3) Costco Wholesale (2019), "Kirkland Signature."</t>
  </si>
  <si>
    <t xml:space="preserve">(1) Hormel Foods, "Our approach to issues that matter: supply chain," https://www.hormelfoods.com/responsibility/our-approach-to-issues-that-matter/supply-chain/. Accessed 17 December 2019. 
(3) Hormel Foods, "Supply Chain," https://csr.hormelfoods.com/supply-chain/. Accessed 17 December 2019. </t>
  </si>
  <si>
    <t xml:space="preserve">Not disclosed.
In its responsible soybean standard, which includes forced labor, the company states that "the farms shall go through a verification before becoming members." However, it is not clear whether they would already have been selected as a soy supplier at this point (and later opt into the responsible soybean program) and the company does not disclose a broader selection process for all suppliers that assesses for forced labor risks. </t>
  </si>
  <si>
    <t xml:space="preserve">The company discloses that site risk ratings that result from supplier self-assessment questionnaires on Sedex are used for "approval to supply Coles." Coles' ethical sourcing supplier requirements states that "supply to Coles can only commence once the supplier is approved under the Ethical Sourcing Policy." The company states that the self-assessment questionnaires check for compliance with the Ethical Sourcing Policy, which includes forced labor. In addition, it states that where suppliers receive a risk rating of high or medium, they must undergo an ethical audit before being approved. However, the company does not report on outcomes of its supplier selection process. </t>
  </si>
  <si>
    <t xml:space="preserve">*Coles Group, "Sustainability Report 2019," https://www.colesgroup.com.au/FormBuilder/_Resource/_module/ir5sKeTxxEOndzdh00hWJw/file/Coles_Sustainability_Report_2019.pdf, p. 41. Accessed 3 January 2020. 
 *Coles Group, "Ethical Sourcing Policy," https://www.colesgroup.com.au/FormBuilder/_Resource/_module/ir5sKeTxxEOndzdh00hWJw/file/Ethical-Sourcing-Policy.pdf. Accessed 3 January 2020. 
*Coles Group, "Ethical Sourcing - Supplier Requirements," https://www.colesgroup.com.au/FormBuilder/_Resource/_module/ir5sKeTxxEOndzdh00hWJw/file/Coles-Ethical-Sourcing-Supplier-Requirements.pdf. Accessed 3 January 2020. </t>
  </si>
  <si>
    <t xml:space="preserve">Not disclosed. 
</t>
  </si>
  <si>
    <t xml:space="preserve">(1) ADM states that its human rights policy will be communicated to suppliers via its inclusion in supplier contracts. The company does not disclose the language of its contracts. 
In addition, ADM states that for its suppliers in Brazil in 2018, supplier contracts were updated "to include a clause prohibiting exploitation and human rights violations."
(2) Not disclosed. 
(3) Not disclosed. </t>
  </si>
  <si>
    <t xml:space="preserve">*ADM (2017), "Human Rights Policy" https://assets.adm.com/Sustainability/HumanRights.pdf. Accessed 15 November 2019. 
*ADM (2018), "ADM Human Rights Policy Implementation H1 2018 Progress Report," https://assets.adm.com/Investors/Corporate-Governance/Sustainability-and-Corporate-Responsibility-Committee-Charter.pdf. Accessed 23 December 2019. </t>
  </si>
  <si>
    <t xml:space="preserve">Coles Group, "Ethical Sourcing Policy," https://www.colesgroup.com.au/FormBuilder/_Resource/_module/ir5sKeTxxEOndzdh00hWJw/file/Ethical-Sourcing-Policy.pdf. Accessed 3 January 2020. </t>
  </si>
  <si>
    <t xml:space="preserve">(1) The company states that by signing its supplier agreement, "the supplier warrants compliance with the Code, including by its sub-suppliers." However the supplier agreement language related to the code is not disclosed.
(2-3) Not disclosed. </t>
  </si>
  <si>
    <t xml:space="preserve">Hershey, "The Hershey Company Supplier Code of Conduct," https://www.thehersheycompany.com/content/dam/corporate-us/documents/partners-and-suppliers/supplier-code-of-conduct.pdf. Accessed 18 December 2019. </t>
  </si>
  <si>
    <t xml:space="preserve">(2) Costco Wholesale (November 2018), "Supplier Code of Conduct," https://mobilecontent.costco.com/live/resource/img/static-us-landing-pages/16w0604-sustainability-conduct.pdf. Accessed 31 December 2019.  
(3) Costco Wholesale, "Human Rights," https://www.costco.com/sustainability-human-rights.html. Accessed 31 December 2019. </t>
  </si>
  <si>
    <t xml:space="preserve">(1) The company's human rights policy states "do not charge fees to job-seekers in exchange for employment or use labor brokers who charge such fees." However the policy does not specify who should pay for such fees and does not incorporate the Employer Pays Principle. 
(2) Not disclosed. </t>
  </si>
  <si>
    <t xml:space="preserve">Costco Wholesale (November 2018), "Supplier Code of Conduct," https://mobilecontent.costco.com/live/resource/img/static-us-landing-pages/16w0604-sustainability-conduct.pdf. Accessed 31 December 2019.  </t>
  </si>
  <si>
    <t>Hormel Foods, "Supplier Responsibility Principles," https://www.hormelfoods.com/wp-content/uploads/Supplier_Responsibility_Principles.pdf. Accessed 17 December 2019.</t>
  </si>
  <si>
    <t xml:space="preserve">(1) The company's supplier code states that "job seekers and current employers are not charged or required to pay fees or deposits in order to gain or maintain their employment." However, it does not specify who should pay for such fees and the code does not incorporate the Employer Pays Principle. 
(2) Not disclosed. </t>
  </si>
  <si>
    <t xml:space="preserve">(1) *Coles Group (September 2018), "Forced/bonded labour remediation requirements," https://www.colesgroup.com.au/FormBuilder/_Resource/_module/ir5sKeTxxEOndzdh00hWJw/file/Forced_Bonded_Labour_Remediation_Supplier_Requirements.pdf. Accessed 3 January 2020. 
(2) *Coles Group, "Ethical sourcing: human rights," https://www.colesgroup.com.au/sustainability/?page=ethical-sourcing. Accessed 3 January 2020. 
*Coles Group, "Third-Party Labour Providers - Supplier Guidance," https://www.colesgroup.com.au/FormBuilder/_Resource/_module/ir5sKeTxxEOndzdh00hWJw/file/Third_Party_Labour_Hire_Supplier_Guide.pdf. Accessed 3 January 2020. </t>
  </si>
  <si>
    <t xml:space="preserve">(1) Not disclosed. 
(2) The company's human rights policy states "do not withhold collateral in the form of money, identification or other personal belongings - without workers' consent - as a condition of employment." However, it does not provide information as to how this policy provision is implemented in practice. 
(3) Not disclosed. </t>
  </si>
  <si>
    <t xml:space="preserve">(1) Not disclosed. 
(2) The company's supplier code states that employees must maintain possession of their personal identity and travel documentation. However, there is no further information disclosed as to how this policy provision is implemented in practice. 
(3) Not disclosed. </t>
  </si>
  <si>
    <t>(1) Hormel's supplier responsibility principles state that workers should receive "a written contract in their language stating in a truthful, clear manner their rights and responsibilities." However it does not disclose evidence of how it ensures this policy provision is implemented in practice. 
(2) The company's supplier responsibility principles state that suppliers must not retain documents and that workers "cannot be subject to the withholding of wages, identification cards, passports or other travel documents, or personal belongings without their consent." However it does not disclose evidence of how it ensures this policy provision is implemented in practice. 
(3) Not disclosed.</t>
  </si>
  <si>
    <t xml:space="preserve">(1) Hershey's supplier code states that workers must be provided with accurate and understandable information "about the basic terms of their employment clearly stating their rights and responsibilities as well as information on wages, hours and holidays." The company does not disclose evidence of how this policy provision is implemented in practice. 
(2) The company's supplier code states that "employers must not retain any personal identification, travel documents or wages as conditions of employment." The company does not disclose evidence of how this policy provision is implemented in practice. 
(3) Not disclosed. </t>
  </si>
  <si>
    <t xml:space="preserve">(1) Not disclosed. 
(2) The company reports that it works with Fair Trade USA along with some of its suppliers, on a program which directly engages with farmworkers. It states that through this engagement, farmworkers receive training on labor rights (among other topics).
(3) Not disclosed. 
(4) Not disclosed. </t>
  </si>
  <si>
    <t xml:space="preserve">(1) Not disclosed. The company's supplier code states that suppliers are responsible for implementing management systems which include training "to ensure ongoing compliance with the supplier code" but there is no indication that the supplier code provisions must be communicated to workers. 
(2-4) Not disclosed. </t>
  </si>
  <si>
    <t xml:space="preserve">(1) *ADM, "Grievances and resolutions," https://www.adm.com/sustainability/sustainability-progress-tracker/issues-and-resolutions. Accessed 23 December 2019. 
*ADM, "Compliance," https://www.adm.com/compliance. Accessed 23 December 2019. 
(2) *ADM, "Compliance."
(4) *ADM (December 2019), "Grievance and resolution log," https://assets.adm.com/Sustainability/Grievance-and-Resolution-Logs/Grievance-and-Resolution-Log-12-19-19.pdf. Accessed 3 January 2020. 
*ADM (March 2019), "Statement on the California Transparency in Supply Chains Act and UK Modern Slavery Act," https://assets.adm.com/Sustainability/ADM-Modern-Slavery-Statement-2018-FINAL.pdf. Accessed 15 November 2019. </t>
  </si>
  <si>
    <t xml:space="preserve">(1) Costco discloses a confidential ethics hotline "to promote and monitor compliance with our...Supplier Code of Conduct". The mechanism is accessible online or by phone and is publicly available, which suggests it can be accessed by anyone, including suppliers' workers and external stakeholders.  
The company's supplier code states that "if allowed by law" a method for workers to raise concerns to "senior level management" without fear of retaliation should be provided. 
(2) The mechanism is available in seven languages and appears to be available 24/7. However, the company does not disclose how it is communicated to suppliers' workers. 
(3) Not disclosed. 
(4) Not disclosed. 
(5) Not disclosed. </t>
  </si>
  <si>
    <t xml:space="preserve">*Costco Wholesale, "Human Rights," https://www.costco.com/sustainability-human-rights.html. Accessed 31 December 2019. 
*EthicsPoint, "Welcome to Costco's Confidential Ethics Line," https://secure.ethicspoint.com/domain/media/en/gui/28417/index.html. Accessed 2 January 2020. 
*Costco Wholesale (November 2018), "Supplier Code of Conduct," https://mobilecontent.costco.com/live/resource/img/static-us-landing-pages/16w0604-sustainability-conduct.pdf. Accessed 31 December 2019.  </t>
  </si>
  <si>
    <t xml:space="preserve">Hormel, "Ethics, Governance and Risk," https://www.hormelfoods.com/responsibility/our-approach-to-issues-that-matter/ethics-governance-and-risk/. Accessed 17 December 2019. </t>
  </si>
  <si>
    <t xml:space="preserve">(1) Costco discloses that while it does reserve the right to conduct unannounced audits, "as a practical matter, some minimum notice is given to comply with security concerns and to allow the supplier to collect records that are reviewed during the audit." It is not clear that unannounced audits are undertaken in practice.
(2) The company's supplier code of conduct states that documentation showing that the supplier is in compliance with the code must be maintained, including licenses, permits, certifications, policies and procedures, and employee and facility records. It states that these must be made available upon the request of the company or third-party auditors, which suggests that such documents are reviewed during audit. 
(3) Costco's supplier code states that audits will include "an opportunity for confidential and private interviews with facility's employees selected by the auditor." However, there is no indication that any worker interviews are undertaken off-site. 
(4) Not disclosed. 
(5) Not disclosed. The company reports that sub-suppliers do not generally fall within the scope of audit. </t>
  </si>
  <si>
    <t>(1) Costco Wholesale, "Costco Disclosure Regarding Human Trafficking and Anti-Slavery," https://www.costco.com/disclosure-regarding-human-trafficking-and-anti-slavery.html. Accessed 2 January 2019. 
(2-3) Costco Wholesale (November 2018), "Supplier Code of Conduct," https://mobilecontent.costco.com/live/resource/img/static-us-landing-pages/16w0604-sustainability-conduct.pdf. Accessed 31 December 2019.  
(5) Costco Wholesale, "Costco Disclosure Regarding Human Trafficking and Anti-Slavery."</t>
  </si>
  <si>
    <t xml:space="preserve">Hormel Foods, "California Transparency in Supply Chains Act of 2010," https://www.hormelfoods.com/suppliers/california-transparency-in-supply-chains-act-of-2010/. Accessed 17 December 2019. 
(5) Hormel Foods, "Our approach to issues that matter: supply chain," https://www.hormelfoods.com/responsibility/our-approach-to-issues-that-matter/supply-chain/. Accessed 17 December 2019. </t>
  </si>
  <si>
    <t xml:space="preserve">Hershey (2019), "The Hershey Company Statement Against Slavery and Human Trafficking," https://www.thehersheycompany.com/content/dam/corporate-us/documents/pdf/HSY_Statement_Against_Human_Trafficking_and_Slavery.pdf?.html. Accessed 18 December 2019. 
(1-4) Hershey, "The Hershey Company Supplier Code of Conduct," https://www.thehersheycompany.com/content/dam/corporate-us/documents/partners-and-suppliers/supplier-code-of-conduct.pdf. Accessed 18 December 2019. </t>
  </si>
  <si>
    <t xml:space="preserve">(1) *Costco Wholesale, "Human Rights," https://www.costco.com/sustainability-human-rights.html. Accessed 31 December 2019. 
*Costco Wholesale (2019), "Sassandra Cocoa Program Report," https://mobilecontent.costco.com/live/resource/img/static-us-landing-pages/Sassandra-Cocoa-Program-Report-2019.pdf. Accessed 3 January 2020.
(4) Costco Wholesale, "Costco Disclosure Regarding Human Trafficking and Anti-Slavery," https://www.costco.com/disclosure-regarding-human-trafficking-and-anti-slavery.html. Accessed 2 January 2019. </t>
  </si>
  <si>
    <t xml:space="preserve">Hormel Foods, "Supply Chain," https://csr.hormelfoods.com/supply-chain/. Accessed 17 December 2019. </t>
  </si>
  <si>
    <t xml:space="preserve">(1) ADM, "Grievances and Resolutions - Background," https://assets.adm.com/Sustainability/Grievances-and-Resolutions.pdf. Accessed 23 December 2019. </t>
  </si>
  <si>
    <t xml:space="preserve">(1) Not disclosed. The company states that it commits to investigating all reported issues and states that as part of the process, it conducts a risk assessment "to determine the risk of harm to people." It states that in some cases the matter would be passed to relevant authorities. However the company does not disclose any information on its process for responding to reported violations of policies, such as responsible staff or timeframes for engaging with affected stakeholders. The company also discloses "forced / bonded labor remediation requirements" for its suppliers, but does not outline its own process for responding to allegations of forced labor. </t>
  </si>
  <si>
    <t>(1) *EthicsPoint, "Welcome to Costco's Confidential Ethics Line," https://secure.ethicspoint.com/domain/media/en/gui/28417/index.html. Accessed 2 January 2020. 
*Costco Wholesale (2019), "Kirkland Signature," https://www.costco.com/sustainability-kirkland-signature.html. Accessed 2 January 2020. 
*Costco Wholesale (2019), "Sassandra Cocoa Program Report," https://mobilecontent.costco.com/live/resource/img/static-us-landing-pages/Sassandra-Cocoa-Program-Report-2019.pdf. Accessed 3 January 2020.</t>
  </si>
  <si>
    <t xml:space="preserve"> * ABC News (15 November 2016), "Fruit supplier to Coles and Woolworths using illegal foreign workers", https://www.abc.net.au/news/2016-11-15/fruit-supplier-to-coles-woolworths-using-illegal-foreign-workers/8023570?section=business. Accessed 7 January 2020. </t>
  </si>
  <si>
    <t>*Hershey, "Shared Goodness: 2018 Sustainability Report", https://www.thehersheycompany.com/content/dam/corporate-us/documents/pdf/Hershey-SR-2018.pdf, p. 23. Accessed 23 December 2019. 
*The Washington Post (19 August 2019), "Mars, Nestle, other food companies face complaints of forced labor at palm oil supplier", https://www.washingtonpost.com/business/2019/08/15/mars-nestle-others-were-supplied-by-malaysian-company-using-forced-labor-such-imports-should-stop-groups-say/. Accessed 13 November 2019.</t>
  </si>
  <si>
    <t xml:space="preserve">* Ahold Delhaize, "Product safety and sustainability," https://www.aholddelhaize.com/en/sustainable-retailing/in-action/product-safety-and-sustainability/. Accessed 12 November 2019. 
* Ahold Delhaize (February 2019), "Leading Together: Annual Report 2018," https://www.aholddelhaize.com/media/8892/ahold-delhaize-annual-report-2018-interactive.pdf, p. 226. Accessed 15 January 2020. </t>
  </si>
  <si>
    <t xml:space="preserve">Monster Beverage Corp, "Slavery and Human Trafficking Initiative," https://www.monsterbevcorp.com/sr-slavery.php. Accessed 7 November 2019. </t>
  </si>
  <si>
    <t xml:space="preserve">No </t>
  </si>
  <si>
    <t xml:space="preserve">Walmart (2019), "2019 Environmental, Social &amp; Governance Report", https://corporate.walmart.com/media-library/document/2019-environmental-social-governance-report/_proxyDocument?id=0000016c-20b5-d46a-afff-f5bdafd30000, p. 25. Accessed 8 November 2019. </t>
  </si>
  <si>
    <t xml:space="preserve">Monster Beverage Corp, "CA Transparency in Supply Chains Act &amp; UK Modern Slavery Act Statement," https://www.monsterbevcorp.com/sr-transparency.php. Accessed 7 November 2019. </t>
  </si>
  <si>
    <t>The company's UK subsidiary has published a statement for 2019, as well as for the two previous years.</t>
  </si>
  <si>
    <t>Asda (2019), "Modern Slavery Statement 2019," https://corporate.asda.com/media-library/document/asda-modern-slavery-statement-2019/_proxyDocument?id=0000016a-6ecd-d7ff-a3ea-6fef02ad0001&amp;cmpid=ahc-_-corp-_-asdacom-_-environment-_-footer-_-about-modern-slavery. Accessed 8 November 2019.</t>
  </si>
  <si>
    <t>The company has disclosed a joint statement made under both the UK and California legislation which is undated.</t>
  </si>
  <si>
    <t>The company's US subsidiary has published a statement, which is undated.</t>
  </si>
  <si>
    <t xml:space="preserve">Nestle USA, "California Transparency in Supply Chains Act," https://www.nestleusa.com/about-us/supply-chains-act. Accessed 27 November 2019. </t>
  </si>
  <si>
    <t>The company has published a statement, which was updated in October 2019.</t>
  </si>
  <si>
    <t xml:space="preserve">Walmart (June 2017), "California Transparency in Supply Chains Act," https://corporate.walmart.com/california-transparency. Accessed 8 November 2019. </t>
  </si>
  <si>
    <t xml:space="preserve">The company makes reference to own-brand products only. </t>
  </si>
  <si>
    <t xml:space="preserve">Ahold Delhaize, "Product safety and sustainability," https://www.aholddelhaize.com/en/sustainable-retailing/in-action/product-safety-and-sustainability/. Accessed 12 November 2019. </t>
  </si>
  <si>
    <t xml:space="preserve">Supplier facilities that fall within Walmart's audit scope are those which are "engaged in primary or subcontracted production involving substantial transformation into the product Walmart sells" used for Walmart-related production, or during processing where Walmart Private Brand can be identified at that time. This suggests that third-party products that it sells are not included. </t>
  </si>
  <si>
    <t xml:space="preserve">Walmart (November 2017), "Disclosure policy and guidance," https://cdn.corporate.walmart.com/e1/53/f7c369c6443e8340c723a928bfe5/disclosure-policy-guidance.pdf, p. 13. Accessed 8 November 2019. </t>
  </si>
  <si>
    <t>Not disclosed. The company does not disclose information in English (and has no relevant disclosure in Chinese.)</t>
  </si>
  <si>
    <t>Yonghui, "Homepage," http://www.yonghui.com.cn. Accessed 21 February 2020.</t>
  </si>
  <si>
    <t>The company's standards of engagement, which apply to its suppliers, prohibit forced labor. In addition, the company is a member of the Global Compact, and as such its chief executive has committed to meet the Global Compact's ten principles, which cover forced labor.</t>
  </si>
  <si>
    <t xml:space="preserve">*Ahold Delhaize, "Our standards of engagement," https://www.aholddelhaize.com/en/about-us/ethical-business/code-of-ethics/our-standards-of-engagement/. Accessed 11 November 2019.
*Ahold Delhaize, "Reporting," https://www.aholddelhaize.com/en/sustainable-retailing/performance/reporting/. Accessed 12 November 2019. </t>
  </si>
  <si>
    <t>The company states that "we at Monster Beverage Corporation take slavery and human trafficking seriously, and are opposed to slavery and human trafficking in all its forms." It states that a commitment to human rights is "of the utmost importance."</t>
  </si>
  <si>
    <t>The company states that modern slavery and human trafficking "have no place in the world" and that it takes its responsibility to respect human rights very seriously. It reports that its approach includes "ensuring that we have the appropriate policies, due diligence processes and remedial measures in place to identify and address issues including modern slavery and human trafficking." It also discloses that it has identified forced labor as a salient issue at risk of impact through its business activities and relationships, which in particular impact suppliers, farmers, and workers.</t>
  </si>
  <si>
    <t xml:space="preserve">*Tesco (2019), "Modern Slavery Statement 2018/19", https://www.tescoplc.com/media/476675/47181-modern-slavery-statement_2019_updated-may.pdf, p. 3. Accessed 4 November 2019. 
*Tesco, "Multi-Stakeholder Initiatives", https://www.tescoplc.com/sustainability/downloads/multi-stakeholder-initiatives/. Accessed 6 November 2019. </t>
  </si>
  <si>
    <t xml:space="preserve">Walmart identifies combating forced labor as one of its salient human rights issues, including debt bondage, responsible recruitment, and human trafficking. It also states that it has prioritized "working with others to combat forced labor in the global supply chain."  </t>
  </si>
  <si>
    <t xml:space="preserve">Walmart (2019), "2019 Environmental, Social &amp; Governance Report", https://corporate.walmart.com/media-library/document/2019-environmental-social-governance-report/_proxyDocument?id=0000016c-20b5-d46a-afff-f5bdafd30000, p. 43 and 59. Accessed 8 November 2019. </t>
  </si>
  <si>
    <t xml:space="preserve">Ahold Delhaize, "Our standards of engagement," https://www.aholddelhaize.com/en/about-us/ethical-business/code-of-ethics/our-standards-of-engagement/. Accessed 11 November 2019.
(4) Ahold Delhaize, "Human Rights," https://www.aholddelhaize.com/en/about-us/stakeholder-interests/human-rights/. Accessed 19 November 2019. </t>
  </si>
  <si>
    <t xml:space="preserve">Walmart, "Standards for Suppliers," https://cdn.corporate.walmart.com/bc/8c/97ac8c9b43229f17480057fd684e/standards-for-suppliers-english-updated-6-30.pdf. Accessed 8 November 2019.
(3-4) Walmart, "Using our size and scale for positive change," https://corporate.walmart.com/responsible-sourcing/using-our-size-and-scale-for-positive-change. Accessed 8 November 2019. </t>
  </si>
  <si>
    <t xml:space="preserve">(1) *Walmart (2019), "2019 environmental, social and governance report," https://corporate.walmart.com/media-library/document/2019-environmental-social-governance-report/_proxyDocument?id=0000016c-20b5-d46a-afff-f5bdafd30000, p. 55 and 71. Accessed 8 November 2019.
*Walmart, "Our Responsible Sourcing Journey," https://corporate.walmart.com/responsible-sourcing/our-responsible-sourcing-journey. Accessed 8 November 2019. 
(2) *Walmart, "Our Responsible Sourcing Journey." 
*Walmart (2019), "2019 environmental, social and governance report,"  p. 70. </t>
  </si>
  <si>
    <t xml:space="preserve">*Ahold Delhaize (February 2019), "Leading Together: Annual Report 2018," https://www.aholddelhaize.com/media/8892/ahold-delhaize-annual-report-2018-interactive.pdf, p. 79. Accessed 12 November 2019. 
*Ahold Delhaize, "Our Code of Ethics," https://www.aholddelhaize.com/media/9122/coe_handbook_rgb_en.pdf. Accessed 12 November 2019. </t>
  </si>
  <si>
    <t xml:space="preserve">(1) Walmart discloses that its merchants and sourcing associates "participate in training to understand how their decisions can potentially influence supply chain conditions and how they can reinforce positive facility working practices with suppliers." It states that during onboarding they receive training from its responsible sourcing team which includes forced labor. It reports that more than 3,300 of these staff were trained on responsible buying practices in financial year 2019. 
(2) Walmart reports that it has "provided suppliers access to training on seafood supply chain management systems and risk mitigation" and that it has hosted in-person training for suppliers including a Thai Shrimp Supplier Orientation in Bangkok. It states that the orientation allowed suppliers to "share best practices in worker voice and responsible recruitment." 
Walmart states that its responsible sourcing associates conduct training and onboarding sessions for suppliers, including responsible sourcing related topics. It reports that in financial year 2019, 2,300 supplier representatives took part in such training.
It further discloses that 4,300 of its supplier representatives are registered on the Responsible Sourcing Academy "which provides suppliers with access to training resources, best practice guidance, and educational materials." This includes audit guidance and materials on forced labor. It also reports that it added a responsible recruitment toolkit to the academy in financial year 2019.  However, the company does not report on percentage of first-tier suppliers trained.
(3) Not disclosed. </t>
  </si>
  <si>
    <t xml:space="preserve">(1) Walmart, "Using our size and scale for positive change: responsible buying practices," https://corporate.walmart.com/responsible-sourcing/using-our-size-and-scale-for-positive-change. Accessed 8 November 2019. 
(2) *Walmart, "Shrimp in Thailand," https://corporate.walmart.com/responsible-sourcing/shrimp-in-thailand. Accessed 8 November 2019.  
*Walmart, "Using our size and scale for positive change: responsible buying practices."
*Walmart, "Collaborating for industry change," https://corporate.walmart.com/responsible-sourcing/collaborating-for-industry-change. Accessed 8 November 2019. </t>
  </si>
  <si>
    <t>(1) *Tesco (2019), "Modern Slavery Statement 2018/19", https://www.tescoplc.com/media/476675/47181-modern-slavery-statement_2019_updated-may.pdf, p. 14. Accessed 4 November 2019. 
*Tesco, "Our approach to human rights: product supply chains," https://www.tescoplc.com/sustainability/downloads/our-approach-to-human-rights/. Accessed 5 November 2019.
(2) Tesco (2019), "Modern Slavery Statement 2018/19", p. 14.</t>
  </si>
  <si>
    <t xml:space="preserve">(1) Walmart, "Tuna processed in Thailand," https://corporate.walmart.com/responsible-sourcing/tuna-processed-in-thailand. Accessed 8 November 2019. 
*Walmart, "Responsible Supply Chains," https://corporate.walmart.com/esgreport/social#responsible-supply-chains. Accessed 8 November 2019.
(2) *Walmart, "Shrimp in Thailand," https://corporate.walmart.com/responsible-sourcing/shrimp-in-thailand. Accessed 8 November 2019. 
*Walmart, "Produce in Mexico and US," https://corporate.walmart.com/responsible-sourcing/produce-in-mexico-and-us. Accessed 8 November 2019. </t>
  </si>
  <si>
    <t xml:space="preserve">Ahold Delhaize (2018), "Additional Disclosure," https://www.business-humanrights.org/sites/default/files/2018-01%20KnowTheChain%20-%20FB%20Sector%20Engagement%20Questions%20%20Ahold%20Delhaize.pdf. Accessed 19 November 2019. </t>
  </si>
  <si>
    <t xml:space="preserve">(1-2) Not disclosed.
(3) Not disclosed. The company states that it has verified that the suppliers of at-risk materials in its supply chains (sugar, coffee, and tea) "are not located in countries identified by the US Department of Labor's 2018 List of Goods Produced by Child Labor or Forced Labor as having forced labor present in the production of sugarcane." It does not disclose the sourcing countries of raw materials at risk of forced labor. 
(4) Not disclosed. </t>
  </si>
  <si>
    <t xml:space="preserve">(1) Not disclosed. 
(2) Not disclosed. Walmart reports that it is seeking to help mitigate risks of human trafficking and forced labor on fishing vessels "for tuna processed in Thailand" which suggests that suppliers for tuna are based in Thailand, though it is not clear in which tier of the supply chain. No further information is disclosed. 
(3) The company discloses that it has shrimp suppliers based in Thailand. 
As a member of the Seafood Task Force, which addresses forced labor and human trafficking in Thailand’s seafood supply chain, the company is required to map all Thai supply chains using fishmeal and other seafood products for private label products. 
It does not disclose the sourcing countries of any other materials at risk of forced labor. 
(4) Not disclosed. </t>
  </si>
  <si>
    <t xml:space="preserve">*Walmart, "Shrimp in Thailand," https://corporate.walmart.com/responsible-sourcing/shrimp-in-thailand. Accessed 8 November 2019. </t>
  </si>
  <si>
    <t xml:space="preserve">(1) Walmart, "Using our size and scale for positive change: governance and monitoring," https://corporate.walmart.com/responsible-sourcing/using-our-size-and-scale-for-positive-change. Accessed 8 November 2019. 
*Walmart, "Shrimp in Thailand," https://corporate.walmart.com/responsible-sourcing/shrimp-in-thailand. Accessed 8 November 2019. 
(2) *Walmart, "Tuna processed in Thailand," https://corporate.walmart.com/responsible-sourcing/tuna-processed-in-thailand. Accessed 8 November 2019. 
*Walmart, "Shrimp in Thailand." 
*Walmart, "Produce in Mexico and US," https://corporate.walmart.com/responsible-sourcing/produce-in-mexico-and-us. Accessed 8 November 2019. </t>
  </si>
  <si>
    <t xml:space="preserve">Ahold Delhaize (February 2019), "Leading Together: Annual Report 2018," https://www.aholddelhaize.com/media/8892/ahold-delhaize-annual-report-2018-interactive.pdf, p. 224 and 226. Accessed 12 November 2019. </t>
  </si>
  <si>
    <t xml:space="preserve">(1) *Walmart (2019), "2019 Environmental, Social &amp; Governance Report", https://corporate.walmart.com/media-library/document/2019-environmental-social-governance-report/_proxyDocument?id=0000016c-20b5-d46a-afff-f5bdafd30000, p. 25, 28, 82. Accessed 8 November 2019. 
(2) Walmart, "Using our size and scale for positive change: responsible buying practices," https://corporate.walmart.com/responsible-sourcing/using-our-size-and-scale-for-positive-change. Accessed 8 November 2019.
(3) Walmart, "Produce in Mexico and US," https://corporate.walmart.com/responsible-sourcing/produce-in-mexico-and-us. Accessed 8 November 2019.  </t>
  </si>
  <si>
    <t>Not disclosed. The company states that it has "committed significant resources to selecting our suppliers, monitoring their performance and supporting them in making improvements to their processes and working conditions." However, the company does not describe a process that assesses suppliers for forced labor risks before selection.</t>
  </si>
  <si>
    <t xml:space="preserve">Ahold Delhaize, "Human Rights," https://www.aholddelhaize.com/en/about-us/stakeholder-interests/human-rights/. Accessed 19 November 2019. </t>
  </si>
  <si>
    <t xml:space="preserve">Walmart discloses that new supplier facilities in high-risk countries (which produce direct import products for which Walmart is the importer of record) must achieve a green or yellow audit rating before they can begin receiving orders or producing product for the company. As audits are conducted against the company's Standards for Suppliers, it is assumed that this covers forced labor risks. Walmart does not disclose details on this process or its outcomes. </t>
  </si>
  <si>
    <t xml:space="preserve">Walmart (June 2019), "Audit and assessment policy &amp; guidance", http://image.responsiblesourcing.walmart.com/lib/fe9412747764037575/m/1/7b2cff3f-6689-4632-b265-b6734e283f20.pdf?b=1520460505000, p. 4. Accessed 8 November 2019. </t>
  </si>
  <si>
    <t xml:space="preserve">(1) The company states that its standards for suppliers are included in supplier agreements. However, the standards for suppliers do not prohibit discrimination and limit freedom of association to conformance with applicable laws. Further, the contract language is not disclosed.
(2) Not disclosed. 
(3) Not disclosed. </t>
  </si>
  <si>
    <t xml:space="preserve">Walmart, "Using our size and scale for positive change: governance and monitoring," https://corporate.walmart.com/responsible-sourcing/using-our-size-and-scale-for-positive-change. Accessed 8 November 2019. </t>
  </si>
  <si>
    <t xml:space="preserve">(1) Nestlé, "Responsible Sourcing of Seafood at Nestlé: 2018 Thailand Action Plan Progress," https://www.nestle.com/sites/default/files/asset-library/documents/creating-shared-value/responsible-sourcing/seafood-progress-report-2018.pdf. Accessed 21 November 2019. 
(2) Nestlé (July 2018), "Nestlé Responsible Sourcing Standard," https://www.nestle.com/sites/default/files/asset-library/documents/library/documents/suppliers/nestle-responsible-sourcing-standard-english.pdf, p. 13. Accessed 12 November 2019. 
(3) *Nestlé, "Responsible Sourcing of Seafood at Nestlé: 2018 Thailand Action Plan Progress." 
*Nestlé, "Hazelnuts," https://www.nestle.com/csv/raw-materials/hazelnuts. Accessed 22 November 2019. </t>
  </si>
  <si>
    <t>(1) Not disclosed. 
(2) Walmart's standards for suppliers state that suppliers should hold "your agents and any labor brokers and recruiters you use to the same standards." The company's standards for suppliers address the ILO core labor standards but do not cover discrimination. 
(3) The company is a member of the Leadership Group for Responsible Recruitment, and as such is required to map supply chains for recruitment risk. However, the company does not disclose information about the recruitment agencies in its supply chains or any related risks identified.</t>
  </si>
  <si>
    <t xml:space="preserve">Walmart, "Standards for Suppliers," https://cdn.corporate.walmart.com/bc/8c/97ac8c9b43229f17480057fd684e/standards-for-suppliers-english-updated-6-30.pdf, p. 4. Accessed 8 November 2019. </t>
  </si>
  <si>
    <t xml:space="preserve">*Walmart, "Standards for Suppliers," https://cdn.corporate.walmart.com/bc/8c/97ac8c9b43229f17480057fd684e/standards-for-suppliers-english-updated-6-30.pdf. Accessed 8 November 2019. 
*Walmart (2019), "Statement of Principles on Responsible Recruitment in Global Supply Chains," https://corporate.walmart.com/media-library/document/responsible-recruitment-statement-of-principles/_proxyDocument?id=00000168-cf0d-d9f9-a7f8-df6d1b500001. Accessed 8 November 2019.  </t>
  </si>
  <si>
    <t xml:space="preserve">*Walmart (2019), "Statement of Principles on Responsible Recruitment in Global Supply Chains," https://corporate.walmart.com/media-library/document/responsible-recruitment-statement-of-principles/_proxyDocument?id=00000168-cf0d-d9f9-a7f8-df6d1b500001. Accessed 8 November 2019.  
*Walmart, "Our Responsible Sourcing Journey," https://corporate.walmart.com/responsible-sourcing/our-responsible-sourcing-journey. Accessed 8 November 2019. 
*Walmart, "Collaborating for industry change," https://corporate.walmart.com/responsible-sourcing/collaborating-for-industry-change. Accessed 8 November 2019. 
*Walmart, "Using our size and scale for positive change," https://corporate.walmart.com/responsible-sourcing/using-our-size-and-scale-for-positive-change. Accessed 8 November 2019. </t>
  </si>
  <si>
    <t xml:space="preserve">(1) Walmart's standards for suppliers state that migrant workers should be provided with "an understandable and accurate employment contract in their native language prior to departure from their home country." It does not disclose detail on its efforts to ensure this policy provision is implemented. 
(2) Walmart's standards for suppliers prohibit the retention of workers' personal identity documents. It does not disclose detail on its efforts to ensure this policy provision is implemented. 
(3) Not disclosed. </t>
  </si>
  <si>
    <t xml:space="preserve">Walmart, "Standards for Suppliers," https://cdn.corporate.walmart.com/bc/8c/97ac8c9b43229f17480057fd684e/standards-for-suppliers-english-updated-6-30.pdf. Accessed 8 November 2019. </t>
  </si>
  <si>
    <t xml:space="preserve">(1) The company states that it requests that the code be communicated to suppliers' workers but provides no further detail, such as whether this should be carried out via worker training. 
(2-4) Not disclosed. </t>
  </si>
  <si>
    <t xml:space="preserve">(1) *Walmart, "Standards for Suppliers," https://cdn.corporate.walmart.com/bc/8c/97ac8c9b43229f17480057fd684e/standards-for-suppliers-english-updated-6-30.pdf. Accessed 8 November 2019. 
*Walmart, "Are you working against your will?", https://corporate.walmart.com/media-library/document/walmart-facility-poster-united-kingdom-eng/_proxyDocument?id=00000163-2161-ded8-ab7f-3f6bf72e0000. Accessed 8 November 2019. 
(2) *Walmart, "Produce in Mexico and US," https://corporate.walmart.com/responsible-sourcing/produce-in-mexico-and-us. Accessed 8 November 2019.  
*Walmart, "Responsible Supply Chains," https://corporate.walmart.com/esgreport/social#responsible-supply-chains. Accessed 8 November 2019. </t>
  </si>
  <si>
    <t xml:space="preserve">(1) Not disclosed.
(2) The company is a member of the Fair Food Program, which is backed by binding agreements between the organization and participating buyers which are required to suspend purchases from growers who have failed to comply with the organization’s code of conduct.
(3) Not disclosed. 
(4) Not disclosed. </t>
  </si>
  <si>
    <t xml:space="preserve">(2) Walmart, "Produce in Mexico and US," https://corporate.walmart.com/responsible-sourcing/produce-in-mexico-and-us. Accessed 8 November 2019.  </t>
  </si>
  <si>
    <t xml:space="preserve">(1) The company's standards of engagement state that "suppliers are expected to establish adequate complaint mechanisms for employees who believe they have been mistreated." 
Ahold Delhaize also states that it has ethics helplines "that enable our associates and the public to raise concerns about improper behavior or possible violations of law or policy." 
(2) Not disclosed. 
(3) Not disclosed. 
(4) Not disclosed. The company states that its whistleblower lines received 7280 reports in 2018, but it is not clear whether it was used by suppliers' workers or their representatives to report human rights related concerns. 
(5) Not disclosed. </t>
  </si>
  <si>
    <t xml:space="preserve">(1) *Ahold Delhaize, "Our standards of engagement," https://www.aholddelhaize.com/en/about-us/ethical-business/code-of-ethics/our-standards-of-engagement/. Accessed 11 November 2019.
*Ahold Delhaize, "Human Rights," https://www.aholddelhaize.com/en/about-us/stakeholder-interests/human-rights/. Accessed 19 November 2019. 
(4) Ahold Delhaize (February 2019), "Leading Together: Annual Report 2018," https://www.aholddelhaize.com/media/8892/ahold-delhaize-annual-report-2018-interactive.pdf, p. 226. Accessed 12 November 2019. </t>
  </si>
  <si>
    <t xml:space="preserve">(1) *Walmart (2019), "2019 Environmental, Social &amp; Governance Report", https://corporate.walmart.com/media-library/document/2019-environmental-social-governance-report/_proxyDocument?id=0000016c-20b5-d46a-afff-f5bdafd30000, p. 57. Accessed 8 November 2019. 
*Walmart, "Shrimp in Thailand," https://corporate.walmart.com/responsible-sourcing/shrimp-in-thailand. Accessed 8 November 2019. 
(2) Walmart, "Are you working against your will?", https://corporate.walmart.com/media-library/document/walmart-facility-poster-united-kingdom-eng/_proxyDocument?id=00000163-2161-ded8-ab7f-3f6bf72e0000. Accessed 8 November 2019. 
(3) *Walmart (2019), "2019 Environmental, Social &amp; Governance Report", p. 57.
*Walmart, "Shrimp in Thailand."
*Walmart, "Produce in Mexico and US," https://corporate.walmart.com/responsible-sourcing/produce-in-mexico-and-us. Accessed 8 November 2019.  
(4) Walmart, "Using our size and scale for positive change: grievance and investigations," https://corporate.walmart.com/responsible-sourcing/using-our-size-and-scale-for-positive-change. Accessed 8 November 2019. </t>
  </si>
  <si>
    <t xml:space="preserve">The company states that it "may from time to time conduct reasonable audits to verify a supplier's compliance with the Supplier Code of Conduct." 
(1) Not disclosed. The company states it conducts announced audits. 
(2) Monster Beverage states that audits include a review of documents, but it does not provide detail on what types of documents are included. 
(3) The company states that audits include worker interviews, but there is no indication that interviews are undertaken off-site. 
(4) The company states that audits include visits to production facilities but does not report further detail as to whether this includes related worker housing. 
(5) Not disclosed. </t>
  </si>
  <si>
    <t xml:space="preserve">Monster Beverage Corp, "Supplier Code of Conduct," https://www.monsterbevcorp.com/sc-conduct.php. Accessed 7 November 2019. 
(1-5) Monster Beverage Corp, "CA Transparency in Supply Chains Act &amp; UK Modern Slavery Act Statement," https://www.monsterbevcorp.com/sr-transparency.php. Accessed 7 November 2019. </t>
  </si>
  <si>
    <t xml:space="preserve">Walmart, "Responsible supply chains," https://corporate.walmart.com/esgreport/social#responsible-supply-chains. Accessed 8 November 2019. 
(1)-(4) Walmart, "Using our size and scale for positive change: auditing," https://corporate.walmart.com/responsible-sourcing/using-our-size-and-scale-for-positive-change. Accessed 8 November 2019. 
(5) Walmart, "Resources for Suppliers: Facility Expectations," https://corporate.walmart.com/responsible-sourcing/resources-for-suppliers. Accessed 8 November 2019. </t>
  </si>
  <si>
    <t xml:space="preserve">(1) Ahold Delhaize (February 2019), "Leading Together: Annual Report 2018," https://www.aholddelhaize.com/media/8892/ahold-delhaize-annual-report-2018-interactive.pdf, p. 14. Accessed 12 November 2019. 
(4) Ahold Delhaize (February 2019), "Leading Together: Annual Report 2018," p. 226. </t>
  </si>
  <si>
    <t xml:space="preserve">(1)-(3) Not disclosed. 
(4) The company states that its auditors are "given specialized training, designed to help them recognize the risks and signs of slavery and human trafficking in their audits."
(5) Not disclosed. </t>
  </si>
  <si>
    <t xml:space="preserve">(1) and (4) Walmart, "Using our size and scale for positive change: auditing," https://corporate.walmart.com/responsible-sourcing/using-our-size-and-scale-for-positive-change. Accessed 8 November 2019. 
(3) Walmart, "Produce in Mexico and US," https://corporate.walmart.com/responsible-sourcing/produce-in-mexico-and-us. Accessed 8 November 2019.  
(5) Walmart (2019), "2019 Environmental, Social &amp; Governance Report", https://corporate.walmart.com/media-library/document/2019-environmental-social-governance-report/_proxyDocument?id=0000016c-20b5-d46a-afff-f5bdafd30000, p. 57 and 58. Accessed 8 November 2019. </t>
  </si>
  <si>
    <t xml:space="preserve">(1) Ahold Delhaize, "Our standards of engagement," https://www.aholddelhaize.com/en/about-us/ethical-business/code-of-ethics/our-standards-of-engagement/. Accessed 11 November 2019.
(3) Ahold Delhaize, "Human Rights," https://www.aholddelhaize.com/en/about-us/stakeholder-interests/human-rights/. Accessed 19 November 2019. </t>
  </si>
  <si>
    <t xml:space="preserve">(1-2) *Walmart, "Responsible supply chains," https://corporate.walmart.com/esgreport/social#responsible-supply-chains. Accessed 8 November 2019. 
*Walmart (June 2019), "Audit and assessment policy &amp; guidance", http://image.responsiblesourcing.walmart.com/lib/fe9412747764037575/m/1/7b2cff3f-6689-4632-b265-b6734e283f20.pdf?b=1520460505000, p. 16. Accessed 8 November 2019. 
(3) Walmart, "Using our size and scale for positive change: grievance and investigations," https://corporate.walmart.com/responsible-sourcing/using-our-size-and-scale-for-positive-change. Accessed 8 November 2019. </t>
  </si>
  <si>
    <r>
      <t xml:space="preserve">(1) The company states that reports received via its </t>
    </r>
    <r>
      <rPr>
        <b/>
        <sz val="11"/>
        <rFont val="Calibri"/>
        <family val="2"/>
        <scheme val="minor"/>
      </rPr>
      <t>"tell us" portal</t>
    </r>
    <r>
      <rPr>
        <sz val="11"/>
        <rFont val="Calibri"/>
        <family val="2"/>
        <scheme val="minor"/>
      </rPr>
      <t xml:space="preserve"> will be assigned to a Market Compliance Officer, who will lead the investigation. It states that in the case of serious allegations, they will be "escalated to the Zone Head of Legal and Compliance and, when relevant, to the Globally Managed Business General Counsel." No further detail is disclosed. 
Nestlé also discloses information on its </t>
    </r>
    <r>
      <rPr>
        <b/>
        <sz val="11"/>
        <rFont val="Calibri"/>
        <family val="2"/>
        <scheme val="minor"/>
      </rPr>
      <t xml:space="preserve">child labor monitoring and remediation system </t>
    </r>
    <r>
      <rPr>
        <sz val="11"/>
        <rFont val="Calibri"/>
        <family val="2"/>
        <scheme val="minor"/>
      </rPr>
      <t xml:space="preserve">which takes place as part of its cocoa plan. It states that a Community Liaison Person "visits the households and farms of every member of the Nestlé Cocoa Plan co-operative to gather basic information on the issue" and if an issue is spotted, information is entered into a centralized database. It states that a Child labor Agent will verify the information and validate the report. The International </t>
    </r>
    <r>
      <rPr>
        <b/>
        <sz val="11"/>
        <rFont val="Calibri"/>
        <family val="2"/>
        <scheme val="minor"/>
      </rPr>
      <t>Cocoa</t>
    </r>
    <r>
      <rPr>
        <sz val="11"/>
        <rFont val="Calibri"/>
        <family val="2"/>
        <scheme val="minor"/>
      </rPr>
      <t xml:space="preserve"> Initiative analyzes the information and suggests remediation activities, which are implemented with the support of the Child Labor Agent and Community Liaison Person. It states that the child is then monitored to ensure remediation is successful. It further discloses that 40,728 children between the ages of 5-17 are being monitored by the cocoa plan. 
The company does not disclose detail on similar processes for other commodities in its supply chains. </t>
    </r>
  </si>
  <si>
    <t xml:space="preserve">(1) *Nestlé, "Tell us if you have concerns," https://www.nestle.com/aboutus/businessprinciples/report-your-concerns. Accessed 21 November 2019. 
*Nestlé, "Cocoa," https://www.nestle.com/csv/raw-materials/nestle-cocoa-plan. Accessed 22 November 2019. 
*Nestle UK Ltd (2017), "Modern Slavery and Human Trafficking Report 2017," https://www.nestle.co.uk/sites/g/files/pydnoa461/files/asset-library/documents/aboutus/corporate-reporting/nestle-mod-slave-act-2017-17-april.pdf, p. 14. Accessed 25 November 2019. </t>
  </si>
  <si>
    <t xml:space="preserve">(1) The company states that each allegation submitted to its grievance mechanism will be reviewed, and may be submitted to its responsible sourcing investigations team. [It reports that it may also engage directly with the supplier and engage in a process whereby the allegation will be discussed, expectations will be clarified, and the supplier will be put on a remediation plan. It states that it has used this process in 65 cases in financial year 2019.] Furthermore, it reports that when it opens a formal investigation whether with internal investigators or a third party it seeks to ensure concerns are addressed in a timely manner. However, it does not disclose any further detail on the process, such as timeframes for dealing with allegations, engaging with those impacted by the violation, and providing remedy. </t>
  </si>
  <si>
    <t xml:space="preserve">(1) *Walmart, "Using our size and scale for positive change: grievance and investigations," https://corporate.walmart.com/responsible-sourcing/using-our-size-and-scale-for-positive-change. Accessed 8 November 2019. 
*Walmart (2019), "2019 Environmental, Social &amp; Governance Report", https://corporate.walmart.com/media-library/document/2019-environmental-social-governance-report/_proxyDocument?id=0000016c-20b5-d46a-afff-f5bdafd30000, p. 44. Accessed 8 November 2019. </t>
  </si>
  <si>
    <t>Nestle, "Human rights issues in palm oil," https://www.nestle.com/ask-nestle/human-rights/answers/amnesty-international-report-labour-abuses-palm-oil-supply-chain. Accessed 21 February 2020.</t>
  </si>
  <si>
    <t>Repórter Brasil (3 May 2019), "Slave labor found at second Starbucks-certified Brazilian coffee farm", https://reporterbrasil.org.br/2019/05/slave-labor-found-at-second-starbucks-certified-brazilian-coffee-farm/. Accessed 29 November 2019.</t>
  </si>
  <si>
    <t xml:space="preserve">(2) Not disclosed. The company states that it has "continue[d] to work closely with Wilmar" to address gaps in performance standards and hear about their remediation efforts, and reports that it engaged extensively with Amnesty during the drafting of their report. It discloses a series of responses to Amnesty International, the latest one of which outlines steps such as increased transparency of its palm oil supply chains, strengthened due diligence, and a worker helpline in Sime Darby Plantations in Malaysia. However it is not clear that it has engaged with affected stakeholders as part of the process. 
(3) Not disclosed. The responses to Nestle do not disclose outcomes for workers in the allegation. 
(4) Not disclosed. </t>
  </si>
  <si>
    <t xml:space="preserve">*Nestle, "Human rights issues in palm oil," https://www.nestle.com/ask-nestle/human-rights/answers/amnesty-international-report-labour-abuses-palm-oil-supply-chain. Accessed 21 February 2020.
*Nestle (April 2019), "Response to Amnesty International," https://www.nestle.com/sites/default/files/asset-library/documents/about_us/ask-nestle/nestle-response-amnesty-international-9-april-2019.pdf. Accessed 21 February 2020. 
*Nestle (March 2018), "Response to Amnesty International," https://www.nestle.com/sites/default/files/asset-library/documents/about_us/ask-nestle/nestle-response-amnesty-international-23-march-2018.pdf. Accessed 21 February 2020. </t>
  </si>
  <si>
    <t xml:space="preserve">*Unilever, "Advancing human rights with suppliers &amp; business partners," https://www.unilever.com/sustainable-living/enhancing-livelihoods/fairness-in-the-workplace/advancing-human-rights-with-suppliers-and-business-partners/. Accessed 23 December 2019. 
*Unilever, "Understanding and reporting on our human rights impacts," https://www.unilever.com/sustainable-living/enhancing-livelihoods/fairness-in-the-workplace/understanding-our-human-rights-impacts/. Accessed 7 January 2020. 
*Unilever, "Fairness in the workplace," https://www.unilever.com/sustainable-living/enhancing-livelihoods/fairness-in-the-workplace/. Accessed 8 January 2020. </t>
  </si>
  <si>
    <t>*Nestle UK Ltd (2017), "Modern Slavery and Human Trafficking Report 2017," https://www.nestle.co.uk/sites/g/files/pydnoa461/files/asset-library/documents/aboutus/corporate-reporting/nestle-mod-slave-act-2017-17-april.pdf. Accessed 25 November 2019. 
*Nestle UK Ltd, "Modern Slavery and Human Trafficking Report 2018," https://www.nestle.co.uk/sites/g/files/pydnoa461/files/2019-12/modern-slavery-report-2018.pdf. Accessed 25 February 2020.</t>
  </si>
  <si>
    <t>The company's UK subsidiary has published a statement for financial year 2018. It has also published a statement for two previous years.</t>
  </si>
  <si>
    <t xml:space="preserve">*Nestle UK Ltd, "Modern Slavery and Human Trafficking Report 2018," https://www.nestle.co.uk/sites/g/files/pydnoa461/files/2019-12/modern-slavery-report-2018.pdf. Accessed 25 February 2020.  </t>
  </si>
  <si>
    <t>Amazon (2019), "Amazon Supply Chain Standards," https://d39w7f4ix9f5s9.cloudfront.net/43/8e/934d99c741e5b8bb0ada0c173dbe/amazon-supplier-code-of-conduct-16sep2019.pdf. Accessed 27 November 2019. 
(3) Amazon, "About our supply chain," https://sustainability.aboutamazon.com/about-amazons-supply-chain. Accessed 4 February 2020.</t>
  </si>
  <si>
    <t xml:space="preserve">(1) FamilyMart (1 February 2018), "Supply Chain CSR Code of Conduct", https://www.family.co.jp/english/sustainability/management/policy.html. Accessed 25 February 2020. </t>
  </si>
  <si>
    <t xml:space="preserve">(1) Not disclosed. FamilyMart does not disclose the names and addresses of its first-tier suppliers. 
(4) Not disclosed. FamilyMart does not provide data points on its suppliers' workforce. </t>
  </si>
  <si>
    <t>(1) FamilyMart, "Sustainability Report 2018", https://www.family.co.jp/content/dam/family/english/sustainability/report/pdf/UFHD_s-rep2018E_all.pdf.</t>
  </si>
  <si>
    <t xml:space="preserve">(1) FamilyMart (1 February 2018), "Supply Chain CSR Code of Conduct", https://www.family.co.jp/english/sustainability/management/policy.html. Accessed 25 February 2020. 
FamilyMart, "Sustainability Report 2018", https://www.family.co.jp/content/dam/family/english/sustainability/report/pdf/UFHD_s-rep2018E_all.pdf, p. 53. </t>
  </si>
  <si>
    <t>(1) Not disclosed. FamilyMart does not mention collective bargaining and freedom of association in its Supply Chain CSR Code of Conduct. It also does not disclose whether it works with independent local or global trade unions to support freedom of association in its supply chains.
(4) Not disclosed.</t>
  </si>
  <si>
    <t>* Aeon (undated), "Future Plans on Respect for Human Rights", https://www.aeon.info/humanrights/pdf/FuturePlans_on_Respect_for_HumanRights.pdf.
* Aeon (2018), "Aeon Report 2018", https://ssl4.eir-parts.net/doc/8267/ir_material_for_fiscal_ym23/61762/00.pdf, pp. 73.</t>
  </si>
  <si>
    <t>(1) Aeon (2018), "Aeon Report 2018", https://ssl4.eir-parts.net/doc/8267/ir_material_for_fiscal_ym23/61762/00.pdf, pp. 5, 71, 75, 105, 111.</t>
  </si>
  <si>
    <t>(1)*Carrefour (2018), "Registration Document: 2018 Annual Financial Report", http://www.carrefour.com/sites/default/files/car2018_ddr_en.pdf, pp. 24, 66 and 86.
*Carrefour, "Sustainable fishing", http://www.carrefour.com/protecting-biodiversity/sustainable-fishing. Accessed 17 December 2019.
*Carrefour, "Palm oil: Carrefour's commitments", http://www.carrefour.com/news/palm-oil-carrefours-commitments. Accessed 17 December 2019. 
(2) *Carrefour (2018), "Registration Document: 2018 Annual Financial Report", p. 40. http://www.carrefour.com/sites/default/files/car2018_ddr_en.pdf, pp. 87 and 108. 
(3)"Registration Document: 2018 Annual Financial Report", p. 58 and 86-87.
*Carrefour, "Risk prevention in Carrefour's non-food supply chains", http://www.carrefour.com/providing-support-to-our-partners/risk-prevention-in-carrefours-non-food-supply-chains. Accessed 17 December 2019.
(4) "Registration Document: 2018 Annual Financial Report", p. 58 and 86-87.</t>
  </si>
  <si>
    <t>Not disclosed. The company states that in 2020 it aims to source 10 priority ingredients sustainably. While it reports year-on-year progress for each commodity, its definition of sustainable does not include addressing forced labor risks.</t>
  </si>
  <si>
    <t>(1) Kraft Heinz, (2017), "2017 Corporate Social Responsibility Report", https://www.kraftheinzcompany.com/pdf/KHC_CSR_2017_Full.pdf, pp. 25, 26, and 30.
(3) "2017 Corporate Social Responsibility Report", pp. 65-67.</t>
  </si>
  <si>
    <r>
      <t>(1) Sustainable Farming Initiative is a program in which Pepsi directly engages with farmers, direct suppliers of agricultural raw materials, of all sizes in order to encourage sustainable farming practices, build capacities and address human rights risks. It is described as a continuous improvement process in which partners are expected to develop under a framework.  
PepsiCo further discloses that in 2017, 52% of the palm oil it sourced was</t>
    </r>
    <r>
      <rPr>
        <b/>
        <sz val="11"/>
        <rFont val="Calibri"/>
        <family val="2"/>
        <scheme val="minor"/>
      </rPr>
      <t xml:space="preserve"> RSPO</t>
    </r>
    <r>
      <rPr>
        <sz val="11"/>
        <rFont val="Calibri"/>
        <family val="2"/>
        <scheme val="minor"/>
      </rPr>
      <t xml:space="preserve"> certified and that 58% of the cane sugar it certified was sourced as </t>
    </r>
    <r>
      <rPr>
        <b/>
        <sz val="11"/>
        <rFont val="Calibri"/>
        <family val="2"/>
        <scheme val="minor"/>
      </rPr>
      <t xml:space="preserve">Bonsucro </t>
    </r>
    <r>
      <rPr>
        <sz val="11"/>
        <rFont val="Calibri"/>
        <family val="2"/>
        <scheme val="minor"/>
      </rPr>
      <t>certified [RSPO and Bonsucro are standards that are ISEAL full members and includes forced labor]. [It also states that it is an active member of the Consumer Goods Forum palm oil working group and AIM-Progress and the Tropical Forest Alliance.]
(2) Not disclosed.
(3) Not disclosed. PepsiCo states that “[i]n purchasing categories with time-bound commitments to sustainable sourcing, such as palm oil, our procurement teams use tools such as supplier scorecards to evaluate and compare performance of individual suppliers against our expectations”. It states that it includes its 54 direct palm oil suppliers in its supplier scorecard approach. It is unclear whether it assesses forced labor risks for the purposes of its supplier scorecards, whether higher scores lead to increased orders, and it does not disclose procurement incentives for its suppliers more generally.
(4) Not disclosed.</t>
    </r>
  </si>
  <si>
    <r>
      <t xml:space="preserve">(1) The company reports that "a portion of its </t>
    </r>
    <r>
      <rPr>
        <b/>
        <sz val="11"/>
        <rFont val="Calibri"/>
        <family val="2"/>
        <scheme val="minor"/>
      </rPr>
      <t>coffee</t>
    </r>
    <r>
      <rPr>
        <sz val="11"/>
        <rFont val="Calibri"/>
        <family val="2"/>
        <scheme val="minor"/>
      </rPr>
      <t xml:space="preserve"> beans" from Minas Gerais in Brazil is certified by the Rainforest Alliance and UTZ." However, the company does not disclose what percentage of its coffee beans this refers to. 
Further, the company reports that it undertook monitoring at five </t>
    </r>
    <r>
      <rPr>
        <b/>
        <sz val="11"/>
        <rFont val="Calibri"/>
        <family val="2"/>
        <scheme val="minor"/>
      </rPr>
      <t xml:space="preserve">oolong tea </t>
    </r>
    <r>
      <rPr>
        <sz val="11"/>
        <rFont val="Calibri"/>
        <family val="2"/>
        <scheme val="minor"/>
      </rPr>
      <t xml:space="preserve">suppliers in China in 2016. It also states that it has visited and interviewed overseas suppliers, "asking them about human rights issues such as child labor and forced labor" but provides no further detail on a broader audit or monitoring process for suppliers to detect risks of forced labor. However, it does neither disclose efforts beyond these five suppliers, nor for other commodities.
(2-4) Not disclosed. </t>
    </r>
  </si>
  <si>
    <t>(1) Conagra (2018), "Conagra Brands Citizenship Report 2018", https://www.conagrabrands.com/sites/g/files/qyyrlu371/files/2019-05/2018_Conagra_Brands_Citizenship_Report_0.pdf#page=8, p. 28. 
(3) "Conagra Brands Citizenship Report 2018", p. 28.</t>
  </si>
  <si>
    <r>
      <t xml:space="preserve">(1) Amazon's Supplier Code states that suppliers must communicate and educate workers about Amazon's policies, practices, and expectations. Additionally, it states that it </t>
    </r>
    <r>
      <rPr>
        <i/>
        <sz val="11"/>
        <rFont val="Calibri"/>
        <family val="2"/>
        <scheme val="minor"/>
      </rPr>
      <t>may</t>
    </r>
    <r>
      <rPr>
        <sz val="11"/>
        <rFont val="Calibri"/>
        <family val="2"/>
        <scheme val="minor"/>
      </rPr>
      <t xml:space="preserve"> ask suppliers to post the code in workers' local language in an accessible place. It also reports that it encourages suppliers to implement "a process to assess workers' understanding of the standards and practices covered" and obtain their feedback through worker-management committees or similar. 
(2-4) Not disclosed. </t>
    </r>
  </si>
  <si>
    <t>(1) and (2) Carrefour (10 April 2018), "UNI Global Union and Carrefour further strengthen global cooperation," http://www.carrefour.com/current-news/uni-global-union-and-carrefour-further-strengthen-global-cooperation.
(3)  Carrefour (2018), "CSR Commitment Charter - Controlled product suppliers Contractual Annex", http://www.carrefour.com/sites/default/files/annex_1_-_commitment_charter_for_controlled_product_suppliers-_en_v7.pdf, p. 5.</t>
  </si>
  <si>
    <t xml:space="preserve">(1) Not disclosed. The company discloses contact details for submitting 'complaints,' specifically disclosing details of "Telephone for complaints of illegal acts or misconducts to Commission for Discipline Inspection of Yili Committee." However, it does not disclose who this mechanism is intended for and what types of complaints may be submitted. 
(2-5) Not disclosed. </t>
  </si>
  <si>
    <t>(1) Not disclosed. Lindt discloses that field staff should clearly represent to farmers that they are advisors to them rather than inspectors. It also states generally that it monitors grievance reporting procedures and logs and that “in general there should be a complaint mechanism established." However, it does not clearly outline the grievance procedure for workers in its supply chain.
(2)-(5) Not disclosed.</t>
  </si>
  <si>
    <t>(1) For its beef procurement in Brazil, JBS states that it vetoes suppliers who employ forced or child labor. This is identified through the lists published by the Ministry of Labor (list of employers caught being involved in slave labor). These principles are set out in the company’s Responsible Raw Material Procurement Policy, and are in accordance with the Public Livestock Commitment, an initiative led by Greenpeace to which JBS is a signatory. The company does not provide evidence that demonstrates it makes active efforts to improve working conditions at raw material level. 
[JBS discloses certifications and achievements with which it is involved. However, it does not include any that assess forced labor risks.]
(2) Not disclosed.
(3) JBS states that one of its subsidiaries, Friboi, “made significant progress with its Brazilian supplier partnerships when it adopted long-term contracts with some of Brazil’s biggest livestock breeders". It does not disclose efforts beyond this subsidiary nor whether it takes sustainability criteria into account when assessing whether to award longer-term contracts and so, it is unclear whether this has the effect of being a procurement incentive for good labor practices.
(4) Not disclosed.</t>
  </si>
  <si>
    <t>(1) Not disclosed. The company states that reports submitted to its grievance mechanism will be reviewed by Costco's General Counsel and Chief Compliance Officer, but provides no further detail, such as timeframes, engagement with affected stakeholders, approval procedures, etc.  
[It also reports that it has a child labor monitoring and remediation system in place, whereby the company's "partners" work on a remediation plan for the family and conduct follow-up visits on remediation. No further information is disclosed.]</t>
  </si>
  <si>
    <t>(1) Arca Continental, "Transparency Mailbox", http://www.arcacontal.com/our-company/transparency-mailbox.aspx. Accessed 12 November 2019.</t>
  </si>
  <si>
    <t xml:space="preserve">A(1) Not disclosed. 
A(2) Lamb Weston does not disclose examples of outcomes of its remedy process in practice for its suppliers' workers. </t>
  </si>
  <si>
    <t xml:space="preserve">A(1) Not disclosed.
A(2) SMFB does not disclose examples of outcomes of its remedy process in practice, covering different supply chain contexts, for its suppliers' workers. </t>
  </si>
  <si>
    <t>(1) Kraft Heinz states that reports "from any party" received through its Grievance Mechanism "or any other medium are reviewed within 24 hours by the Chief Ethics &amp; Compliance Officer during a preliminary assessment, and further addressed by executive leadership as appropriate.” However, it does not disclose further details, such as timeframes, approval procedures, engagement with affected stakeholders (including supply chain workers and their representatives).
(2) Not disclosed.</t>
  </si>
  <si>
    <t xml:space="preserve">(1) Not disclosed. The company discloses on its Ethics Line page that any concerns raised are directed towards “the appropriate Kerry parties for investigation. Investigators are trained, specific individuals charged with evaluating the report based on the topic and country. However, it does not provide further detail on this process, such as responsible parties (other than in vague terms as above), timeframes, engagement with affected stakeholders, responsible parties, approval procedures, etc.
(2) Not disclosed. </t>
  </si>
  <si>
    <t>(1) The company discloses that reports submitted to its webline (which is available to anyone to raise human rights concerns) will be "routed to the appropriate persons with Mondelez International" and allow persons to submit concerns anonymously or otherwise. It states that the case will be assigned to a business integrity officer, who will develop an individual investigation plan and creates a written investigation report. In addition, it states that its business integrity group reports investigations to the executive team, and the audit committee of the board of directors. It states that investigations will be assigned to certain people depending on the type of allegation and the investigation "tier" which can be from 1 to 4. However, Mondelez does not disclose any further information on its process for responding to complaints and providing remedy, such as timelines or engagement with affected stakeholders.
Additionally, Mondelez discloses that it is working with local authorities and partners to roll out Child Labor Monitoring and Remediation Systems in Ghana and Cote d'Ivoire. It states that such systems are in place at 1123 cocoa farming communities in Cote d'Ivoire and 403 in Ghana. 
Mondelez reports that it is "committed to meaningful engagement with all potential and actually impacted rights holders, particularly those who are traditionally excluded or marginalized, including women, children, migrant workers and indigenous peoples." However it does not disclose information on a process for providing remedy.</t>
  </si>
  <si>
    <t xml:space="preserve">(1) ADM states that it will evaluate issues reported through its mechanism and then alert the relevant regional team. It states that it will engage with relevant stakeholders, including the issue raiser, within four weeks. If required, a field investigation is developed and followed by an action plan within the next four weeks. However, it does not disclose further details, such as responsible parties, details on engagement with affected stakeholders, approval procedures, etc. </t>
  </si>
  <si>
    <t xml:space="preserve">(1) Campbell reports that where it receives an allegation of forced labor through its integrity hotline or other means, it is taken to the legal and responsible sourcing teams. [It states that the teams will contact the supplier within two business days and they will be required to undergo a social compliance or SMETA audit. It states that if the allegation is found to be true suppliers must submit a corrective action plan, and a re-audit will occur within thirty days.] It does not disclose further information on its internal process, such as a process for engaging with affected stakeholders. 
(2) Not disclosed. </t>
  </si>
  <si>
    <t xml:space="preserve">(1) The company discloses that it has an Integrity Hotline which can be used to submit anonymous reports regarding its responsible sourcing supplier code. The mechanism is publicly available and accessible by phone or online. The company's code states that "workers within our supply chain should have the opportunity to confidentially report concerns that may be in violation with this Code" and that as such the information relating to its hotline should be made available to workers by suppliers. 
(2) Campbell reports that its hotline "operates 24 hours a day, seven days a week, and has translation services available at all times." The company's supplier code states that suppliers should make the hotline details available to their workers and let them know that they can make reports anonymously. 
(3) Not disclosed. 
(4) Not disclosed. 
(5) Not disclosed. </t>
  </si>
  <si>
    <t xml:space="preserve">(2) Not disclosed. In its response to the Washington Post, the company states that it asked its indirect palm oil suppliers FGV to address the findings. On its website, the company says "regularly engaged with FGV to understand where they are making progress and to explain where more work needs to be done." However it does not disclose whether it engaged with the stakeholders reportedly affected in the allegation.
(3) Not disclosed. 
(4) Not disclosed.  </t>
  </si>
  <si>
    <t xml:space="preserve">(2) Not disclosed. The company states it is deeply concerned and will investigate but provides no further detail.
(3) Not disclosed. 
(4) Not disclosed. </t>
  </si>
  <si>
    <t xml:space="preserve">Not disclosed. The company has not publicly responded to the allegation and it is not clear whether it engaged with affected stakeholders or ensured remediation is provided to its supply chain workers. </t>
  </si>
  <si>
    <t>(3) Source: Repórter Brasil (16 October 2019), "Supermarkets purchased meat from suppliers charged with using slave labor", https://reporterbrasil.org.br/2019/10/supermarkets-purchased-meat-from-suppliers-charged-with-using-slave-labor/. Accessed 1 November 2019.</t>
  </si>
  <si>
    <t xml:space="preserve">(2) Not disclosed. 
(3) Not disclosed. Carrefour initially disclosed that it was waiting for its supplier's response. It later stated that: "after an internal investigation and clarification from the supplier, it decided to suspend purchases of Frigoestrela’s products." It does not disclose a remedy outcomes for the victims.
(4) Not disclosed. </t>
  </si>
  <si>
    <t xml:space="preserve">(2) Not disclosed. 
(3) Not disclosed. The company states that it told its direct suppliers to remove FGV Holdings Berhad from its supply chains. It does not report on remedy outcomes for impacted workers.
(4) Not disclosed. </t>
  </si>
  <si>
    <t xml:space="preserve">(2) Not disclosed. 
(3) Not disclosed. The company stated that it would stop buying products from the supplier until an audit had been carried out. However, it does not disclose remedy outcomes for affected workers.
(4) Not disclosed. </t>
  </si>
  <si>
    <t xml:space="preserve">(2) Not disclosed. 
(3) Not disclosed. In the article outlining the investigation, it states that Nestle said it would stop sourcing from the farm in question eight months after the conditions were found. However it does not disclose remedy outcomes for workers.
(4) Not disclosed. </t>
  </si>
  <si>
    <t xml:space="preserve">(1) Not disclosed. The company reports that it has a code of conduct applicable to suppliers. Almarai states that it is "working to improve [its] procurement processes to ensure that [its] product ingredients and other inputs are sourced according to the highest ethical, environmental and social standards." It also discloses that it has an ambition to ensure that it's "free from unethical, illegal or irresponsible practices." However the supplier code of conduct does not appear to be publicly available and it is not clear that it addresses forced labor or other ILO core labor standards. 
(2-5) Not disclosed. </t>
  </si>
  <si>
    <t>(1) Amazon discloses a supplier code of conduct which prohibits forced labor, child labor, and discrimination. The code also protects workers' right to freedom of association, but does not refer to collective bargaining. [It states that suppliers must "respect the rights of workers to establish and join an organization of their own selection," and that workers should not be penalized for the exercise of their right to join "such legal organizations" which appears to limit the types of associations that workers can join.]
(2) Yes. [Home &gt; About Amazon &gt; Sustainability &gt; Social Responsibility  &gt; Supply chain standards]
(3) The company states that it reviews its supplier code “against policies developed by industry initiatives (such as the Responsible Business Alliance) and further developed [its] standards in consultation with NEST, Business for Social Responsibility, Impactt Limited, and Verité.” However, it does not disclose whether the code is reviewed regularly or provide evidence of regular reviews such as code versions.
(4) Amazon reports that suppliers are trained on the requirements of the code. 
(5) The code states that Amazon expects its suppliers to hold their suppliers to the standards and practices covered by the supplier code.</t>
  </si>
  <si>
    <t xml:space="preserve">*ADM (2017), "Human Rights Policy" https://assets.adm.com/Sustainability/HumanRights.pdf. Accessed 15 November 2019. 
*ADM, "ADM Supplier Expectations," https://assets.adm.com/Our-Company/Procurement/SupplierExpectations.pdf. Accessed 15 November 2019. </t>
  </si>
  <si>
    <t xml:space="preserve">(1) Costco discloses a supplier code of conduct which addresses forced labor, child labor, and non-discrimination. In relation to freedom of association and collective bargaining, the code states that "[e]mployees who wish to join or not join trade unions and to bargain collectively shall not be interfered with, penalized or retaliated against." 
(2) Yes [Home &gt; Sustainability Commitment &gt; Merchandising: Human Rights &gt; Supplier Code of Conduct] 
(3) The code is dated November 2018 and it states that it may be amended from time to time. However it does not disclose how often the code is reviewed or updated. 
(4) The company states that the code is included in supplier agreements. However, it does not disclose any further form of proactive communication of the code requirements.
(5) The code states that the "supplier is responsible for ensuring compliance with Costco's Supplier Code of Conduct throughout the Merchandise supply chain" which suggests that it must be cascaded to the next tier of suppliers. </t>
  </si>
  <si>
    <t xml:space="preserve">(1) Not disclosed. Colruyt Group discloses that it uses the amfori BSCI standards, which refers to individual rights under the ILO core labor standards in relation a company's own operations (and references that a company uses the code to "influence" other business partners.) However, it is unclear whether the company has a supplier code of conduct requiring suppliers to respect the ILO core labor standards. </t>
  </si>
  <si>
    <t xml:space="preserve">(1)*Colruyt Group (1 July 2019), "Better working conditions: important for everyone", https://www.colruytgroup.com/wps/portal/cg/en/home/stories/Better-working%20conditions-important-for-everyone. Accessed 13 November 2019. 
*amfori, "amfori BSCI Code of Conduct", https://www.amfori.org/sites/default/files/Amfori%20BSCI-CoC%20Poster-ENG.pdf. </t>
  </si>
  <si>
    <t>(1) JBS' Business Associate Code of Conduct states that "business associates must comply with all labor laws, wage and hour laws and laws relating to non-discrimination in hiring, employment practices, harassment and retaliation", that they "must employ only workers who meet applicable minimum age and eligibility requirements in the jurisdiction", that they "shall not use slave, child or forced labor", and that they "must respect the right of workers to form or join a union or bargain collectively". However it limits the protection against discrimination and the prohibition on child labor to compliance with local law. The company notes that its Business Associate Code of Conduct "is mandatory for third parties doing business with JBS, including customers and suppliers," i.e., that it can be considered its supplier code.
(2) Yes [Homepage &gt; Compliance &gt; (hover over Codes and Policies) Codes of Conduct &gt; Business Associate Code of Conduct]
(3) Not disclosed. It states that its Business Associate Code of Conduct and grievance channels were launched in 2017. It does not provide evidence of a regular review process, however.
(4) JBS states that its Business Associate Code of Conduct  "was launched at the same time [as its grievance channels] to ensure... partners are aware of the standards of conduct [it] expect[s]." It states that both of its codes (i.e. its internal Code of Ethics and Conduct and Ethics and its Business Associate Code of Conduct) are attached to contracts. It does not disclose evidence of active communication of its supply chain standard to suppliers.
(5) Not disclosed.</t>
  </si>
  <si>
    <t xml:space="preserve">(1) The company discloses a set of standards of engagement and states that these "set minimum standards for suppliers." These standards include a prohibition on forced, bonded and trafficked labor. The standards also prohibit child labor and discrimination. In relation to freedom of association and collective bargaining, however, the standards state suppliers must observe "the legal rights of personnel to form and join trade unions of their choice and to bargain collectively" which appears to limit the right to conformance with local law only. 
[Ahold Delhaize also states that suppliers "sourcing from other countries than the countries included in the Ahold Delhaize list of non-high risk countries" may additionally be required to adhere to the amfori BSCI code of conduct.]
(2) Yes [Home &gt; About us: Code of Ethics &gt; Standards of Engagement] 
(3) Not disclosed. 
(4) The company states that its standards of engagement are included in buying agreements, but does not disclose any further information on a process of communication. 
(5) The company's supply chain standard states that "if a supplier hires a subcontractor in connection with providing goods or services to Ahold Delhaize, the supplier shall cause the subcontractor to comply with these Standards of Engagement as if Ahold Delhaize entered into an agreement with the subcontractor directly." </t>
  </si>
  <si>
    <t xml:space="preserve">(1) and (3) Loblaw (2016), "Loblaw Supplier Code of Conduct", https://www.loblaw.ca/content/dam/lclcorp/pdfs/Responsibility/SupplierCodeOfConduct/Supplier%20Code%20of%20Conduct%20-LCL-2016.pdf, pp. 2-3.
(4) Loblaw (22 June 2018), "2018 Additional Disclosure", https://www.business-humanrights.org/sites/default/files/2018-06%20KnowTheChain%20submission%20-%20Loblaw.pdf, p. 1. </t>
  </si>
  <si>
    <t xml:space="preserve">(1) The company's supplier guidelines prohibit child labor according to the ILO standards, and prohibit forced labor and discrimination. However in relation to freedom of association and collective bargaining the company states that workers' rights must be respected in accordance with applicable laws only.
(2) Yes [Home &gt; Sustainability &gt; Respect for Human Rights &gt; Sustainable Procurement &gt; Suntory Group Supplier Guidelines] 
(3)-(4) Not disclosed. 
(5) The company's guidelines state that "suppliers are expected to engage their own partners, supply chain and subsidiaries to respect the Suntory Group Supplier Guidelines." </t>
  </si>
  <si>
    <t>(1) Not disclosed. Vinamilk states that it "absolutely does not use child labour and forced labour" and that "collective labour agreement is applied to all employees." It also states that it respects "differences and anti-discrimination." However, it is unclear whether Vinamilk requires suppliers to respect the ILO core labor standards.</t>
  </si>
  <si>
    <t>(1) Not disclosed. Want Want China states that it "allows no employment discrimination" and "stands against engaging any child under 16 years old and forced labour." However, it does not refer to freedom of association and collective bargaining for workers. Further, it is unclear whether Want Want China requires suppliers to respect the ILO core labor standards.</t>
  </si>
  <si>
    <t xml:space="preserve">(1) Woolworths discloses a set of responsible sourcing standards which address child labor, forced labor, and discrimination and protect the right to freedom of association and collective bargaining. 
(2) Yes [Home: Sustainability &gt; Our Partners &gt; Promoting better labor practices in our global supply chains &gt; Responsible Sourcing Standards]
(3) Woolworths states that its standards will be reviewed annually. They were last updated in June 2019 and are disclosed as version 1.3. 
(4) Woolworths' responsible sourcing policy, which references the responsible sourcing standards, is included in supplier trading terms. The company also states that it re-communicated its standards to suppliers following a visit organised by the National Union of Workers. It also discloses conducting training for some suppliers on case studies on how to meet the standards. 
(5) The company states that "suppliers are expected to uphold [the company's] Standards for their business and their own supply chain." The standards also include a requirement for suppliers to have a management system to communicate the standards to their suppliers. </t>
  </si>
  <si>
    <t xml:space="preserve">(1) Avenue Supermarts Ltd., "Business Responsibility Policy Manual Avenue Supermarts Limited (ASL)", https://www.dmartindia.com/files/investor_relationship/business_responsibility_policy_manual/Business%20Responsibility%20Policy%20Manual02_08_2018_04_12_54.pdf, p. 5 and 7. 
Avenue Supermarts Ltd., "2018 Annual Report", https://www.dmartindia.com/files/investor_relationship/annual_report_2017-18_&amp;_agm_notice/Annual%20Report%202017-18%20&amp;%20AGM%20Notice02_08_2018_03_50_23.pdf, p. 78. </t>
  </si>
  <si>
    <t>(1) Aeon states, that it has established training on its Human rights for all employees. It also states that it has a Human Rights Enlightenment Study Group which convenes every six months "to educate individuals responsible for promoting human rights at each Group company." It further states that it has a Human Rights College which convenes four times every year. It refers to human rights and Aeon Code of Conduct training being provided to each company and links this to the Aeon Human Rights Enlightenment Office and Corporate Ethics Team, though the link is unclear. It states that it has published a Human Rights Enlightenment Guidebook in 2015 to be used as an educational tool. [It states that in FY2018 it planned to continue to conduct this training for all of its employees.] However, it does not disclose whether, at a minimum, procurement staff have been trained on forced labor risks or policies. 
(2) Aeon states that one of the three priorities it set through supplier assessments and communication with stakeholders is: "Expansion of scope (breadth): Dissemination of and education on the Aeon Supplier Code of Conduct for suppliers of our group companies’ private brand merchandise." It does not disclose further detail or the percentage of first tier suppliers trained. (Also see 1.2(4).)
(3) Not disclosed.</t>
  </si>
  <si>
    <t xml:space="preserve">(1) The Human Rights Policy states that ADM employees will be trained on the policy during compliance training. It does not specify that procurement staff are included in this training or whether they are trained on forced labor risks and policies at a minimum. 
(2)-(3) Not disclosed. </t>
  </si>
  <si>
    <t xml:space="preserve">(1-2) Campbell Soup Company, "2019 Corporate Responsibility Report," https://www.campbellcsr.com/_pdfs/2019_Campbells_CRR.pdf, p. 24. Accessed 23 January 2020. </t>
  </si>
  <si>
    <t xml:space="preserve">(1) Costco discloses that its buying staff that manage supplier relationships receive online and in-person training on the code of conduct (this appears to refer to the global supplier code of conduct). 
(2)-(3) Not disclosed. </t>
  </si>
  <si>
    <t xml:space="preserve">(1) Hormel discloses that its supplier responsibility principles are included in the training of its employees and managers "who have responsibility for supply chain management and procurement."
(2)-(3) Not disclosed. </t>
  </si>
  <si>
    <t>(1) JBS states on its Compliance page that it provides training on its Code of Conduct and Ethics (which prohibits forced labor) to employees and states that it has trained over 105,000 Employees. It discloses the number of employees trained on its Code of Conduct and Ethics - 116,642 employees in Brazil (98.4% of employees) and 96,500 employees in JBS USA (85.5% of employees). It also states in its Annual and Sustainability Report that it communicates its Code of Ethics and Conduc and how its  Ethics Hotline works to everyone who works at the company. It states that it has led over 20 in-house communication campaigns and “organized 25,000 hours of on-site and remote training courses throughout the year, reaching practically every single Company Team Member”. It further states that leadership courses were organized for staff managing the company’s international operations in 2018.  However, it is unclear whether, at a minimum, procurement staff are trained on risks and policies that address forced labor. 
[In its modern slavery statement, JBS UK states that in order to ensure that its staff understand the risks of modern slavery and human trafficking in its supply chains and business, it will provide training, but does not provide any further details that show such training is already being implemented.]
(2) Not disclosed. It states that it will expand the abovementioned program to include third parties, indicating that it does not yet train suppliers on its supply chain standard.
(3) Not disclosed.</t>
  </si>
  <si>
    <t>(1) Kerry states that it makes its policies available online to employees, “communicating on any relevant changes or updates”. It states that its Supplier Requirements Manual and Supplier Code of Conduct are communicated to employees through its "mykerry" platform and that it provides mandatory training on its Code of Conduct, including on its commitment to respect human rights. The Group Code of Conduct prohibits forced labor. In its 2018 additional disclosure, the company clarifies that this training is mandatory for managers and procurement colleagues. 
(2) The company states that in 2018 it “continued to engage with those suppliers deemed ‘higher risk’ to inform them of requirements to satisfy Kerry’s expectations”.
It states that it works at farm level to “improve production practices” and that it “announced a collaborative project with [its supplier] Bunge Loders Croklaan to initiate a Small Growers Support Programme in Sabah, Malaysia” to help farmers to “implement sustainable agricultural practices and improved working conditions”. It states that this also guides palm oil mills “in achieving staged compliance with the project partners sustainable palm requirements and helps them prepare for certification”.
However it does not disclose further details on forced-labor-related training provided or the percentage of suppliers trained.
(3) Not disclosed.</t>
  </si>
  <si>
    <t xml:space="preserve">(1) The company states that "associates of certain defined grade levels are trained on compliance with the code on an annual basis." This refers to the company's code of ethics, which includes a reference to the prevention of forced labor. However it is not clear that procurement staff are included in this training. 
(2-3) Not disclosed. </t>
  </si>
  <si>
    <t>(1) The company states on its Ethics and Compliance page that it “regularly provides training, communications, and guidance to [ITS] employees around the world" and that employees are required to certify that they have read and will comply with the Employee Code of Conduct. Kraft Heinz states that its Employee Code of Conduct is accessible to all employees globally and that it “utilizes a modular training program for the various components of the Employee Code of Conduct, meaning the focus of the trainings is established in accordance with the employee’s function within the company”. Its Employee Code of Conduct prohibits forced labor within legal requirements. However, it does not provide further detail on the training, nor does it provide training on its supplier code or disclose whether, at a minimum procurement staff are trained on forced labor policies.
(2)-(3) Not disclosed.</t>
  </si>
  <si>
    <t>(1) Tyson Foods states that it provides training on its Code of Conduct "and related Tyson policies and procedures" to its employees who have direct responsibility for supply chain management. In its Code of Conduct it states that all Team Members (employees) have the responsibility to complete an annual compliance training on the code in order to individually "certify" their understanding of thereof. This code refers to the supplier requirements to prohibit forced labor and child labor. However, it does not explicitly state that this is included.
(2)-(3) Not disclosed.</t>
  </si>
  <si>
    <t xml:space="preserve">(1) Not disclosed. It states that it provides 55 + hours of employee training per year. It does not state that this includes training on the company's supply chain policy relevant to forced labor and whether, at a minimum, it trains procurement staff on such policies.
(2)-(3) Not disclosed. </t>
  </si>
  <si>
    <t>(1) WH Group (2018), "2018 Sustainability Report", http://media-whgroup.todayir.com/201907101857101758265122_en.pdf, pp. 7 and 12.
*WH Group. "Sustainability", http://www.wh-group.com/html/sus_development.php. Accessed 13 February 2020.</t>
  </si>
  <si>
    <t>Aeon states that it audits suppliers to ensure that they are in full compliance with the requirements of the Aeon Supplier Code of Conduct. 
It states, “Since 2003, Aeon has been periodically conducting audits and risk assessments to all [its] outsourcing factories producing of TOPVALU brands to respect for human rights, preserve of the natural environment, and find social challenges, all in accordance with the Aeon Supplier Code of Conduct."
[Aeon states that it "acquired" the SA8000 certification which "establishes normative guidelines for protecting the rights of workers in international markets". However, it is unclear whether it conducts SA8000 audits on its supply chains.]
(1) Not disclosed. It states that the Aeon supplier code does not call for surprise audits "because its goal is to foster trust and cooperation with suppliers".
(2) Aeon states that suppliers “[s]hall hold a written record of policies, assessments, and improvement activities, and shall keep an available condition to submit when Aeon and stakeholders demand." It states that "[a]s of the end of February 2018, 1,589 suppliers have submitted documentation verifying that they are in compliance with the Aeon Supplier Code of Conduct". However, it does not disclose the type of documents reviewed, such as wage slips, information on labor recruiters, contracts, etc.
(3)-(4) Not disclosed.
(5) Not disclosed. Aeon states that it does not yet conduct audits on its raw materials suppliers but that it asks its suppliers to "require and check that their second and third tier suppliers comply with the Aeon Supplier Code of Conduct". However, it does not include this requirement in a formal policy, process or supplier contract nor does it provide evidence of implementation.</t>
  </si>
  <si>
    <t xml:space="preserve">Amazon discloses that suppliers have the option of submitting an audit from an Amazon approved industry association (amfori BSCI, Better Work, SMETA, and SA8000) or undergoing an Amazon-managed audit. 
(1) The company discloses that it conducts unannounced and announced audits. 
(2) Amazon's supplier manual includes a section on what to expect during audit, and this includes a review and analysis of site documents and licenses with a view to assessing the age of workers, their contracts, compensation, working hours, and working conditions. 
(3) Amazon's supplier manual includes a section on what to expect during audit, including worker interviews conducted confidentially and without site management present. However, it does not indicate that interviews are carried out off-site. 
(4) Amazon reports that its assessments include site inspection, including any living quarters.
(5) Not disclosed. </t>
  </si>
  <si>
    <t xml:space="preserve">ADM (March 2019), "Statement on the California Transparency in Supply Chains Act and UK Modern Slavery Act," https://assets.adm.com/Sustainability/ADM-Modern-Slavery-Statement-2018-FINAL.pdf. Accessed 15 November 2019. 
(2) ADM, "Responsible Soybean Standard," https://assets.adm.com/Sustainability/ADM-ARS_V2_2018_6.pdf. Accessed 23 December 2019. </t>
  </si>
  <si>
    <r>
      <t xml:space="preserve">Campbell discloses that high-risk suppliers of its priority ingredients must undergo an audit. It states that in fiscal year 2018 it began implementing its code with audits and will "continue to advance compliance beyond high-risk suppliers of priority ingredients in fiscal year 2019." The company also discloses one instance where it required a supplier to undergo a SMETA audit. 
Campbell states that in general suppliers must use third parties selected by Campbell but it will be "willing to discuss mutual recognition of audits" including by SMETA and SA8000. However, it is unclear whether these are used in practice as part of a general process. 
(1) Not disclosed. 
(2) The company states that suppliers are expected to "fully cooperate and provide auditors with the appropriate records requested and allow for confidential interviews in connection with the audits." There is no detail provided on the types of documents reviewed, such as whether they include wage slips, information on labor recruiters, contracts, etc.
(3) Campbell states that suppliers are expected to allow for confidential interviews which implies that interviews are undertaken. However there is no indication that interviews are carried out off-site. 
(4) Not disclosed. Campbell discloses that medium risk suppliers </t>
    </r>
    <r>
      <rPr>
        <i/>
        <sz val="11"/>
        <rFont val="Calibri"/>
        <family val="2"/>
        <scheme val="minor"/>
      </rPr>
      <t xml:space="preserve">may </t>
    </r>
    <r>
      <rPr>
        <sz val="11"/>
        <rFont val="Calibri"/>
        <family val="2"/>
        <scheme val="minor"/>
      </rPr>
      <t xml:space="preserve">undergo a desktop audit or a site-based audit. It states that suppliers that are higher risk will be required to undergo a responsible sourcing audit. However it does not disclose whether this includes dormitories and other worker facilities and it is unclear whether such visits take place in practice.
(5) Not disclosed. 
</t>
    </r>
  </si>
  <si>
    <r>
      <t xml:space="preserve">
The company states that "[f]or suppliers located in high-risk countries, the Group conducts social audits on all plants that manufacture Carrefour-brand products. In 2018, the Group reviewed the accepted audit standards and incorporated the BSCI system."
(1) It discloses that the initial audit of suppliers consists of an unannounced social audit. </t>
    </r>
    <r>
      <rPr>
        <b/>
        <sz val="11"/>
        <rFont val="Calibri"/>
        <family val="2"/>
        <scheme val="minor"/>
      </rPr>
      <t xml:space="preserve">
</t>
    </r>
    <r>
      <rPr>
        <sz val="11"/>
        <rFont val="Calibri"/>
        <family val="2"/>
        <scheme val="minor"/>
      </rPr>
      <t>(2) Not disclosed. Carrefour states that its suppliers are required to adopt the amforiBSCI code of conduct and its terms of implementation. However, it is unclear whether they undertake amforiBSCI audits of their suppliers. [The company states that since 2007 it has provided all of its suppliers with an online sustainable development self-assessment which it developed in conjunction with the World Wildlife Fund (WWF) and based on the ISO 26000 social responsibility standard and supported by the platform, Valorise. It states that 31.5% of suppliers have completed the CSR self-assessment. However, it does not disclose reviewing relevant documents that detail labor conditions, such as wage slips, information on labor recruiters, contracts, etc.]
(3) Not disclosed. Carrefour states that its suppliers are required to adopt the amforiBSCI code of conduct and its terms of implementation. However, it is unclear whether they undertake amforiBSCI audits of their suppliers.
(4) It discloses carrying out audits that include onsite checks and unannounced audits on its suppliers located in high-risk countries. However, it is unclear whether onsite inspections include visits to related worker housing.
(5) The company discloses that it has developed a simplified audit standard for all of its second tier suppliers that covers different priority issues dependent on the country.</t>
    </r>
  </si>
  <si>
    <t>Carrefour (2018), "Registration Document: 2018 Annual Financial Report", http://www.carrefour.com/sites/default/files/car2018_ddr_en.pdf, p. 67.
(2) Carrefour (2018), "Registration Document: 2018 Annual Financial Report", http://www.carrefour.com/sites/default/files/car2018_ddr_en.pdf, pp. 86-87.</t>
  </si>
  <si>
    <t xml:space="preserve">Conagra states that it does not engage in third-party verification to assess risks of forced labor and human trafficking in its supply chains. 
(1) Not disclosed. 
(2) Not disclosed. Conagra states that suppliers are required to maintain necessary documentation demonstrating compliance with the supplier code and that it reserves the right to audit supplier operations to ensure compliance. However, it does not report on any audits undertaken and goes on to state that "audits are not regularly performed, nor are they conducted by an independent party."
(3)-(5) Not disclosed.
</t>
  </si>
  <si>
    <t>(1) Danone (April 2016), "Danone's Code of Conduct for Business Partners", https://www.danone.com/content/dam/danone-corp/danone-com/about-us-impact/policies-and-commitments/en/2018/Danone_code_of_conduct_for_business_partners.pdf, p. 5.
(2)-(3) Danone (2018), "2018 Registration Document", https://www.danone.com/content/dam/danone-corp/danone-com/investors/en-all-publications/2018/registrationdocuments/Danone%20-%20Registration%20Document%202018.pdf, p. 202.
(4)*"Danone's Code of Conduct for Business Partners", p. 5.
*Danone (May 2018), "Danone's Sustainability Principles for Business Partners", https://www.danone.com/content/dam/danone-corp/danone-com/about-us-impact/policies-and-commitments/en/2018/Danone_Sustainability_Principles.pdf, p. 5.
(5) Danone (2017), "2017 Registration Document", http://danone-danonecom-prod.s3.amazonaws.com/Danone_-_Registration_Document_2017.pdf, p. 184.</t>
  </si>
  <si>
    <t>The company states that it "reviews" suppliers to assess compliance with the Supplier Responsibility Principles. 
(1) Hormel states that it does not routinely use unannounced audits but may do so if it believes a supplier is non-compliant. However it is not clear whether unannounced audits are undertaken in practice. 
(2)-(4) Not disclosed. 
(5) Not disclosed. The company states that it will require suppliers to "assess plantations in its supply chain...and submit reports and findings annually." These assessments appear to refer to compliance with its sourcing principles, one of which is to comply with the supplier responsibility principles. However, there is no information provided as to what "assessments" should entail. Further it is unclear whether this is already implemented.</t>
  </si>
  <si>
    <t xml:space="preserve">Not disclosed. In its 2016 CSR report the company states that it conducts compliance and procurement risk management audits on "all suppliers across the value chain" and also states that it did not find any cases of child labor in 2016. This implies that audits take place that include social criteria. However, no further information is provided and the company does not provide an update in its recent report [the company only references supplier audits for environmental protection]. </t>
  </si>
  <si>
    <t>*JBS, "Supply Chain Protocol", https://jbs.com.br/en/sustainability/product-integrity/supply-chain-protocol/. Accessed 31 January 2020.
*JBS (2018), "Annual and Sustainability Report", https://jbs.com.br/wp-content/uploads/2019/11/JBS_RAS2018_book_EN.pdf, p. 128.
*JBS (2017), "Annual and Sustainability Report 2017",
http://jbss.infoinvest.com.br/enu/4070/JBS%20RAS%202016%20EN%20170502%20Final.pdf, p. 114. 
*[JBS (2016), "2016 Additional Disclosure", https://www.business-humanrights.org/sites/default/files/documents/JBS_KnowTheChain_Engagement%20Questions.pdf.]</t>
  </si>
  <si>
    <t>(1) Kellogg discloses that it uses third party audits which are both announced and “when necessary” are unannounced. However, it is unclear whether unannounced audits take place in practice.
(2) The company uses SMETA audits, which include a review of relevant documents such as employment contracts, payroll records, working hours documentation or employee handbooks.
(3) The company uses SMETA audits, which include interviews with workers, however there is no indication that interviews are undertaken off-site.
(4) The company uses the SMETA audits which include visits of production facilities but do not require the assessment of worker housing.
(5) It states in its Supplier Code that: “suppliers should review both owned operations and the operations of those supply chain partners that provide goods and services to Kellogg to verify compliance with this Code”. 
The company discloses that it has expanded its audit approach to include indirect suppliers, including a few recruitment agencies. 
It further states in its 2018 additional disclosure that it collaborated with a broker, primary supplier, and an audit firm to "assess the presence of, and/or potential for, salient human rights risks within the suppliers’ overall operations". It also notes that its risk assessment of its Turkish apple supply chain included site visits to apple farms.</t>
  </si>
  <si>
    <t xml:space="preserve">Mondelez states that it has begun to assess direct suppliers' compliance with its expectations, including on child and forced labor, through PROGRESS (Program for Responsible Sourcing). In its expectations for suppliers, it also states that, as a founding member of AIM-Progress, it adheres to SMETA audits.
(1) Not disclosed. The company states that it uses announced third party audits. 
(2) The company uses SMETA audits, which include a review of relevant documents such as employment contracts, payroll records, working hours documentation or employee handbooks.
(3) The company uses SMETA audits, which include interviews with workers, however there is no indication that interviews are undertaken off-site.
(4) The company uses the SMETA audits which include visits of production facilities but do not require the assessment of worker housing.
(5) Not disclosed. Mondelez states that "in addition to assessing direct suppliers, we've been working with civil society, government and industry to tackle conditions at the farm level" including its work with the International Cocoa Initiative to address forced labor issues on cocoa farms. However, it does not disclose information on monitoring / auditing at farm level. </t>
  </si>
  <si>
    <t>*Mondelez International, "Corporate Responsibility Expectations for Direct Suppliers," https://www.mondelezinternational.com/About-Us/Our-Way-of-Doing-Business/Supply-Chain-Expectations. Accessed 20 January 2020. 
*Mondelez International, "Supply Chain Transparency," https://www.mondelezinternational.com/About-Us/Supply-Chain-Transparency. Accessed 20 January 2020. 
(1) Mondelez International, "Corporate Responsibility Expectations for Direct Suppliers."
(5) Mondelez International, "Corporate Responsibility Expectations for Direct Suppliers."</t>
  </si>
  <si>
    <t>The company states that its Sustainable Sourcing Program applies to its most business-critical first-tier suppliers and includes third party audits using “SMETA 4-Pillar Audit Protocol or an equivalent assessment”.
(1) Not disclosed. PepsiCo states that it conducts audits with prior notice.
(2) The company uses SMETA audits, which include a review of relevant documents such as employment contracts, payroll records, working hours documentation or employee handbooks.
(3) The company uses SMETA audits, which include interviews with workers, however there is no indication that interviews are undertaken off-site.
(4) The company uses the SMETA audits which include visits of production facilities but do not require the assessment of worker housing.
(5) Not disclosed.</t>
  </si>
  <si>
    <t xml:space="preserve">The company reports that it undertook monitoring at five oolong tea suppliers in China in 2016. It also states that it has visited and interviewed overseas suppliers, "asking them about human rights issues such as child labor and forced labor" but provides no further detail on a broader audit or monitoring process for suppliers to detect risks of forced labor. 
(1) Not disclosed. 
(2) Not disclosed. As stated above, it discloses monitoring five suppliers in 2016. However, it provides no further detail of a broader process or whether this included a review of documents that detail labor conditions, such as wage slips, information on labor recruiters, contracts, etc. The company does not report on a similar programme for any other suppliers or commodities. 
(3)-(5) Not disclosed. </t>
  </si>
  <si>
    <t xml:space="preserve">*Suntory, "Sustainable Procurement," https://www.suntory.com/csr/activity/service/procurement/. Accessed 28 November 2019. 
*Suntory, "Respect for Human Rights," https://www.suntory.com/csr/activity/human-rights/. Accessed 28 November 2019. </t>
  </si>
  <si>
    <r>
      <t xml:space="preserve">Hershey discloses that it uses SMETA audits for contract manufacturers and suppliers. It states that audit criteria cover forced labor and human trafficking and ensures compliance with its supplier code of conduct. 
(1) Hershey states that it can verify compliance with the supplier code through "announced and unannounced on-site independent third party audits." However, it is unclear whether unannounced audits are undertaken in practice. 
(2) The company uses SMETA audits, which include a review of relevant documents such as employment contracts, payroll records, working hours documentation or employee handbooks. [Hershey's supplier code of conduct also specifies that audits </t>
    </r>
    <r>
      <rPr>
        <i/>
        <sz val="11"/>
        <rFont val="Calibri"/>
        <family val="2"/>
        <scheme val="minor"/>
      </rPr>
      <t>may</t>
    </r>
    <r>
      <rPr>
        <sz val="11"/>
        <rFont val="Calibri"/>
        <family val="2"/>
        <scheme val="minor"/>
      </rPr>
      <t xml:space="preserve"> include an inspection of books and records.]
(3) [Hershey's supplier code states that audits </t>
    </r>
    <r>
      <rPr>
        <i/>
        <sz val="11"/>
        <rFont val="Calibri"/>
        <family val="2"/>
        <scheme val="minor"/>
      </rPr>
      <t>may</t>
    </r>
    <r>
      <rPr>
        <sz val="11"/>
        <rFont val="Calibri"/>
        <family val="2"/>
        <scheme val="minor"/>
      </rPr>
      <t xml:space="preserve"> include confidential worker interviews.] The company uses SMETA audits, which include interviews with workers, however there is no indication that interviews are undertaken off-site. 
(4) Hershey's supplier code states that audits </t>
    </r>
    <r>
      <rPr>
        <i/>
        <sz val="11"/>
        <rFont val="Calibri"/>
        <family val="2"/>
        <scheme val="minor"/>
      </rPr>
      <t>may</t>
    </r>
    <r>
      <rPr>
        <sz val="11"/>
        <rFont val="Calibri"/>
        <family val="2"/>
        <scheme val="minor"/>
      </rPr>
      <t xml:space="preserve"> include an inspection of supplier-provided housing, but it is unclear to what extent this is undertaken in practice. The company uses the SMETA audits which include visits of production facilities, but do not require the assessment of worker housing. 
(5) Not disclosed.</t>
    </r>
  </si>
  <si>
    <t xml:space="preserve">Kraft Heinz states that its suppliers are "required to certify their compliance with the Supplier Guiding Principles at the request of Kraft Heinz, and are required to permit Kraft Heinz and its designated agents (including any third parties) to engage in monitoring activities, including on-site inspections."
(1) Kraft Heinz states that its audits include non-scheduled visits.
(2) The company states that audits include a review of relevant documents but provides no detail on the types of documents included or whether this includes documents that detail labor conditions, such as wage slips, information on labor recruiters, contracts, etc.
(3) Kraft Heinz discloses that audits include worker interviews but it is unclear whether these are carried out off-site.
(4) The company discloses that it may conduct on-site visits but provides no further detail on whether housing is included. 
(5) Not disclosed. The company discloses that it assesses suppliers who provide indirect services during qualification process and further audit on an as-needed basis, but does not provide information on what types of suppliers this encompasses (i.e. whether it includes suppliers below the first tier). </t>
  </si>
  <si>
    <t xml:space="preserve">*Unilever (2019), "Slavery and Human Trafficking Statement," https://www.unilever.com/Images/modern-slavery-statement--2019_tcm244-535476_1_en.pdf, p. 4. Accessed 12 December 2019. 
*Unilever, "Understanding Responsible Sourcing Audit," https://www.unilever.com/Images/ursa-2.0---final-checklist-v2.2_tcm244-523681_1_en.xlsx. Accessed 17 December 2019. 
(4) Unilever (2018), "Additional Disclosure," https://www.business-humanrights.org/sites/default/files/2018-06%20KTC%20FB_Additional%20disclosure%20-%20Unilever.pdf. Accessed 8 January 2020. 
(5) *Unilever (2018), "Additional Disclosure."
*Unilever (2017), "Sustainable Agriculture Code," https://www.unilever.com/Images/sustainable-agriculture-code--sac---2017_tcm244-515371_1_en.pdf. Accessed 8 January 2020. </t>
  </si>
  <si>
    <t>Walmart discloses that it takes a risk-based approach to auditing its suppliers, and that audits are conducted against its Standards for Suppliers. It states that its responsible sourcing team have approved nine third-party audit programs. 
(1) The company states that suppliers must obtain audits from approved third-party social compliance audit programs. These include amfori BSCI (which may include unannounced audits) as well as SA8000 (which includes a combination of announced and unannounced audits). 
(2) Walmart states that suppliers must obtain audits from approved third-party social compliance audit programs. These approved programs include among others: BSCI, SA8000, and SMETA. On this basis, it is assumed that some suppliers are audited against these standards, which include a review of employment contracts, wage records and personnel files but it is unclear whether all auditing standards used include such a review of relevant documents.
(3) The company's suppliers are audited against (either) the SA 8000 auditing standard / the amfori BSCI auditing system / SMETA audits, which include interviews with managers as well as workers. However there is no indication that interviews are undertaken off-site. 
(4) The company audits suppliers against (either) the amfori BSCI auditing system / SMETA / SA 8000 standards, which include visits of production facilities. Some of these audit programs require assessment of worker housing and others do not.
(5) Walmart discloses that suppliers "have primary responsibility for monitoring compliance throughout their supply chains and correcting non-compliances, including in facilities producing product for Walmart."</t>
  </si>
  <si>
    <t xml:space="preserve">(1) Not disclosed. The company states that it does not currently track the volume of ingredients that are compliant with its policies. 
(2)-(3) Not disclosed. 
(4) Not disclosed. The company states that it may accept SMETA and SA8000 audits but suppliers are not required to use these audit schemes. It does not provide detail on the qualifications of auditors it does use in relation to forced labor. 
(5) Not disclosed. Campbell reports that one of its suppliers was found to be non-compliant with its supplier code. It states that it asked this supplier to undergo a SMETA audit as a result. It does not disclose further detail or whether this finding related to forced labor. </t>
  </si>
  <si>
    <t>(1) Campbell Soup Company, "2019 Corporate Responsibility Report," https://www.campbellcsr.com/_pdfs/2019_Campbells_CRR.pdf, p. 69. Accessed 23 January 2020. 
(4) Campbell Soup Company (January 2018), "Responsible Sourcing Supplier Code," https://www.campbellsoupcompany.com/wp-content/uploads/sites/31/2018/02/Responsible-Sourcing-Supplier-Code-Updated-January-2018-.pdf. Accessed 23 January 2020.
(5) Campbell Soup Company, "2019 Corporate Responsibility Report," p. 75.</t>
  </si>
  <si>
    <r>
      <t xml:space="preserve">(1) Not disclosed. Carrefour stated that 100% of the French slaughterhouses supplying Carrefour brand products were to be audited in 2019. However, it is unclear whether this audit process includes an assessment of forced labor risks as the statement is made in relation to its “food transition” model. It states that in 2018 it conducted 1,353 social audits with 566 of those being initial audits. It also states that it conducts social audits on all suppliers manufacturing Carrefour-brand products in “high-risk countries” (a total of 1,353 initial audits). It discloses that across Carrefour production sites, of which there were 2,500 in 2018, around 53,000 analyses and more than 3,000 external panels were carried out in 2018. However, it is unclear whether it is referring to its own operations here or whether it is referring to its suppliers. It does not disclose the overall number or percentage of suppliers monitored annually, or the percentage of suppliers located in “high-risk countries”.
(2)-(3) Not disclosed.
(4) The company states that it has set up a satellite geo-referencing platform to monitor the beef sold by Carrefour Brazil and ensure that 100% of this beef “meets its requirements”. It states that this platform includes data from thousands of supplier farms to monitor all beef produced in Brazil. It states that this makes it possible to identify non-compliance with five criteria, one of which is “illegal labor”. It further states that this platform is integrated into its purchasing program and that in 2018, 83.3% of the slaughterhouses supplying Carrefour Brazil had set up a geo-referencing system for their supplier-producers. The company states that, “all sites manufacturing Carrefour-brand products are either certified to international standards such as the International Food Standard (90% in 2018) or audited by Carrefour (10% in 2018).” The company also uses </t>
    </r>
    <r>
      <rPr>
        <b/>
        <sz val="11"/>
        <rFont val="Calibri"/>
        <family val="2"/>
        <scheme val="minor"/>
      </rPr>
      <t xml:space="preserve">amforiBSCI </t>
    </r>
    <r>
      <rPr>
        <sz val="11"/>
        <rFont val="Calibri"/>
        <family val="2"/>
        <scheme val="minor"/>
      </rPr>
      <t>audits with which scheme managers are guided to select the auditors who master at least one of the local languages and the languages that a great portion of migrant workers may use. However, this is not a requirement.
(5) The company breaks down the percentage of alerts discovered in the process of auditing by category including forced labor (1%), child labor (2%) and freedom of association (1%). It also discloses the percentage of suppliers with alerts per country.</t>
    </r>
  </si>
  <si>
    <t>(1) Not disclosed. Costco discloses that in FY2019, more than 4,300 third party audits were conducted. However it is not clear what percentage of its suppliers this represents overall. 
It also reports that as part of its child labor monitoring system, "during the 2018-19 season, 2,952 households have been surveyed, and 1,361 farmers have been inspected." However, it does not disclose the percentage of suppliers monitored annually.
(2)-(3) Not disclosed.  
(4) The company reports that its audits are conducted by "independent third-party auditors who specialize in social responsibility audits." However it does not report on their expertise in relation to forced labor. 
(5) Not disclosed.</t>
  </si>
  <si>
    <t>(1) Not disclosed. The company reports that it has assessed over 80 suppliers on environmental and social risks throughout 2018, but it is not clear that this refers to monitoring for forced labor risks and it does not disclose the percentage of suppliers monitored on forced labor risks annually.
(2)-(3) Not disclosed. 
(4) Not disclosed. The company states that it does not use third parties to conduct audits but provides no further information. 
(5) Not disclosed.</t>
  </si>
  <si>
    <t>(1)-(3) Not disclosed.
(4) Not disclosed. JBS states that "several JBS units have additional certifications that guarantee the quality of their processes and products", including Social Workplace Accountability, "[w]ith focus on Sustainability and Social Responsibility, it aims at checking work conditions, professionals hired and legislations applicable to the business, as well as contracted hours" as well as SMETA audits on social responsibility and sustainability which, it states, is required by its European customers and verifies work conditions and applicable legislation. However, it appears as though this applies to its own operations and not those of its suppliers.
(5) Not disclosed.</t>
  </si>
  <si>
    <t xml:space="preserve">(4) JBS, "Certifications", https://jbs.com.br/en/sustainability/social-responsability/certifications/. Accessed 30 January 2020.
</t>
  </si>
  <si>
    <t>(1) and (4) Kerry (2018), "Kerry Group Annual Report 2018", https://www.kerrygroup.com/investors/results-presentations/KG_AR18_web.pdf, p. 61.
(1) Kerry, "Dairy", https://www.kerrygroup.com/sustainability/marketplace/responsible-sourcing/dairy/index.xml. Accessed 6 January 2020.</t>
  </si>
  <si>
    <t>(1)-(3) Not disclosed. 
(4) Not disclosed. The company states that it mostly uses third-party audits but does not disclose detail on the qualification of the auditors, such as expertise in detecting forced labor risks.
(5) Not disclosed.</t>
  </si>
  <si>
    <t xml:space="preserve">(4) Keurig Dr Pepper, "2018 Corporate Responsibility Report," https://www.keurigdrpepper.com/content/dam/keurig-brand-sites/kdp/files/KDP-CR-Report-2018.pdf, p. 20. Accessed 6 February 2020. </t>
  </si>
  <si>
    <t>(1)-(3) Not disclosed.
(4) Not disclosed. The company discloses having "partnerships" with SEDEX and SMETA. The SMETA best practice guidance suggests that auditors should be chosen based on language skills, and gender and ethnic/national background reflecting that of the workforce. However, this is not a requirement and it is unclear whether "partnerships" means that the company is using the SMETA standard for supplier audits.
(5) Not disclosed.</t>
  </si>
  <si>
    <t xml:space="preserve">(1) Not disclosed. The company states that 248 supplier sites completed SMETA audits in 2018 (but does not disclose its total number of supplier sites). It states that this represents 100% of its target group of highest priority suppliers, but it is not clear what percentage of the company's total suppliers this covers. 
(2)-(3) Not disclosed. 
(4) The company uses SMETA audits. The SMETA best practice guidance suggest that auditors should be chosen based on language skills, and gender and ethnic/national background reflecting that of the workforce. However, this is not a requirement.
(5) Not disclosed. </t>
  </si>
  <si>
    <t xml:space="preserve">(1) and (4) Mondelez International, "2018 Impact Report," https://www.mondelezinternational.com/-/media/Mondelez/Snacking-Made-Right/Impact-Reporting/Measuring-Our-Progress/Additional-Resources-1/2018_Impact_Progress_Report.pdf, p. 11. Accessed 20 January 2020. </t>
  </si>
  <si>
    <t xml:space="preserve">(4) Monster Beverage Corp, "CA Transparency in Supply Chains Act &amp; UK Modern Slavery Act Statement," https://www.monsterbevcorp.com/sr-transparency.php. Accessed 7 November 2019. </t>
  </si>
  <si>
    <t>(1)-(3) Not disclosed. 
(4) The company uses SMETA audits. The SMETA best practice guidance suggest that auditors should be chosen based on language skills, and gender and ethnic/national background reflecting that of the workforce. However, this is not a requirement.
(5) Not disclosed. Hershey states that it heard of violations of its palm oil sourcing policy by a supplier and asked its suppliers to remove the company from its supply chains. It states that this will remain in place until the supplier has implemented corrective actions. It also reports that "ongoing violations of workers’ rights on Indofood Agri Resources’ plantations" were found, and it asked its direct suppliers to remove the company from its supply chain until the violations are resolved. In addition, it states that FGV Holdings Berhad was removed from its supply chain in 2018 because the RSPO suspended the company for "illegal labor practices." The company does not disclose further information or a summary of violations identified in its supply chains. It is not clear that these violations were uncovered through monitoring or audits.</t>
  </si>
  <si>
    <t xml:space="preserve">(4) Hershey (2019), "The Hershey Company Statement Against Slavery and Human Trafficking," https://www.thehersheycompany.com/content/dam/corporate-us/documents/pdf/HSY_Statement_Against_Human_Trafficking_and_Slavery.pdf?.html. Accessed 18 December 2019. 
(5) Hershey, "Shared Goodness: 2018 Sustainability Report", https://www.thehersheycompany.com/content/dam/corporate-us/documents/pdf/Hershey-SR-2018.pdf, p. 23. Accessed 23 December 2019. </t>
  </si>
  <si>
    <t>(1) Not disclosed. [Out of scope: Kraft Heinz discloses having 6,126 packaging and ingredient suppliers at the end of 2016.] It does not disclose the percentage of suppliers audited annually.
(2)-(5) Not disclosed.</t>
  </si>
  <si>
    <t xml:space="preserve">(1) [Kraft Heinz, (2017), "2017 Corporate Social Responsibility Report", https://www.kraftheinzcompany.com/pdf/KHC_CSR_2017_Full.pdf, p. 6.] </t>
  </si>
  <si>
    <t xml:space="preserve">(1) Not disclosed. Kroger states that it requires "social compliance audits for all Our Brands products produced at facilities located outside the U.S., unbranded products (such as bulk) produced at facilities outside the U.S., and direct import national brand products where Kroger is the importer of record." However it does not disclose a percentage audited annually, and does not disclose a percentage of products produced in the US. 
(2)-(3) Not disclosed. 
(4) Not disclosed. The company states that "Société Générale de Surveillance (SGS) and Underwriters Laboratory (UL) are the only auditing firms that perform the Kroger Social Responsibility Audit." It does not disclose information relating to their expertise on forced labor. 
(5) It reports that 68% of companies audited were asked to complete a corrective action plan. It additionally states that 10% of audits found zero tolerance findings and in some cases had to correct violations immediately. The company reports that zero tolerance violations may include "child labor, inadequate emergency exits, and bribery attempts to the auditor." It does not provide detail on the types of violations discovered. </t>
  </si>
  <si>
    <t>(1) Walmart reports that in financial year 2019 it reviewed more than 14,700 audit reports. The company also states that it has 25,800 active supplier facilities. The company does not disclose a percentage of suppliers audited annually. 
(2) Not disclosed. 
(3) The company is a member of the Fair Food Program and sources from growers that undergo third party monitoring that includes interviews conducted with typically more than half of a grower’s workforce. [However, this information is not disclosed for any other audit program used by the company.]
(4) Walmart discloses that it "accepts audits" from programs including the RBA, amfori BSCI, and Social Accountability International SA8000. The company does not provide detail on whether auditors have expertise on forced labor. 
[Walmart also reports that third-party audit firms (supported by companies that use social compliance audits and NGOs) established the Association of Professional Social Compliance Auditors (APSCA) in 2017. It states that more than 3,200 auditors have registered with APSCA and must pass an auditor examination process. The company states "Walmart requires that reports from social compliance audits be conducted by an ASPCA-registered auditor in order for them to be considered acceptable." The company does not disclose whether APSCA have particular expertise on forced labor.]
(5) Walmart discloses that approximately 24% of its supplier facilities were found to be compliant in financial year 2019, 63% failed to meet at least one important requirement, 11% had more significant violations and were assigned an orange rating (meaning that Walmart will continue to source from the facility while violations are remediated) and 0.3% had serious violations which resulted in permanently or temporarily terminating the facility as a supplier. The company states that violations identified lack of required posters to more serious violations. It does not disclose details on the nature of the violations identified, or for example where they were identified.</t>
  </si>
  <si>
    <t>(1) Amazon discloses that after an audit, suppliers must provide a detailed remediation plan. Amazon states it may suspend orders until a remediation plan is agreed. It reports that between assessments it meets with suppliers to discuss progress and open issues, and that it has dedicated teams for working with suppliers in key sourcing countries. The company recommends involving workers in the corrective action process, including seeking worker perspectives and feedback on the plan. 
It also includes an example corrective action plan, detailing the findings, root cause details, corrective actions, and long-term preventative actions, including dates and responsible individuals. 
(2) The company states that it tracks remediation closely and conducts follow-up assessments. Additionally, it states that these visits may be announced or unannounced, and that it may request additional documentation to track remediation. 
(3) Amazon reports that it may terminate the relationship with a supplier that "does not make meaningful progress on remediation." It also states that it will "make every effort to work with you to remediate an issue, instead of terminating production, in order to improve conditions for your workers." The company reports that it may suspend orders if there are delays in "meeting milestones." 
(4) The company includes an example corrective action plan (for hypothetical findings including overhours), detailing the findings, root cause details, corrective actions, and long-term preventative actions, including dates and responsible individuals. However, it does not disclose a real life example or summary of its corrective action process in practice.</t>
  </si>
  <si>
    <t>(1)*Lindt (2018), "Sustainability Report 2018", https://www.lindt-spruengli.com/fileadmin/user_upload/corporate/LS_Sustainability_Report_2018_EN.pdf, p. 26.
*Lindt (August 2018), "Lindt &amp; Sprüngli Farming Program Verification Guidance Document", https://www.lindt-spruengli.com/fileadmin/Global_content_all_access/Sustainability_Corporate/5_Sustainability_Governance/LT_FS_FarmingProgram_Verification_Guidance_A4_190612.pdf, p. 8.
(2) *Earthworm Foundation (April 2019), "Methodology for external assessment of the Lindt &amp; Sprüngli Farming Program", https://www.lindt-spruengli.com/fileadmin/Global_content_all_access/Sustainability_Corporate/5_Sustainability_Governance/2019_EF_Lindt_Spruengli_Collaboration__Methodology_summary_-_final_version_website.pdf, p. 9.
(3) *"Sustainability Report 2018", p. 20.
*Lindt (2016), "Supplier Code of Conduct and Compliance Declaration", https://www.lindt-spruengli.com/fileadmin/user_upload/corporate/user_upload/Sustainably/SupplierCode_ofConduct_EN_final_1806_rgb.pdf, p. 4.
(4) "Sustainability Report 2018", p. 20.</t>
  </si>
  <si>
    <t>(1) Coca-Cola European Partners, "Action on Supply Chain FAQ," https://www.cocacolaep.com/assets/Sustainability/Documents/16d69fdf89/Action-on-Supply-Chain-FAQ.pdf, p. 3. Accessed 30 January 2020. 
(2-3) Coca-Cola European Partners (2018), "Additional Disclosure: further information," https://www.business-humanrights.org/sites/default/files/2018-06%20KTC%20FB_Additional%20disclosure_CCEP_v2.pdf. Accessed 30 January 2020.</t>
  </si>
  <si>
    <t xml:space="preserve">(3) JBS (2017), "Annual and Sustainability Report 2017",
http://jbss.infoinvest.com.br/enu/4070/JBS%20RAS%202016%20EN%20170502%20Final.pdf, pp. 115. </t>
  </si>
  <si>
    <t xml:space="preserve">(1) The company states that it may require corrective actions to be implemented where non-compliances with the supplier code are found. It does not provide further information on how it would work with suppliers in such instances.
(2)-(4) Not disclosed. </t>
  </si>
  <si>
    <t xml:space="preserve">(1) Keurig Dr Pepper, "Supplier Code of Conduct," https://www.keurigdrpepper.com/content/dam/keurig-brand-sites/kdp/files/kdp-supplier-code-of-conduct/KDP%20Supplier%20Code%20of%20Conduct%20and%20Product%20Specific%20Standards_ENGLISH.pdf. Accessed 30 January 2020. </t>
  </si>
  <si>
    <t>(1-2) *Kroger (2019), "Kroger's 2019 environmental, social and governance (ESG) report," http://sustainability.kroger.com/Kroger-2019-ESG-Report.pdf, p. 146 and 149. Accessed 27 November 2019. 
*Kroger, "Social Responsibility Frequently Asked Questions," https://www.thekrogerco.com/wp-content/uploads/2017/09/faqs.pdf. Accessed 28 November 2019. 
(3) Kroger, "Social Responsibility Frequently Asked Questions." 
(4) "Kroger's 2019 environmental, social and governance (ESG) report," p. 148.</t>
  </si>
  <si>
    <t>(1) *Unilever (November 2018), "Unilever Responsible Sourcing Policy Audit Requirements," https://www.unilever.com/Images/current-unilever-audit-requirements_tcm244-536554_en.pdf. Accessed 17 December 2019.
*Unilever (2019), "Slavery and Human Trafficking Statement," https://www.unilever.com/Images/modern-slavery-statement--2019_tcm244-535476_1_en.pdf, p. 5. Accessed 12 December 2019. 
(2) *Unilever (November 2018), "Unilever Responsible Sourcing Policy Audit Requirements."
*Unilever (2019), "Slavery and Human Trafficking Statement," p. 5. 
(3) Unilever (2017), "Human Rights Progress Report 2017," https://www.unilever.com/Images/human-rights-progress-report_tcm244-513973_en.pdf, p. 82. Accessed 8 January 2020. 
(4) Unilever (2017), "Human Rights Progress Report 2017," p. 36.</t>
  </si>
  <si>
    <t xml:space="preserve">(1) See (3). The company seems to have a corrective action plan process, but does not disclose details.
(2) Not disclosed. 
(3) The company's human rights policy states that where a supplier "does not demonstrate a good-faith effort to address issues in a timely manner" it may exclude the supplier from future contracts or terminate the relationship. 
(4) Not disclosed. </t>
  </si>
  <si>
    <t xml:space="preserve">(1) The company states that if a supplier fails on any aspect of its supplier code requirements it is expected to implement corrective actions. It does not provide further details on potential actions taken in cases of non-compliance.
(2) CCEP reports that suppliers it identifies as high risk "have corrective action plans and will have a follow up SGP [supplier code] audit...within 12 months."
(3) CCEP discloses that "all of the audit suppliers are provided with action plans to address and correct audit findings. A supplier that cannot demonstrate compliance, or in some cases a positive trend, after a certain period of time, will be unlikely to maintain their business with [the company]."
(4) Not disclosed. </t>
  </si>
  <si>
    <t xml:space="preserve">(1) Hormel states that it requires suppliers to implement corrective actions where they are found to be in violation of the supplier responsibility principles. However it does not disclose information on how it supports suppliers in this process or actions taken in cases of non-compliance.
(2) Not disclosed. 
(3) The company states that where "corrective actions cannot be agreed to or are not made, Hormel Foods will suspend or discontinue purchases from the supplier."
(4) Not disclosed. </t>
  </si>
  <si>
    <t xml:space="preserve">(1) Ahold Delhaize states that it shall determine whether the corrective action plan is adequate and sufficient for correcting non-compliances. It does not disclose how it works with the supplier on a corrective action process. It does not disclose detail on its corrective action process or potential actions taken in cases of non-compliance.
(2) Not disclosed. 
(3) The company states that if a supplier is unable or unwilling to correct non-compliances, it will suspend the relationship with that supplier. 
(4) Not disclosed. </t>
  </si>
  <si>
    <t xml:space="preserve">(1) Mondelez states that it has various tools for addressing non-compliance with its policies by suppliers, including corrective action plans. However it does not provide any further information as to how it supports suppliers in implementing corrective action plans or potential actions taken in cases of non-compliance.
(2) Not disclosed. 
(3) The company discloses that where a supplier "does not resolve the issues of concern in a timely and satisfactory manner, Mondelēz International reserves the right to take more drastic action, such as termination of the business arrangement."
(4) Not disclosed. </t>
  </si>
  <si>
    <t>(1) The company's Responsible Sourcing Policy provides that suppliers' workers must have access to a confidential grievance mechanism. 
Unilever also reports that it provides a hotline "that anyone can access to report on responsible sourcing issues." 
In addition, it states it has developed a grievance mechanism specifically for palm oil workers in its supply chains. 
(2) The company's own business integrity hotline is available in numerous languages. The company's Responsible Sourcing Policy states in the "guidelines towards implementation" that supplier grievance channels should be widely communicated. In the "advancing to good practice" section it states that they should be included in workers' manuals. 
(3) Not disclosed. 
(4) Unilever discloses its palm oil grievance tracker which lists the grievances that have been raised in its palm oil supply chain. It states that some relate to its direct suppliers and others relate to third parties or indirect suppliers. The list includes the date the grievance was raised, the stakeholder involved, the subject matter of the allegation, the supply chain link, and actions taken to address. This amounts to a total of 11 grievances regarding direct suppliers, and 37 regarding third parties or indirect suppliers. It does not disclose information on grievances raised by supply chain workers related to other commodities.
(5) Not disclosed. 
Unilever states that in 2017 a worker at one of its Brazilian suppliers reported a serious health and safety incident via its reporting channel on Responsible Sourcing issues. The incident had led to the death of a colleague. It is not clear which tier of the supply chain this supplier operates in (though this section is titled "raising grievances in our extended supply chain"), and the company provides no other examples of use of the mechanism beyond its first tier.</t>
  </si>
  <si>
    <t>ADM (March 2019), "Statement on the California Transparency in Supply Chains Act and UK Modern Slavery Act," https://assets.adm.com/Sustainability/ADM-Modern-Slavery-Statement-2018-FINAL.pdf. Accessed 15 November 2019. 
[UN Global Compact, "Archer Daniels Midland," https://www.unglobalcompact.org/what-is-gc/participants/89671-Archer-Daniels-Midland. Accessed 28 February 2020.]</t>
  </si>
  <si>
    <t>Kellogg (2 June 2016), "Policy Statement Prohibiting Involuntary Labor", http://crreport.kelloggcompany.com/download/Policy+Statement+Prohibiting+Involuntary+Labor.pdf, p. 1.
[UN Global Compact, "Kellogg," https://www.unglobalcompact.org/what-is-gc/participants/87291-Kellogg-Company. Accessed 28 February 2020.]</t>
  </si>
  <si>
    <t xml:space="preserve">Coca-Cola states that it is "committed to working to ensure that people associated with the business and connected to the supply chains are treated with dignity and respect." It states that forced labor is a critical human rights issue of the current era and "all companies must make it clear that there is no place for such practices in modern business operations." It further states that its Supplier Guiding Principles prohibit the use of all forms of forced labor and human trafficking. </t>
  </si>
  <si>
    <t>The company commits to addressing forced labor and human trafficking in its “Code of Conduct”, where it states: “We do not tolerate child or forced labor in any of our operations or facilities”. Tyson Foods states that it is "committed to maintaining accountability standards and procedures for suppliers and team members with respect to combating slavery and human trafficking".</t>
  </si>
  <si>
    <t>The company's code of conduct, the "Ethical Principles", includes a commitment to the ILO core labor standards ["Carrefour’s ethical commitment, which is detailed in our Policies,
is consistent with its compliance with and promotion of: ... the ILO’s eight fundamental conventions;... the 10 principles that make up the United Nations Global Compact"]
[The company states in its Registration Document that its supplier code, the CSR Commitment Charter, is designed to ensure that it upholds the UDHR, the eight core conventions of the ILO, the OECD Guidelines for Multinational Enterprises, the ten principles of the UN Global Compact, the UN Guiding Principles on Business and Human Rights and "the international agreement signed with the UNI Global Union" (an agreement that relates to Carrefour's own operations).  The Charter itself states that all suppliers must commit to a prohibition on forced labor.]</t>
  </si>
  <si>
    <t>Carrefour (November 2015), "Our Ethical Principles," http://www.carrefour.com/sites/default/files/campagne_principes_ethique_105x150_depliant_gb_0.pdf.
[*Carrefour (2018), "Registration Document: 2018 Annual Financial Report", http://www.carrefour.com/sites/default/files/car2018_ddr_en.pdf, p. 87. 
*Carrefour (2018), "CSR Commitment Charter - Controlled product suppliers Contractual Annex", http://www.carrefour.com/sites/default/files/annex_1_-_commitment_charter_for_controlled_product_suppliers-_en_v7.pdf, p. 2.]</t>
  </si>
  <si>
    <t>Kellogg states that it "prohibits involuntary labor, including forced, indentured, bonded, slave or human-trafficked labor ('Involuntary Labor'), within our business operations and our supply chain." It further declares it is "committed to protecting human rights and maintaining an ethical and transparent supply chain, free of involuntary labor."
[The company is a member of the Global Compact since 2016, and as such its chief executive has committed to meet the Global Compact's ten principles, which cover forced labor.]</t>
  </si>
  <si>
    <t>ADM states that it will "never knowingly use suppliers who employ or exploit legally underage workers or forced labor and will not condone such practices." It sets out steps taken to ensure this and reports that it expects its suppliers to never use forced or bonded labor. 
[The company is a member of the Global Compact since 2016, and as such its chief executive has committed to meet the Global Compact's ten principles, which cover forced labor.”]</t>
  </si>
  <si>
    <t>*McCormick, "Global Supplier Code of Conduct", https://www.mccormickcorporation.com/responsibility/supplier-diversity/global-supplier-code-of-conduct. Accessed 13 February 2020.
*McCormick, "Slavery and Human Trafficking Statement for the UK Modern Slavery Act of 2015," https://www.mccormickcorporation.com/responsibility/supplier-diversity/uk-slavery-human-trafficking. Accessed 28 February 2020.
*McCormick, "2019 Progress Report", https://embed.widencdn.net/pdf/plus/mccormick/rqbybdz1ce/2019_PLP_Progress_Report.pdf?u=3ju37z&amp;use=ydxs2#%5B%7B%22num%22%3A983%2C%22gen%22%3A0%7D%2C%7B%22name%22%3A%22XYZ%22%7D%2Cnull%2Cnull%2Cnull%5D, p. 39.
*McCormick, "Transparency in Supply Chain", https://www.mccormickcorporation.com/responsibility/supplier-diversity/supply-chains-act-2010. Accessed 13 February 2020. 
[* McCormick, "Business Ethics Policy," https://www.mccormickcorporation.com/responsibility/corporate-governance/business-ethics-policy. Accessed 28 February 2020.]</t>
  </si>
  <si>
    <t xml:space="preserve">* Yili Group (undated), "Corporate Manual/Yili Culture - key principles (5.0)", http://www.yili.com/en/rest/reception/files/list?categoryId=38, p. 5. Accessed 28 February 2020.
* Yili Group (2019), "2018 Social Responsibility Report," http://image.yili.com/upload/usrFiles/20190716112735106.pdf, p. 28. Accessed 28 November 2019. </t>
  </si>
  <si>
    <t>Loblaw, "Ethical Sourcing", https://www.loblaw.ca/en/responsibility/sourcing/Ethical-Sourcing.html. Accessed 7 January 2020.
[Loblaw (undated), https://www.loblaw.ca/content/dam/lclcorp/pdfs/Governance/LCL_Code_Of_Conduct_2019_EN.pdf. Accessed 28 February 2020.]</t>
  </si>
  <si>
    <t>Loblaw discloses that it does not "tolerate child or forced labour in our supply chain. This is clearly outlined in our Vendor Terms and Conditions, and our Supplier Code, and reinforced through our audit policies." However, it does not demonstrate a commitment to address forced labor and human trafficking in the company more generally. 
[The company's own code of conduct does not cover forced labor, not labor and human rights more broadly. Loblaw does not disclose a statement under the UK Modern Slavery Act nor the California Transparency in Supply Chains Act.]</t>
  </si>
  <si>
    <t>* WH Group (2018), "2018 Sustainability Report", http://media-whgroup.todayir.com/201907101857101758265122_en.pdf, p. 28.
[*WH Group, "Corporate Governance," http://www.wh-group.com/html/about_gov.php. Accessed 28 February 2020.
* Smithfield Foods, Inc. (1 May 2019), "California Slavery and Human Trafficking Disclosure", https://www.smithfieldfoods.com/our-policies-and-disclosures/slavery-human-trafficking. Accessed 28 February 2020.
* Smithfield UK (18 March 2019), "Modern Slavery Statement", https://smithfieldfoods.co.uk/modern-slavery-statement/. Accessed 28 February 2020.]</t>
  </si>
  <si>
    <t>WH Group states: "We strictly prohibit the use of child labor and forced labor in any form and maintain zero tolerance against any form of child labor." It does not demonstrate a commitment to address it, however.
[WH Group does not seem to have a human rights policy, or code of conduct. The statements under the UK Modern Slavery Act and California Transparency in Supply Chains Act of its subsidiary Smithfield does not outline any steps taken by WH Group to address forced labor..]</t>
  </si>
  <si>
    <t>JBS Global UK, an "entity of JBS, has published two UK Modern Slavery Act statements. Its most recent statement was for financial year ending 31st October 2018.</t>
  </si>
  <si>
    <t>In its California Transparency in Supply Chains Act of 2010, Hormel discloses that it "does not tolerate" forced or involuntary labor, including bonded, indentured and involuntary prison labor, and sets out some steps to achieve this. It states it will not work with suppliers to do not adhere to its policies. It discloses a set of supplier responsibility principles which prohibit forced labor. 
[The company's own code does not cover forced labor, nor labor or human rights more broadly.]</t>
  </si>
  <si>
    <t xml:space="preserve">The company's own code of conduct, its "Corporate Manual," notes "commit to sustainability and dedicate towards social responsibility," but does not cover a commitment to addressing forced labor, nor to respect human rights or international labor standards more broadly.
Yili Group discloses awareness of forced labor in its own operations and states measures to protect employees rights including "no child labor or forced labor." ("In the process of recruitment and employment adhere to the law and compliance, recruitment requirements to provide the original identity card and a copy, strictly prohibit the use of child labor and forced labor.") However the company does not disclose a commitment to addressing forced labor. 
[The company does not disclose a supplier code.] </t>
  </si>
  <si>
    <t xml:space="preserve">(1) The company reports that it has completed a risk assessment of its supply chain in fiscal year 2018 to understand slavery and human trafficking risks, and that it worked with The Sustainability Consortium to conduct a risk analysis of its "ingredients supply base." It states it also conducted an assessment of its global supply base. 
It further states that its risk assessment of raw materials included forced labor as a key element. The company reports it used these assessments to develop its priority focus areas. No further details are disclosed, e.g. on sources used and/or stakeholders consulted. 
(2) Campbell states that ethical production issues including forced labor exist for cocoa grown in West Africa (and for that reason it sources Fair Trade from that region). It also states that it has identified forced labor risks in its palm oil supply chains, and that for both palm oil and cocoa, the risks exist two or three tiers down its supply chains. 
It does not specify which tiers of its supply chains it has identified risks in. </t>
  </si>
  <si>
    <t xml:space="preserve">ADM, "Responsible Soybean Standard," https://assets.adm.com/Sustainability/ADM-ARS_V2_2018_6.pdf. Accessed 23 December 2019. </t>
  </si>
  <si>
    <t xml:space="preserve">Not disclosed. The company states that a "key prerequisite for purchasing orders is that suppliers sign the Lindt &amp; Sprüngli Supplier Code of Conduct" but does not disclose that suppliers are assessed for forced labor prior to entering into a supplier relationship with them. </t>
  </si>
  <si>
    <t xml:space="preserve">Coca-Cola European Partners, "Action on Supply Chain FAQ," https://www.cocacolaep.com/assets/Sustainability/Documents/16d69fdf89/Action-on-Supply-Chain-FAQ.pdf, p. 3. Accessed 30 January 2020. </t>
  </si>
  <si>
    <t>Not disclosed. Conagra states that it has "integrated social and environmental considerations into the supplier selection process" but does not provide further detail on this process such as outcomes and whether it includes an assessment of forced labor risks.</t>
  </si>
  <si>
    <t>PepsiCo (undated), "Global Code of Conduct", https://www.pepsico.com/docs/album/global-code-of-conduct/pepsico-global-code-of-conduct/english_pepsico_global_code_of_conduct_booklet.pdf?sfvrsn=68014c63_24, p. 17.</t>
  </si>
  <si>
    <t>Not disclosed. Suntory reports that it assesses potential new suppliers through a sustainable procurement questionnaire, which evaluates "the potential social risks in the supply chain by focusing on the respect of human rights." No further detail is disclosed on this process or its outcomes or whether this includes an assessment of forced labor risks.</t>
  </si>
  <si>
    <t xml:space="preserve">Not disclosed. The company states that all suppliers must commit to the Supplier Guiding Principles, and are excluded if they show signs of being unable to comply. However, it is not clear that an assessment is carried out on suppliers as part of the selection process. Additionally it states that it assesses suppliers "who provide indirect services to the business during the qualification process". It is not clear that this assessment includes forced labor or whether this includes suppliers of ingredients and it does not report on outcomes. </t>
  </si>
  <si>
    <t xml:space="preserve">Not disclosed. Kroger states that "suppliers are scheduled for an audit as early as possible during the development of their relationship with Kroger" but it is not clear that they are assessed for forced labor risks prior to selection and it does not report on outcomes. </t>
  </si>
  <si>
    <t xml:space="preserve">Unilever (2017), "Human Rights Progress Report 2017," https://www.unilever.com/Images/human-rights-progress-report_tcm244-513973_en.pdf, p. 82. Accessed 8 January 2020. </t>
  </si>
  <si>
    <r>
      <t xml:space="preserve">(1) Not disclosed. 
(2) The company's supplier code, which covers the ILO core labor standards, states that the code applies to "any subcontractors and </t>
    </r>
    <r>
      <rPr>
        <b/>
        <sz val="11"/>
        <rFont val="Calibri"/>
        <family val="2"/>
        <scheme val="minor"/>
      </rPr>
      <t>third-party labor agencies</t>
    </r>
    <r>
      <rPr>
        <sz val="11"/>
        <rFont val="Calibri"/>
        <family val="2"/>
        <scheme val="minor"/>
      </rPr>
      <t xml:space="preserve">." However, it is unclear whether this applies to employment agencies also.
(3) Not disclosed. In its modern slavery statement, the company discloses that Keurig Green Mountain conducted in-depth research on "labor flows in the green coffee supply chains in key countries of origin." However no further detail is disclosed as to whether this included mapping migrant worker journeys or recruitment patterns. </t>
    </r>
  </si>
  <si>
    <t>(1) Not disclosed. 
(2) Woolworths' responsible sourcing standards state that suppliers should have contracts in place with recruitment agencies, and that the "contract shall clearly stipulate the contractor’s obligation to comply with Woolworths’ Responsible Sourcing Policy." This refers to the company's responsible sourcing policy, rather than the responsible sourcing standards, which includes the ILO core labor standards. The responsible sourcing policy refers to the responsible sourcing standards and includes a summary of the standards, including "social and labour standards" but it is not clear that those adhering to the policy would be required to adhere to the responsible sourcing standards. [The company does describe the standards as "the way that we implement the policy commitments" in its guidelines.] It is not clear that this applies to both recruitment and employment agencies. 
(3) Woolworths discloses lists of labor providers "currently used by [its] recognised third party programs" which includes the Queensland Government's Register of Labor Hire Licenses, Seasonal Worker Program listing of current approved employers, and the Registry of StaffSure Certified Workforce Service Providers. However it does not disclose further detail on agencies used by its suppliers in practice, such as in which sourcing countries and/or for which recruitment corridors it uses recruitment agencies.</t>
  </si>
  <si>
    <t>(1) In the company's forced labor remediation requirements, it states that where suppliers use third party recruitment agencies, "the supplier must audit these organisations to ensure that hiring practices....does not require workers to lodge a deposit for their employment." It states that such audits must include worker interviews. In addition, it reports that audit records of recruitment agencies should be available for auditor review. However, it is not clear how the remediation requirement document is enforced and the company's ethical sourcing policy does not include similar requirements.
(2) Coles discloses that it has supported the development of the "StaffSure" labor hire certification program. It states that labor hire providers are assessed against the following risks: 
"1. Fit and proper persons own and run the labour hire business;
2. Fair remuneration to ensure workers receive legal employment entitlements;
3. Financial assurance to operate the labour hire business sustainably;
4. Safe work for all workers;
5. Immigration and visa laws are complied with; and
6. Accommodation supplied by employers or clients is suitable and rent is fair."
It further reports that suppliers can find certified labor providers on an online registry. 
Coles has also published supplier guidance on using third party labor agencies, which includes a section on "Subcontracting, Forced and Bonded labour."</t>
  </si>
  <si>
    <t>Not disclsoed. Yakult mentions that Yakult UK Ltd. will continue conducting regular risk assessments in the future, which seem to cover forced labour. No similar commitments are available from the parent company, Yakult Honsha.</t>
  </si>
  <si>
    <t>The company aims to responsibly source 100% of its priority raw materials by 2025. 
The company defines 'Responsible Sourcing' as follows: "Addressing issues in the supply chain, including human rights, workplace safety, being capable of fully tracing product inputs to their supply source and full traceability of product inputs in our supply chain." It is assumed that forced labor is covered under human rights, not least as the company's 'Responsible Sourcing Supplier Code' covers forced labor. 
The company lists its 16 priority materials, which includes tomatoes, wheat, and chocolate. 
In its 2019 sustainability report, it notes that current progess against this target is that syems are being built to define scope and baseline.</t>
  </si>
  <si>
    <r>
      <t xml:space="preserve">Unilever states that it is seeking to strengthen the governance of its Responsible Sourcing Policy (which covers forced labor) "by launching a programme where we will only source from suppliers that are compliant with the RSP's mandatory requirements." Its target is to source 100% of procurement spend in line with its Responsible Sourcing Policy. When setting out its commitments, it states "by 2020, we will drive fairness in the workplace by further building human rights across our operations and advancing human rights in our extended supply chain", implying that it seeks to achieve this by 2020. </t>
    </r>
    <r>
      <rPr>
        <sz val="11"/>
        <color rgb="FFFF0000"/>
        <rFont val="Calibri"/>
        <family val="2"/>
        <scheme val="minor"/>
      </rPr>
      <t xml:space="preserve">
</t>
    </r>
    <r>
      <rPr>
        <sz val="11"/>
        <rFont val="Calibri"/>
        <family val="2"/>
        <scheme val="minor"/>
      </rPr>
      <t xml:space="preserve">[It further notes that it plans to roll out a new training series on business and human rights which targets procurement staff globally in 2020.]
It discloses that in 2017 it was sourcing 55% of spent from suppliers meeting these requirements, which rose to 61% in 2018. </t>
    </r>
  </si>
  <si>
    <t>Aeon discloses human rights targets for FY 2018, 2019, and 2020 including, "To expand and strengthen initiatives" by 2019 (this includes "Penetration of raw materials and group companies") and "completion of response to the United Nations Guiding Principles" by 2020 (including "Establishment of a Complaint Return System.") These targets seem to be based on its  Human Rights Policy and its supplier code, which covers forced labor.
It also discloses that it aims for 100% RSPO certified palm oil for its private brands and 100% MSC / ASC chain of custody certification for fishery products. It also aims to source 40 tons of Fairtrade cocao beans by 2020. It notes that this 10 times the amount cerfified in FY 2012, but does not disclose a percentage of total sourcing. [RSPO, ASC, and Fairtrade are ISEAL full members that cover forced labor.] 
It discusses progress against its responsible sourcing targets in FY 2017.</t>
  </si>
  <si>
    <t>Mondelez discloses that "over the next several years, we will work toward having these corporate responsibility expectations [which are described in detail and cover forced and child labor] in all contracts with suppliers and business partners." It does not disclosed a clear timeframe for implementation.
However, it does not disclose a specific timeframe and does not report progress against previous targets.</t>
  </si>
  <si>
    <t>*The company discloses that it will make efforts to ensure that its supplier code of conduct which addresses forced labor is incorporated into 10% of supplier contracts by 30 June 2021, 30% by 30 June 2022, and the majority by 2024. 
*The company also discloses that it will make "commercially reasonable efforts" to train 30% of medium and high risk suppliers on slavery and human trafficking by 30 June 2022, and the majority by 2025. 
However, the company does not disclose year-on-year progress against existing targets.</t>
  </si>
  <si>
    <r>
      <t xml:space="preserve">Lindt states that one of its goals is to ensure that the cocoa beans it sources are fully traceable and verified by 2020. It states that another goal is to have 100% of whole unprocessed hazelnuts from Turkey sourced from a sustainability program an to purchase 100% certified sustainable palm oil according to RSPO certification models. </t>
    </r>
    <r>
      <rPr>
        <sz val="11"/>
        <rFont val="Calibri"/>
        <family val="2"/>
        <scheme val="minor"/>
      </rPr>
      <t>RSPO is a standard that is an ISEAL full member and as such includes forced labor, however it is not clear whether its sourcing targets for cocoa and hazelnuts include forced labor.
However, it does not report on progress against previous targets.</t>
    </r>
  </si>
  <si>
    <r>
      <t>Not disclosed. Wilmar states that it is part of the Sabah Jurisdictional Certification Steering Committee which helps the local govern</t>
    </r>
    <r>
      <rPr>
        <sz val="11"/>
        <rFont val="Calibri"/>
        <family val="2"/>
        <scheme val="minor"/>
      </rPr>
      <t>ment in Sabah, Malaysia</t>
    </r>
    <r>
      <rPr>
        <sz val="11"/>
        <color theme="1"/>
        <rFont val="Calibri"/>
        <family val="2"/>
        <scheme val="minor"/>
      </rPr>
      <t xml:space="preserve"> to achieve a target of producing 100% RSPO certified palm oil by 2025. [RSPO certification includes provisions on forced labor.] However, it does not disclose further details on what action this entails from Wilmar, nor other targets to address forced labor.
It does not report progress against previous targets.</t>
    </r>
  </si>
  <si>
    <t>Walmart discloses that in relation to sourcing of palm oil it has "set a more ambitious goal to source our private-brand palm oil in accordance with the principles and criteria of RSPO [which include forced labor], using only Mass Balance or Segregated supply chain systems, or equivalent standards, by the end of 2020." 
However, the company does not disclose year-on-year progress against existing targets.</t>
  </si>
  <si>
    <t>*The company reports that it aims to have 80% of suppliers of own-brand products in high risk countries audited against an acceptable standard by 2020.
*The company states that it aims to have 100% of own-brand tea, coffee, cocoa, palm oil, and seafood certified against an acceptable standard by 2020
The company defines "acceptable standards" for tea, coffee, and cocoa as UTZ, Rainforest Alliance, Fairtrade USA and Fairtrade International "or equivalent standards." [Fairtrade, UTZ and the Rainforest Alliance are ISEAL full members and their standards includes forced labor.] 
However, it does not disclsoe progress against previous targets.</t>
  </si>
  <si>
    <t>The company's US business has published a statement, which is undated.</t>
  </si>
  <si>
    <t>The company has published a joint statement under both legislations, dated September 2019.</t>
  </si>
  <si>
    <t>Amazon discloses that "in 2020, [it] will train employees across [its entire global operations network" on identifying indicators of modern slavery and reporting concerns to authorities (while taking a "victims first" approach).
It further notes that it aims to train 100% of its drivers on the Truckers Against Trafficking curriculum by 2020 (thus enabling truck drivers to recognise signs of modern slavery and responding appropriately).
The company does not report progress against previous targets.
[The company publishes "key commitments" that include "Freely chosen employment
All work should be voluntary; no worker should have to pay for a job." However, no further details or timelines are disclosed.]</t>
  </si>
  <si>
    <t xml:space="preserve">* Amazon, "Training on human trafficking," https://sustainability.aboutamazon.com/social-responsibility/training-on-human-trafficking. Accessed 4 February 2020. 
* Amazon, "Key commitments," https://sustainability.aboutamazon.com/social-responsibility#section-nav-id-1. Accessed 4 February 2020. </t>
  </si>
  <si>
    <t>(3) McCormick, "2019 Progress Report", https://embed.widencdn.net/pdf/plus/mccormick/rqbybdz1ce/2019_PLP_Progress_Report.pdf?u=3ju37z&amp;use=ydxs2#%5B%7B%22num%22%3A983%2C%22gen%22%3A0%7D%2C%7B%22name%22%3A%22XYZ%22%7D%2Cnull%2Cnull%2Cnull%5D, p. 55 and 61.</t>
  </si>
  <si>
    <t>*JBS (2018), "Annual and Sustainability Report", https://jbs.com.br/wp-content/uploads/2019/11/JBS_RAS2018_book_EN.pdf, p. 124.
*JBS Global (UK) Ltd, "Modern slavery statement for financial year 2018", https://www.jbsglobal.co.uk/modern-slavery-statement.html. Accessed 31 January 2020. 
*JBS, "Work Groups and Associations", https://jbs.com.br/en/sustainability/social-responsability/work-groups-and-associations/. Accessed 30 January 2020.
*JBS (undated), "Code of Conduct and Ethics", https://jbs.com.br/wp-content/uploads/2019/06/Code-of-Conduct-and-Ethics_JBS_Ingl%C3%AAs.pdf, p. 10.</t>
  </si>
  <si>
    <t xml:space="preserve">JBS states on its global website and in its own code of code of ethics that it "forbids the use of child or forced labor." Its Business Associate Code of Conduct also prohibits suppliers from using forced labor.
JBS states that it has been a signatory of the National Pact Institute to Eradicate Slave Labor since 2007 and that it became a member of the National Pact Institute to Eradicate Slave Labor in 2014.
On its website, under 'work group and associations', the company lists the 'Institute National Pact for the End of Slave Labor', and notes that the mission of the institute is to "promote the prevention and elimination of slave labor in Brazil in the production chains of domestic and international companies, through management of the National Pact for Elimination of Slave Labor." (also see 1.5)
However, it does not disclose a commitment to addressing forced labor.
[The company's UK subsidiary, JBS Global (UK) states in its Modern Slavery Statement that it has a "zero tolerance approach to any form of modern slavery [and that it is] committed to acting ethically and with integrity and transparency in all business dealings and to putting effective systems and controls in place to safeguard against any form of modern slavery taking place within the business or [its] supply chain."] </t>
  </si>
  <si>
    <t xml:space="preserve">(1) *Nestlé (July 2018), "Nestlé Responsible Sourcing Standard," https://www.nestle.com/sites/default/files/asset-library/documents/library/documents/suppliers/nestle-responsible-sourcing-standard-english.pdf, p. 7. Accessed 12 November 2019. 
*Nestlé, "Responsible Sourcing of Seafood at Nestlé: 2018 Thailand Action Plan Progress," https://www.nestle.com/sites/default/files/asset-library/documents/creating-shared-value/responsible-sourcing/seafood-progress-report-2018.pdf. Accessed 21 November 2019. 
(2) *Nestlé (July 2018), "Nestlé Responsible Sourcing Standard." 
*Nestlé, "Responsible Sourcing of Seafood at Nestlé: 2018 Thailand Action Plan Progress."
*Nestlé, "Responsible Sourcing of Seafood at Nestlé: 2018 Thailand Action Plan Progress," https://www.nestle.com/sites/default/files/asset-library/documents/creating-shared-value/responsible-sourcing/seafood-progress-report-2018.pdf, p. 3. Accessed 21 November 2019. </t>
  </si>
  <si>
    <t>Kerry has published one California Transparency in Supply Chains Act Disclosure that is undated.</t>
  </si>
  <si>
    <t>Kerry, "California Transparency in Supply Chains Act Disclosure", https://www.kerrygroup.com/sustainability/policies-statements/California-Transparency-in-Supply-Chains-Act.pdf. Accessed 2 March 2020.</t>
  </si>
  <si>
    <t>7-Eleven, a subsidiary of Seven &amp; i Holdings Co. Ltd. discloses a statement under the California Transparency in Supply Chains Act (undated.)</t>
  </si>
  <si>
    <t>7-Eleven, "7-Eleven California Transparency in Supply Chains Act Disclosure," https://www.7-eleven.com/california-transparency-in-supply-chains-act-disclosure. Accessed 20 March 2020.</t>
  </si>
  <si>
    <t>Two of the company's divisions, Meiji America and Stauffer's, publish disclosures under the California Transparency in Supply Chains Act. Both disclosures are undated.</t>
  </si>
  <si>
    <t xml:space="preserve">In March 2020, the company has published a disclosure titled "California Transparency in Supply Chains Act Disclosure" on its website. </t>
  </si>
  <si>
    <t>The J. M. Smucker Company, "California Transparency in Supply Chains Act Disclosure", https://s3.us-east-2.amazonaws.com/jms-s3-jms-rel-p-pmc5/assets/impact/responsible-sourcing/california_supply_transparency_act_2020.pdf. Accessed 1 June 2020.</t>
  </si>
  <si>
    <t>Dairy Crest (now Saputo Dairy UK) discloses its "Third Modern Slavery Act Transparency Statement" for financial year 2017/18.</t>
  </si>
  <si>
    <t>Cobb-Vantress Inc, "Slavery, Human Trafficking and Exploitation Statement," https://www.cobb-vantress.com/assets/Uploads/daf053b2b1/UK-Modern-Slavery-Act-Statement-2019-Cobb-Version-06.24.19.pdf. Accessed 1 June 2020.</t>
  </si>
  <si>
    <t>Tyson sent the "Slavery, Human Trafficking and Exploitation Statement" of its UK subsidiary Cobb-Vantress Inc. The statement is dated March 2020.</t>
  </si>
  <si>
    <t>Not disclosed. It states that its Supply Chain CSR Code of Conduct promotes efforts to respect human rights in its supply chains but it does not disclose targets to address forced labor in its supply chains.</t>
  </si>
  <si>
    <t>FamilyMart (2020), "2020 Additional Disclosure", https://www.business-humanrights.org/sites/default/files/2020%20KnowTheChain%20Additional%20Disclosure%20-%20FamilyMart.xlsx.</t>
  </si>
  <si>
    <t xml:space="preserve">Not disclosed. IThe company announced a commitment to extend its Integrity Action Line, its internal grievance mechanism "to suppliers" in 2020. However, it is unclear if it intends for the mechanism to also be open to suppliers’ workers and their legitimate representatives. </t>
  </si>
  <si>
    <t xml:space="preserve">*Loblaw (2020), "Corporate Social Responsibility Report 2019", https://www.loblaw.ca/content/dam/lclcorp/pdfs/Responsibility/CorporateSocialResponsibilityReport2020_ENcompressed_April%2023%20AODA.PDF, pp. 14 and 26. </t>
  </si>
  <si>
    <t>Not disclosed. It discloses that it has KPIs for cocoa and palm oil sourcing but does not disclose how these targets relate to forced labor.</t>
  </si>
  <si>
    <t>Meiji Holdings (2020), "2020 Additional Disclosure", https://www.business-humanrights.org/sites/default/files/2020%20KnowTheChain%20Additional%20Disclosure%20-%20Meiji%20Holdings_0.pdf, p. 9.</t>
  </si>
  <si>
    <t xml:space="preserve">*Meiji America Inc, "California Transparency in Supply Chains Act," https://meijiamerica.com/wp-content/uploads/2020/04/Meiji-America-CA-Transparency-in-Supply-Chain-Act-Statement.pdf. Accessed 1 June 2020.
*Stauffers, "California Transparency in Supply Chains Act Statement," https://www.stauffers.com/media/wysiwyg/SupplyChain/Stauffer_CA_Transparency_in_Supply_Chain_Act_Statement.pdf. Accessed 1 June 2020. Statement </t>
  </si>
  <si>
    <t>Dairy Crest Group (27 September 2018), "Third Modern Slavery Act Transparency Statement," https://uk.saputo.com/media/1623/dairy-crest-group-plc-modern-slavery-act-transparency-statement-fy1718.pdf.</t>
  </si>
  <si>
    <t>*Hershey, "Palm oil facts," https://www.thehersheycompany.com/content/corporate_SSF/en_us/sustainability/shared-business/palm-oil-facts.html. Accessed 19 December 2019. 
*Hershey, "Hershey's Commitment to Human Rights," https://www.thehersheycompany.com/en_us/sustainability/shared-business/human-rights.html. Accessed 23 December 2019. 
*Hershey, "Hershey Continues to Scale Cocoa Sustainability Efforts", https://www.thehersheycompany.com/content/corporate_SSF/en_us/blog/hershey-continues-to-scale-cocoa-sustainability-efforts.html. Accessed 1 July 2020.</t>
  </si>
  <si>
    <t>The company has published a joint statement under both legislations dated May 2020. Two previous statemets are available.</t>
  </si>
  <si>
    <t xml:space="preserve">*Hershey (May 2020), "The Hershey Company Statement Against Slavery and Human Trafficking," https://www.thehersheycompany.com/content/dam/corporate-us/documents/pdf/HSY_Statement_Against_Human_Trafficking_and_Slavery.pdf?.html. Accessed 1 July 2020. </t>
  </si>
  <si>
    <t xml:space="preserve">(1) ABF (undated), "Supplier Code of Conduct", https://www.abf.co.uk/documents/pdfs/policies/supplier_code_of_conduct.pdf, pp. 1-2.
(3) ABF (30 October 2019), "Modern Slavery and Human Trafficking Statement 2019", https://www.abf.co.uk/documents/pdfs/2019/ar2019/abf_2019_modern-slavery-act-statement.pdf, p. 3.
(4) "Modern Slavery and Human Trafficking Statement 2019", p. 4.
(5) "Supplier Code of Conduct", p. 1.  </t>
  </si>
  <si>
    <t>Coles Group, "Ethical Sourcing Policy," https://www.colesgroup.com.au/FormBuilder/_Resource/_module/ir5sKeTxxEOndzdh00hWJw/file/Ethical-Sourcing-Policy.pdf. Accessed 1 July 2020. 
(4)*Coles Group, "Sustainability Report 2019," https://www.colesgroup.com.au/FormBuilder/_Resource/_module/ir5sKeTxxEOndzdh00hWJw/file/Coles_Sustainability_Report_2019.pdf, p. 65. Accessed 3 January 2020. 
*Coles Group, "Human Rights", https://www.colesgroup.com.au/sustainability/?page=human-rights. Accessed 1 July 2020.</t>
  </si>
  <si>
    <t xml:space="preserve">(1) FamilyMart's Supply Chain CSR Code of Conduct states that the company "prohibits discrimination [and] inhumane treatment and forced labor." It states that it requires suppliers to respect human rights and not participate in human rights abuses. However, it does not mention child labor nor does it explicitly refer to the right to freedom of association and collective bargaining. </t>
  </si>
  <si>
    <t xml:space="preserve">(1) and (5) General Mills, "Supplier Code of Conduct", https://www.generalmills.com/en/Responsibility/ethics-and-integrity/supplier-code-of-conduct. Accessed 30 December 2019.
(3) General Mills, "Policy on Human Rights", https://www.generalmills.com/en/News/Issues/human-rights. Accessed 30 December 2019.
(4)*General Mills (23 September 2019), "Slavery and Human Trafficking Statement", https://www.generalmills.com/en/Company/slavery-human-trafficking-statement. Accessed 30 December 2019.
*General Mills (2020), "2020 Additional Disclosure", https://www.business-humanrights.org/sites/default/files/2020%20KnowTheChain%20Additional%20Disclosure%20-%20General%20Mills.pdf, p. 1. </t>
  </si>
  <si>
    <t>(1) * Saputo (May 2018), "Supplier Code of Conduct", https://www.saputo.com/-/media/ecosystem/divisions/corporate-services/sites/saputo-com/saputo-com-documents/our-promise/saputo_supplier_codeofconduct_eng_final.ashx?la=en&amp;revision=b7fe02ba-d7bc-40d8-9001-d512c1ff7032, p. 1. 
* Saputo (June 2020), "2020 Additional Disclosure", https://www.business-humanrights.org/sites/default/files/2020%20KnowTheChain%20Additional%20Disclosure%20-%20Saputo.pdf, p.1</t>
  </si>
  <si>
    <t>(1), (3) and (5) Seven &amp; i Holdings, "Business Partner Sustainable Action Guidelines", https://www.7andi.com/en/csr/suppliers/guide.html#anc_2_2. Accessed 25 June 2020.
(3) and (4) Seven &amp; i Holdings, "Material Issue 5: Building an Ethical Society and Improving Resource Sustainability Together with Customers and Business Partners", https://www.7andi.com/en/csr/theme/theme5/client.html. Accessed 25 June 2020.</t>
  </si>
  <si>
    <t xml:space="preserve">Hershey, "The Hershey Company Supplier Code of Conduct," https://www.thehersheycompany.com/content/dam/corporate-us/documents/partners-and-suppliers/supplier-code-of-conduct.pdf. Accessed 18 December 2019. 
(3) *Hershey, "Hershey's Commitment to Human Rights," https://www.thehersheycompany.com/en_us/sustainability/shared-business/human-rights.html. Accessed 23 December 2019. 
(4) Hershey (March 2020), "Hershey Responsible Sourcing Program Guidebook", https://www.thehersheycompany.com/content/dam/corporate-us/documents/pdf/supplier-program-guidebook-february-2020.pdf, pp. 2-3. </t>
  </si>
  <si>
    <t>(1) Smucker (undated), "Global Supplier Code of Conduct", https://s3.us-east-2.amazonaws.com/jms-s3-jms-rel-p-pmc5/assets/impact/responsible-sourcing/global-supplier-coc.pdf, pp. 2-3.
(3)*Smucker (2018), "2018 Additional Disclosure", https://www.business-humanrights.org/sites/default/files/KTC%202018%20-%20JM%20Smucker%20response%20to%20engagement%20questions.pdf. 
*Smucker (2020), "2020 Additional Disclosure", https://www.business-humanrights.org/sites/default/files/2020%20KnowTheChain%20Additional%20Disclosure%20-%20Smucker%27s_1.pdf, p. 1.
(4)*Smucker, "Responsible Sourcing For All", https://www.jmsmucker.com/our-impact/responsible-sourcing. Accessed 31 January 2020.
*Smucker, "Responsible Sourcing Practices", accessed via: "2018 Additional Disclosure": https://business-humanrights.org/sites/default/files/KTC%202018%20-%20JM%20Smucker%20response%20to%20engagement%20questions.pdf. Accessed 13 February 2020.
*Smucker (2018), "2018 Disclosure", http://business-humanrights.org/sites/default/files/2018-06%20KnowTheChain%20-%20Smucker%27s%20responses_v2.xlsx. 
(5) "Global Supplier Code of Conduct", p. 7.</t>
  </si>
  <si>
    <t>(1) and (5) Tyson Foods (11 June 2019), "Supplier Code of Conduct", https://www.tysonfoods.com/sites/default/files/2019-11/supplier-code-of-conduct_0.pdf, p. 1.
(4)*Tyson Foods (22 August 2017), "California Transparency in Supply Chains Act Disclosure", https://www.tysonfoods.com/sites/default/files/2018-03/California%20Transparency%20in%20Supply%20Chains%20Act%20Disclosure%20Statement.pdf.
*Tyson Foods (2020), "2020 Additional Disclosure", https://www.business-humanrights.org/sites/default/files/2020%20KnowTheChain%20Additional%20Disclosure%20-%20Tyson.xlsx.</t>
  </si>
  <si>
    <t xml:space="preserve">(1)-(2)*Arca Continental, "2020 Additional Disclosure", https://www.business-humanrights.org/sites/default/files/2020%20KnowTheChain%20Additional%20Disclosure%20-%20Arca%20Continental%20S.%20A.%20B.%20de%20C.%20V..pdf, p. 2. 
*Arca Continental, "2018 Social Responsibility and Sustainability", http://www.arcacontal.com/media/344374/ac_rs_2018_executive_summary_eng_f.pdf, p. 12. </t>
  </si>
  <si>
    <t>(1) ABF states that the Director of Legal Services and Company Secretary, supported by the Director of Group Secretariat, are accountable for all responsibility issues and report to the Chief Executive. It states that within its individual businesses, accountability lies with the Chief Executive and a corporate responsibility (CR) lead. It states that each year the Chief Executive of each of its businesses is required to sign and submit a summary and mitigation plan for “all types of business risk” and that these are reviewed by the group board. It states that corporate responsibility group leads’ meetings are held regularly. It has a table that describes the structure of its CR Leads’ Group which includes members from across its five product areas and functions from corporate responsibility and sustainability, risk management and ethical trade. It cross-references risks including labor rights violations in its supply chains and policies including its Supplier Code of Conduct but does not explicitly detail where responsibility for the day-to-day management of its policies relevant to forced labor lies.
The company states that in 2018 it appointed an ethical program manager and agricultural supply chain specialist in Turkey to assess commodities sourced for its UK Grocery Business against its Supplier Code of Conduct. 
(2) Not disclosed. ABF further discloses that in the company hierarchy, the CR Leads' Group - through the Director of Legal Services and Company Secretary - is reporting to the Chief Executive who in turn is accountable to the Board. However, there is no evidence that there are specific processes or activities with regard to oversight of its supply chain policies on the part of the Board.</t>
  </si>
  <si>
    <t xml:space="preserve">(1)*ABF (2019), "Environmental, Social and Governance Appendix 2019", https://www.abf.co.uk/documents/pdfs/2019/ar2019/abf_2019_esg-appendix.pdf, pp. 3-5.
*ABF (2019), "Environmental, Social and Governance Appendix 2019", https://www.abf.co.uk/documents/pdfs/2019/ar2019/abf_2019_esg-appendix.pdf, p. 4. 
*ABF (5 November 2019), "Living Our Values: Responsibility Report 2019", https://www.abf.co.uk/documents/pdfs/2019/ar2019/cr2019.pdf, p. 24.
(2) "Environmental, Social and Governance Appendix 2019", p. 3. </t>
  </si>
  <si>
    <t xml:space="preserve">(1)*Lindt (2018), "Sustainability Report 2018", https://www.lindt-spruengli.com/fileadmin/user_upload/corporate/LS_Sustainability_Report_2018_EN.pdf, p. 43.
*Lindt (2019), "Sustainability Report 2019", https://www.farming-program.com/sites/default/files/publication-files/Lindt%20%26%20Spr%C3%BCngli_Sustainability%20Report_2019_EN_website.pdf, p. 
(2) "Sustainability Report 2018", p. 43. </t>
  </si>
  <si>
    <t>(1)*FamilyMart, "Sustainability Report 2018", https://www.family.co.jp/content/dam/family/english/sustainability/report/pdf/UFHD_s-rep2018E_all.pdf, p. 12 and 13.
*FamilyMart (2020), "2020 Additional Disclosure", https://www.business-humanrights.org/sites/default/files/2020%20KnowTheChain%20Additional%20Disclosure%20-%20FamilyMart.xlsx.
(2) "2020 Additional Disclosure".</t>
  </si>
  <si>
    <t xml:space="preserve">(1)*Meiji Group (2018) , "Sustainability Report", https://www.meiji.com/global/sustainability/report_downloads/pdf/csr_backnumber_2018.pdf, p. 85. 
*Meiji Group, "Sustainability Management", https://www.meiji.com/global/sustainability/stance/sustainability_management_framework/. Accessed 30 June 2020.
Meiji Group, "Society", https://www.meiji.com/global/sustainability/a_richer_society/society/. Accessed 30 June 2020. 
(2) Meiji Holdings (2020), "2020 Additional Disclosure", https://www.business-humanrights.org/sites/default/files/2020%20KnowTheChain%20Additional%20Disclosure%20-%20Meiji%20Holdings_0.pdf, p. 2. 
*Meiji Holdings, "Policies", https://www.meiji.com/global/sustainability/policies/. Accessed 22 November 2019. </t>
  </si>
  <si>
    <t>(1)*Seven &amp; i Holdings, "2020 Additional Disclosure", https://www.business-humanrights.org/sites/default/files/images/2020%20KnowTheChain%20Additional%20Disclosure%20-%20Seven%20i%20Holdings%20Co%20Ltd.pdf, p. 3. 
*Seven &amp; i Holdings (5 March 2020), "Notification of ESG Promotion and Compliance Structure Reinforcement", https://www.7andi.com/library/dbps_data/_material_/localhost/en/release_pdf/2020_0305_01en.pdf, p. 2. 
*Seven &amp; i Holdings, "CSR Databook 2018", https://www.7andi.com/library/dbps_data/_template_/_res/en/csr/csrreport/2018/pdf/2018_all_04.pdf, pp. 8, 10 and 19.
(2) "2020 Additional Disclosure", p. 3. 
* Seven &amp; I Holdings (Last update: June 4, 2020), "Overview of Corporate Governance “Systems”", https://www.7andi.com/en/ir/management/governance/structure.html. Accessed 3 July 2020.</t>
  </si>
  <si>
    <t xml:space="preserve">(1) Wilmar (2018), "Driving Transformation: Wilmar International Limited: Sustainability Report 2018," https://www.wilmar-international.com/docs/default-source/default-document-library/sustainability/resource/wilmar_sustainability_report_2018.pdf, p. 19.
(2)*"Driving Transformation: Wilmar International Limited: Sustainability Report 2018," p. 19.
*Wilmar (2018), "2018 Additional Disclosure," https://www.business-humanrights.org/sites/default/files/2018-06%20KTC%20FB_Additional%20disclosure%20-%20Wilmar.pdf, pp. 2-3. 
*Wilmar, "Corporate Governance," https://ir-media.wilmar-international.com/corporate-governance/. Accessed 18 February 2020.
*Wilmar (2020), "2020 Additional Disclosure", https://www.business-humanrights.org/sites/default/files/2020%20Additional%20Disclosure%20-%20KnowTheChain%20FB%20Benchmark%20%28Wilmar%29.pdf, pp. 2-3.  </t>
  </si>
  <si>
    <t>(1) ABF states that it has developed a company-wide online training module on modern slavery. It also states that this course includes how those operating in its supply chains can eradicate modern slavery and human trafficking. It states that the training was made available to all of its businesses and that 750 employees have currently completed the course. [However, it does not explicitly disclose requiring procurement staff to complete the training.] It discloses additional detail on the provision of training on modern slavery by some of its subsidiaries: it states that Westmill provided modern slavery training to 91% of employees whose role involves recruitment and procurement; AB Agri trained transport managers, commercial teams and delivery drivers to recognise indicators of forced labor and modern slavery; AB Sugar created a video to raise awareness of modern slavery risks and in its supply chains and to provide staff with advice on what actions to take. It states that its subsidiary, Westmill, provides "Ethical Awareness Training" and training on the objectives of the Modern Slavery Act and the prevention of forced labor and human trafficking in supply chains. It states that this training includes guidance on how to spot the signs of forced labor when visiting suppliers. It states the procurement team of this subsidiary has also been trained on the ETI Base Code, Sedex and the social auditing process. It states that "sustainability leads" also completed the SA8000 training course (which includes provisions on forced labor) and the ETI's Human Rights training course. It states that over 90% of employees in management and recruitment roles completed the StrongerTogether e-learning program (an organisation that focuses on modern slavery).
(2) The company states that it collaborates with other buyers using SEDEX and AIM-PROGRESS' Human Rights Work Stream “to share audits and reduce audit fatigue for suppliers”. It states that this facilitates shared learning on topics including risk assessments, supplier training and grievance mechanisms. It states that in countries where there is a high risk of modern slavery, it asks its suppliers to conduct their own modern slavery training. It states that some of its labor providers have provided training on modern slavery at their request. It states that at Westmills's it distributes "modern slavery awareness packs" to its suppliers with identified potential risks. However, it does not disclose the percentage of suppliers trained.
(3) Not disclosed.</t>
  </si>
  <si>
    <t xml:space="preserve">(1) Lindt discloses in its UK Modern Slavery Statement that “relevant employees” are given regular training on its Supplier Code of Conduct including the provisions relating to forced labor and human trafficking. It is not clear whether this includes procurement staff.
(2) Lindt discloses that its Farming Program fosters collaborative learning with farmers in a number of areas including on labor standards. It states that experts train its own field staff, a team of almost 400 on labor standards, including child labor using the Ghana Hazardous Child Labor Activity Framework as a basis who in turn, train farmers using a variety of methods including through training courses and role-playing. It also discloses that awareness raising of risks is intensified during high-risk times, such as during harvesting. It also discloses providing training for farmers and farmers' wives on hazelnut farms in Turkey on "social practices". However, it does not disclose the percentage of suppliers trained on risks and policies that address forced labor.
(3) Lindt discloses in its UK Modern Slavery Statement that its suppliers up to farmer level are given regular training on its Supplier Code of Conduct including the provisions relating to forced labor and human trafficking. No further detail is provided. 
[In its 2020 Additional Disclosure the company refers to its external assessment of its Farming Program by the Earthworm Foundation which includes working with suppliers on corrective action plans if required but does not include training lower tier suppliers on risks and policies that address forced labor and human trafficking. It discloses training both the workers and "farmers and their wives" in hazelnut farms in Turkey on topics including "social practices". It states that for workers this includes training on workers' rights but does not specify whether training on forced labor risks or workers' rights more generally is included in training for farmers.] </t>
  </si>
  <si>
    <t>(1) Lindt (30 September 2018), "Modern Slavery Act Statement", https://www.lindt.fr/fileadmin/user_upload/uk/Homepage/Modern_Slavery_Act_Statement/Modern_Slavery_Act_Statement_September_2018.pdf, p. 2.
(2)*Lindt (August 2018), "Lindt &amp; Sprüngli Farming Program Verification Guidance Document", https://www.lindt-spruengli.com/fileadmin/Global_content_all_access/Sustainability_Corporate/5_Sustainability_Governance/LT_FS_FarmingProgram_Verification_Guidance_A4_190612.pdf, p. 8.
*Lindt (undated), "Sustainably sourced cocoa beans - the Lindt &amp;Sprüngli Farming Program", https://www.lindt-spruengli.com/fileadmin/Global_content_all_access/Sustainability/LT_FarmingPr-Faltflyer_A5_180807_Einzelseiten_EN.pdf, p. 5. 
*Lindt (2018), "Sustainability Report 2018", https://www.lindt-spruengli.com/fileadmin/user_upload/corporate/LS_Sustainability_Report_2018_EN.pdf, pp. 20 and 24.
(3) * Lindt (30 September 2018), "Modern Slavery Act Statement", https://www.lindt.fr/fileadmin/user_upload/uk/Homepage/Modern_Slavery_Act_Statement/Modern_Slavery_Act_Statement_September_2018.pdf, p. 2.
*Lindt (2020), "2020 Additional Disclosure", https://www.business-humanrights.org/sites/default/files/2020%20KnowTheChain%20Additional%20Disclosure%20-%20Lindt_0.xlsx. 
**Lindt (April 2020), "Sustainability Report 2019", https://www.farming-program.com/sites/default/files/publication-files/Lindt%20%26%20Spr%C3%BCngli_Sustainability%20Report_2019_EN_website.pdf, p. 32.</t>
  </si>
  <si>
    <t>(1) Coles states that it keeps its buying and sourcing teams "up to date" on ethical sourcing and human rights commitments. It states that it incorporates audit findings into its internal training programs "to ensure that our teams understand ethical sourcing and human rights relevant to their category."
(2) The company states that its ethical sourcing team are responsible for conducting training for suppliers on human rights risks. It also reports that during 2018, it trained suppliers in "Australian rural and regional areas to help [its] suppliers understand their ethical sourcing obligations." It states that in 2019 it provided 350+ hours of training to suppliers but it is not clear what percentage of first-tier suppliers have been trained on the ethical sourcing policy. 
(3) Not disclosed. It states that it requires its direct suppliers to cascade its own or similar standards to their own suppliers but it does not disclose training or capacity building with lower tier suppliers.</t>
  </si>
  <si>
    <t xml:space="preserve">Coles Group, "Ethical sourcing: human rights," https://www.colesgroup.com.au/sustainability/?page=ethical-sourcing. Accessed 3 January 2020. 
(2) Coles Group, "Sustainability Report 2019," https://www.colesgroup.com.au/FormBuilder/_Resource/_module/ir5sKeTxxEOndzdh00hWJw/file/Coles_Sustainability_Report_2019.pdf, p. 41. Accessed 3 January 2020. 
(3) Coles Group, "Ethical Sourcing - Supplier Requirements," https://www.colesgroup.com.au/FormBuilder/_Resource/_module/ir5sKeTxxEOndzdh00hWJw/file/Coles-Ethical-Sourcing-Supplier-Requirements.pdf, p. 1. Accessed 3 January 2020. </t>
  </si>
  <si>
    <t>(1) Danone states that it has developed a communication campaign to inform its employees upon hiring of their obligations to respect the Code of Business Conduct which requires respect of the core ILO conventions. It states that the goal of this program is to train employees on these principles at a local level or via e-learning and states that this covers every employee. It states that throughout 2019 19% of its total employees were trained at least once on compliance. It states that it trains its buyers on its Respect program which includes training on forced labor risks. It states that this has increased the number of online training sessions available and has started leading workshops with over 130 buyers and local suppliers in high-risk countries.
(2) Danone states that in 2019 it has trained some first-tier suppliers on responsible procurement risks and policies including human rights and forced labor. As above, it states that these workshops were conducted for over 130 of its buyers and local suppliers. It does not disclose the percentage of suppliers trained.
(3) Not disclosed.</t>
  </si>
  <si>
    <t>(1)*Danone (19 March 2020), "Universal Registration Document: Annual Financial Report 2019", https://www.danone.com/content/dam/danone-corp/danone-com/investors/en-all-publications/2019/registrationdocuments/URD_2019_ENG_VA.pdf, pp. 149, 175 and 180.
(2) "Universal Registration Document: Annual Financial Report 2019", p. 180.</t>
  </si>
  <si>
    <t>(1)*Kellogg (June 2019), "Human Rights Report: Full Year 2018", https://www.kelloggcompany.com/content/dam/kellogg-company/files/Kellogg_Progress_Against_Forced_Labor_Milestones.pdf, p. 3.
*Kellogg (June 2018), "2018 Additional Disclosure", https://business-https://www.business-humanrights.org/en/knowthechain-food-and-beverage-company-disclosure. Accessed 6 January 2020.
(2)*Kellogg, "Doing Business with Kellogg", https://www.kelloggcompany.com/en_US/supplier-relations.html. Accessed 2 January, 2020.
*Kellogg, "Supporting Farmers", http://crreport.kelloggcompany.com/supporting-farmers. Accessed 2 January, 2020.
*Kellogg (2 June 2016), "Policy Statement Prohibiting Involuntary Labor", http://crreport.kelloggcompany.com/download/Policy+Statement+Prohibiting+Involuntary+Labor.pdf, p. 2.
*"2018 Additional Disclosure".
(3) "Human Rights Report: Full Year 2018", pp. 5 and 6.</t>
  </si>
  <si>
    <r>
      <t xml:space="preserve">(1)*PepsiCo, "Human Rights", https://www.pepsico.com/sustainability/human-rights. Accessed 13 January 2020.
*PepsiCo (undated), "Global Code of Conduct", https://www.pepsico.com/docs/album/global-code-of-conduct/pepsico-global-code-of-conduct/english_pepsico_global_code_of_conduct_booklet.pdf?sfvrsn=68014c63_24, p. 10.
(2)*"Human Rights".
*PepsiCo, "Sustainable Sourcing", https://www.pepsico.com/sustainability/sustainable-sourcing. Accessed 13 January 2020.
*PepsiCo (2020), "Our Commitment to Human Rights", https://www.pepsico.com/docs/album/esg-topics-policies/2019-pepsico-human-rights-report.pdf?sfvrsn=e428b396_2, p. 13. 
</t>
    </r>
    <r>
      <rPr>
        <b/>
        <sz val="11"/>
        <rFont val="Calibri"/>
        <family val="2"/>
        <scheme val="minor"/>
      </rPr>
      <t>Training</t>
    </r>
    <r>
      <rPr>
        <sz val="11"/>
        <rFont val="Calibri"/>
        <family val="2"/>
        <scheme val="minor"/>
      </rPr>
      <t xml:space="preserve">: PepsiCo, "Sustainable Sourcing", https://www.pepsico.com/sustainability/esg-topics-a-z#sustainable-sourcing. Accessed 23 June 2020. 
(3) PepsiCo (2020), "2019 Modern Slavery and Human Trafficking Statement", https://www.pepsico.com/docs/album/esg-topics-policies/2019-pepsico-modern-slavery-and-human-trafficking-statement-(fy19).pdf?sfvrsn=9cc74add_0, p. 3. </t>
    </r>
  </si>
  <si>
    <t>(1)*Seven &amp; i Holdings, "CSR Management",  https://www.7andi.com/en/csr/organization/committee.html. Accessed 27 January 2020.
*Seven &amp; i Holdings, "CSR Databook 2018", https://www.7andi.com/library/dbps_data/_template_/_res/en/csr/csrreport/2018/pdf/2018_all_04.pdf, pp. 12, 13, 16 and 17.
*Seven &amp; i Holdings, "2020 Additional Disclosure", https://www.business-humanrights.org/sites/default/files/images/2020%20KnowTheChain%20Additional%20Disclosure%20-%20Seven%20i%20Holdings%20Co%20Ltd.pdf, p. 3. 
(2)*"CSR Databook 2018", p. 16.
*Seven &amp; i Holdings, "CSR Management",  https://www.7andi.com/en/csr/organization/committee.html. Accessed 27 January 2020.
(3) Seven &amp; i Holdings, "Business Partner Sustainable Action Guidelines", https://www.7andi.com/en/csr/suppliers/guide.html#anc_2_2. Accessed 25 June 2020.</t>
  </si>
  <si>
    <t xml:space="preserve">(1) The company discloses that it has trained all employees, including procurement, on its new human rights policy. The policy identifies forced labor and human trafficking as a salient issue and includes a reference to the UN Guiding Principles on Business and Human Rights. Additionally, it reports that it has developed e-training on human rights that includes forced labor and purchasing practices which is "available" to all employees online and mandatory for all procurement professionals. 
It states that it held a workshop with Verité to discuss how to ensure compliance with its supplier code, engage suppliers beyond the first-tier and “work towards “worker-centric forms of feedback that go beyond traditional compliance measures.”
(2) The company's supplier code states that suppliers are responsible for implementing management systems which include training "to ensure ongoing compliance with the supplier code". No further information is disclosed. 
(3) Not disclosed. </t>
  </si>
  <si>
    <t>*Hershey, "Hershey's Commitment to Human Rights," https://www.thehersheycompany.com/en_us/sustainability/shared-business/human-rights.html. Accessed 30 June 2020. 
*Hershey (February 2019), "Human Rights Policy," https://www.thehersheycompany.com/content/dam/corporate-us/documents/pdf/HSY_HumanRights_Policy_2019.pdf. Accessed 23 December 2019. 
*Hershey (2019), "The Hershey Company Statement Against Slavery and Human Trafficking," https://www.thehersheycompany.com/content/dam/corporate-us/documents/pdf/HSY_Statement_Against_Human_Trafficking_and_Slavery.pdf?.html. Accessed 18 December 2019. 
*Hershey (May 2020), "The Hershey Company Statement Against Slavery and Human Trafficking," https://www.thehersheycompany.com/content/dam/corporate-us/documents/pdf/HSY_Statement_Against_Human_Trafficking_and_Slavery.pdf?.html, p. 5.</t>
  </si>
  <si>
    <t xml:space="preserve">(1) Smucker (2020), "2020 Additional Disclosure", https://www.business-humanrights.org/sites/default/files/2020%20KnowTheChain%20Additional%20Disclosure%20-%20Smucker%27s_1.pdf, p. 2.
(2)*Smucker (2018), "2018 Disclosure", http://business-humanrights.org/sites/default/files/2018-06%20KnowTheChain%20-%20Smucker%27s%20responses_v2.xlsx. 
*"2020 Additional Disclosure", p. 2. 
(3) "2020 Additional Disclosure", p. 2. </t>
  </si>
  <si>
    <t xml:space="preserve">(1) *Wilmar (2020), "2020 Additional Disclosure", https://www.business-humanrights.org/sites/default/files/2020%20Additional%20Disclosure%20-%20KnowTheChain%20FB%20Benchmark%20%28Wilmar%29.pdf, p. 3. 
*Wilmar (9 November 2019), "Strengthening Labour Practices: Two Year Progress Report", https://www.wilmar-international.com/docs/default-source/default-document-library/sustainability/wilmar-2-year-progress-update-in-strengthening-labour-practices---final-final-final.pdf?sfvrsn=a56b5de8_0, p. 2.
(2) *Wilmar (2020), "2020 Additional Disclosure", https://www.business-humanrights.org/sites/default/files/2020%20Additional%20Disclosure%20-%20KnowTheChain%20FB%20Benchmark%20%28Wilmar%29.pdf, p. 3. 
*Wilmar, "Supply Chain Transformation", https://www.wilmar-international.com/sustainability/supply-chain-transformation. Accessed 21 January 2020.
*Wilmar (2018), "Driving Transformation: Wilmar International Limited: Sustainability Report 2018", https://www.wilmar-international.com/docs/default-source/default-document-library/sustainability/resource/wilmar_sustainability_report_2018.pdf, pp. 7, 38 and 82. 
*Wilmar (2018), "Wilmar Supplier Workshops: Summary Report", https://www.wilmar-international.com/docs/default-source/default-document-library/sustainability/wilmar-supplier-workshops---summary-report_public.pdf?sfvrsn=da27f5fe_2, p. 4. 
(3)*Wilmar (2020), "Sustainability Report 2019", https://www.wilmar-international.com/docs/default-source/default-document-library/sustainability/resource/wilmar-sustainability-reports/wilmar-sustainability-report-2019.pdf?sfvrsn=f801a895_2, pp. 42, 45 and 105.
*"2020 Additional Disclosure", p. 4. </t>
  </si>
  <si>
    <t xml:space="preserve">(1)*Arca Continental, "2018 Social Responsibility and Sustainability", http://www.arcacontal.com/media/344374/ac_rs_2018_executive_summary_eng_f.pdf, p. 14. 
*Arca Continental, "2020 Additional Disclosure", https://www.business-humanrights.org/sites/default/files/2020%20KnowTheChain%20Additional%20Disclosure%20-%20Arca%20Continental%20S.%20A.%20B.%20de%20C.%20V..pdf, p. 2. </t>
  </si>
  <si>
    <t>(1)*Associated British Foods plc (30 October 2019), "Modern Slavery and Human Trafficking Statement 2019", https://www.abf.co.uk/documents/pdfs/2019/ar2019/abf_2019_modern-slavery-act-statement.pdf, p. 5.
*ABF (5 November 2019), "Living Our Values: Responsibility Report 2019", https://www.abf.co.uk/documents/pdfs/2019/ar2019/cr2019.pdf, p. 25.
*ABF (2019), "Environmental, Social and Governance Appendix 2019", https://www.abf.co.uk/documents/pdfs/2019/ar2019/abf_2019_esg-appendix.pdf, pp. 6-8.
(2) "Living Our Values: Responsibility Report 2019", pp. 3, 7 and 28.</t>
  </si>
  <si>
    <t>*Coles Group, "Ethical sourcing: human rights," https://www.colesgroup.com.au/sustainability/?page=ethical-sourcing. Accessed 3 January 2020. 
(1) *Coles Group, "Human Rights", https://www.colesgroup.com.au/sustainability/?page=human-rights. Accessed 3 July 2020.
(2) * Coles Group, "Sustainability Report 2019," https://www.colesgroup.com.au/FormBuilder/_Resource/_module/ir5sKeTxxEOndzdh00hWJw/file/Coles_Sustainability_Report_2019.pdf, p. 64. Accessed 3 January 2020. 
*Coles Group, "Human Rights", https://www.colesgroup.com.au/sustainability/?page=human-rights. Accessed 3 July 2020.</t>
  </si>
  <si>
    <r>
      <t xml:space="preserve">(1) Not disclosed. (See 2)
(2) It states that it works with AIM-Progress and that it actively participates in the Social Sustainability group of the </t>
    </r>
    <r>
      <rPr>
        <b/>
        <sz val="11"/>
        <rFont val="Calibri"/>
        <family val="2"/>
        <scheme val="minor"/>
      </rPr>
      <t>Consumer Goods Forum</t>
    </r>
    <r>
      <rPr>
        <sz val="11"/>
        <rFont val="Calibri"/>
        <family val="2"/>
        <scheme val="minor"/>
      </rPr>
      <t xml:space="preserve"> which has been recently renamed the “Human Rights Coalition – Working to end forced labour.” It states that member companies collectively engage to improve social standards in the industry which has included a revision of the RSPO Principles and Criteria, collectively engaging in major intergovernmental processes (e.g. Bali) and with individual Governments in collaboration with local NGOs through roundtables. Finally it states that its engagement included an initiative in the palm oil industry in South East Asia and a project on mapping migration corridors with the IOM. (see also 4.3.2)
It states that it runs a Business for Inclusive Growth initiative in collaboration with the OECD which resulted in the formation of a coalition of international companies at the G7 in Biarritz in August 2019 and that this resulted in a business pledge for the 40 members which states their commitment to respect freedom of association and addressing forced labor in their own operations and supply chains. 
[Danone states that it supports the principles of the Palm Oil Innovation Group and signed up to the Charter for Retailers and Manufacturers which aims to share and develop leading practices.
[It states that the Consumer Goods Forum, the Institute for Human Rights and Business and the Responsible Labor Initiative co-hosted a program of events in 2019 with supporting partners in Myanmar, Thailand and Malaysia.] 
</t>
    </r>
  </si>
  <si>
    <t xml:space="preserve">(2)*Danone (November 2015), "Palm Oil Policy", https://www.danone.com/content/dam/danone-corp/danone-com/about-us-impact/policies-and-commitments/en/2018/2015_Palm_Oil_Policy_Updated2018.pdf, p. 7.
*Danone (19 March 2020), "Universal Registration Document: Annual Financial Report 2019", https://www.danone.com/content/dam/danone-corp/danone-com/investors/en-all-publications/2019/registrationdocuments/URD_2019_ENG_VA.pdf, pp. 142, 145 and 176.
*Danone (2020), "2020 Additional Disclosure", https://www.business-humanrights.org/sites/default/files/2020-05%20Danone%20_Additional%20Disclosure%20_KnowTheChain%20FB%20Benchmark.pdf, pp. 3-4. </t>
  </si>
  <si>
    <t>(1)*FamilyMart (2020), "2020 Additional Disclosure", https://www.business-humanrights.org/sites/default/files/2020%20KnowTheChain%20Additional%20Disclosure%20-%20FamilyMart.xlsx.
*FamilyMart (2020) "2019 Sustainability Report", https://www.family.co.jp/content/dam/family/english/sustainability/report/pdf/FM_s-rep2019E_all.pdf p. 40.
(2) FamilyMart (2020) "2019 Sustainability Report", https://www.family.co.jp/content/dam/family/english/sustainability/report/pdf/FM_s-rep2019E_all.pdf p. 68.</t>
  </si>
  <si>
    <t xml:space="preserve">(1)*General Mills (2019), "Global Responsibility 2019", https://globalresponsibility.generalmills.com/images/General_Mills-Global_Responsibility_2019.pdf, p. 42.
*General Mills, "Statement on Responsible Palm Oil Sourcing", https://www.generalmills.com/en/News/Issues/palm-oil-statement. Accessed 31 December 2019.
*General Mills (2020), "2020 Additional Disclosure", https://www.business-humanrights.org/sites/default/files/2020%20KnowTheChain%20Additional%20Disclosure%20-%20General%20Mills.pdf, pp. 2-3. 
(2)*"Global Responsibility 2019", p. 10
*General Mills, "Policy on Human Rights", https://www.generalmills.com/en/News/Issues/human-rights. Accessed 30 December 2019.
*"2020 Additional Disclosure", p. 2. </t>
  </si>
  <si>
    <t xml:space="preserve">(1) *Kellogg (2018), "2018 Additional Disclosure", https://www.business-humanrights.org/sites/default/files/2018-06%20KTC%20FB_Additional%20disclosure%20-%20Kellogg.pdf, p. 7. 
*Kellogg (June 2019), "Human Rights Report: Full Year 2018", https://www.kelloggcompany.com/content/dam/kellogg-company/files/Kellogg_Progress_Against_Forced_Labor_Milestones.pdf, p. 10.
(2)*Kellogg, "Responsible Sourcing Our Priority Ingredients", http://crreport.kelloggcompany.com/sourcing-responsibly. Accessed 2 January 2020.
*"2018/ 2019 Corporate Responsibility Report", p. 51.
*Kellogg, "Advancing Sustainable Agriculture", http://crreport.kelloggcompany.com/advancing-sustainable-agriculture. Accessed 2 January 2020.
*"2018 Additional Disclosure".
*Kellogg (2020), "2020 Additional Disclosure", https://www.business-humanrights.org/sites/default/files/2020%20KnowTheChain%20Additional%20Disclosure%20-%20Kellogg.pdf, p. 2. </t>
  </si>
  <si>
    <t>(2)*Kerry (2020), "2020 Additional Disclosure", https://www.business-humanrights.org/sites/default/files/2020%20KnowTheChain%20Additional%20Disclosure%20-%20Kerry.pdf, p. 1. 
*Kerry, "Dairy", https://www.kerrygroup.com/sustainability/marketplace/responsible-sourcing/dairy/index.xml. Accessed 6 January 2020.
*Kerry (undated), "Dairy Position Statement", https://www.kerrygroup.com/sustainability/policies-statements/Dairy-Position-Statement.pdf, p. 2.
*Kerry, "Herbs &amp; Spices", https://www.kerrygroup.com/sustainability/marketplace/responsible-sourcing/herbs-spices/. Accessed 6 January 2020.
*Kerry (28 June 2019), "Modern Slavery and Human Trafficking Statement", https://www.kerrygroup.com/sustainability/policies-statements/Slavery-Statement_Web-(2018).pdf, p. 2.</t>
  </si>
  <si>
    <t xml:space="preserve">(1) Not disclosed.
(2) Not disclosed. Loblaw discloses that it is actively engaged in the governance of the Accord on Fire and Building Safety in Bangladesh and that it is part of the Steering Committee. However, this engagement relates to apparel rather than food and beverage supply chains. </t>
  </si>
  <si>
    <t>(2) Loblaw (2020), "2020 Additional Disclosure", https://www.business-humanrights.org/sites/default/files/2020%20KnowTheChain%20Additional%20Disclosure%20-%20Loblaw.pdf, p. 2.</t>
  </si>
  <si>
    <t>(1) Not disclosed. Meiji Group (which include Meiji Holdings) reports that it engages with farmers through its Meiji Cocoa Support program, but it is unclear whether this initiative has a component addressing forced labor and human trafficking. 
(2) Not disclosed. Meiji Holdings states that the World Cocoa Foundation have implemented initiatives addressing forced labor and human trafficking, that it joined the RSPO and that it is aiming to source 100% RSPO certified palm oil by fiscal year 2023. However it does not disclose its own active engagement with an initiative focused on eradicating forced labor and human trafficking across the industry.</t>
  </si>
  <si>
    <t xml:space="preserve">(1) Meiji Group (2018) , "Sustainability Report", https://www.meiji.com/global/sustainability/report_downloads/pdf/csr_backnumber_2018.pdf, p. 93. 
(2) Meiji Holdings (2020), "2020 Additional Disclosure", https://www.business-humanrights.org/sites/default/files/2020%20KnowTheChain%20Additional%20Disclosure%20-%20Meiji%20Holdings_0.pdf, pp. 2-3. </t>
  </si>
  <si>
    <t xml:space="preserve">(1)*PepsiCo, "Human Rights", https://www.pepsico.com/sustainability/human-rights. Accessed 13 January 2020.
*PepsiCo, "Palm Oil Sustainability", https://www.pepsico.com/sustainability/palm-oil. Accessed 13 January 2020.
*PepsiCo, "Sustainable Sourcing", https://www.pepsico.com/sustainability/sustainable-sourcing. Accessed 13 January 2020.
*PepsiCo (2020), "2020 Additional Disclosure", https://www.business-humanrights.org/sites/default/files/images/2020%20KnowTheChain%20Additional%20Disclosure%20-%20PepsiCo.pdf, p. 3.
(2)"Human Rights".
*"2020 Additional Disclosure", p. 3. </t>
  </si>
  <si>
    <t>(1) Not disclosed.
(2) Not disclosed. Seven &amp; i Holdings states that it is working with human rights and economic organizations “to collect and disseminate information on supply chain management...” It discloses participating in a Global Compact Network Japan event in September 2019 explaining its supplier code, participating in an event held by the OECD, EU, the Japanese Government and the ILO titled Responsible Supply Chains in Asia: Promoting Decent Work and Responsible Business Conduct in Global Supply Chains. It states that it shared information at a Round-table Conference on Issues for Promoting CSR in the Supply Chain event in January 2020 held by the Council for Better Corporate Citizenship. It is unclear whether it focused on forced labor or human trafficking specifically in these events.</t>
  </si>
  <si>
    <t>(2)*Seven &amp; i Holdings, "Stakeholder Engagement", https://www.7andi.com/en/csr/organization/engagement.html. Accessed 27 January 2020.
*Seven &amp; i Holdings, "Material Issue 5: Building an Ethical Society and Improving Resource Sustainability Together with Customers and Business Partners", https://www.7andi.com/en/csr/theme/theme5/client.html. Accessed 25 June 2020.</t>
  </si>
  <si>
    <t xml:space="preserve">(1-2) *Hershey, "Hershey's Commitment to Human Rights," https://www.thehersheycompany.com/en_us/sustainability/shared-business/human-rights.html. Accessed 23 December 2019. 
*Hershey, "Shared Goodness: 2018 Sustainability Report", https://www.thehersheycompany.com/content/dam/corporate-us/documents/pdf/Hershey-SR-2018.pdf, p. 23. Accessed 23 December 2019. 
*Hershey (May 2020), "The Hershey Company Statement Against Slavery and Human Trafficking," https://www.thehersheycompany.com/content/dam/corporate-us/documents/pdf/HSY_Statement_Against_Human_Trafficking_and_Slavery.pdf?.html, p. 4. 
(2) *"The Hershey Company Statement Against Slavery and Human Trafficking", p. 4. 
*Hershey (2020), "2020 Additional Disclosure", https://www.business-humanrights.org/sites/default/files/Hershey%27s%20links.pdf. 
</t>
  </si>
  <si>
    <t>(1) Smucker (2020), "2020 Additional Disclosure", https://www.business-humanrights.org/sites/default/files/2020%20KnowTheChain%20Additional%20Disclosure%20-%20Smucker%27s_1.pdf, p. 3.
(2)*"2020 Additional Disclosure", p. 3.
*Smucker, "Brands You Love", https://www.jmsmucker.com/brands-you-love. Accessed 31 January 2020.
*Smucker, "Responsible Sourcing For All", https://www.jmsmucker.com/our-impact/responsible-sourcing. Accessed 31 January 2020.
*Smucker (2018), "2018 Additional Disclosure", https://www.business-humanrights.org/sites/default/files/KTC%202018%20-%20JM%20Smucker%20response%20to%20engagement%20questions.pdf, pp. 3-4.</t>
  </si>
  <si>
    <r>
      <t xml:space="preserve">(1) Wilmar states that it is working with stakeholders including </t>
    </r>
    <r>
      <rPr>
        <b/>
        <sz val="11"/>
        <rFont val="Calibri"/>
        <family val="2"/>
        <scheme val="minor"/>
      </rPr>
      <t>governments</t>
    </r>
    <r>
      <rPr>
        <sz val="11"/>
        <rFont val="Calibri"/>
        <family val="2"/>
        <scheme val="minor"/>
      </rPr>
      <t xml:space="preserve">, consulates, suppliers and NGOs on the issue of passport retention as an indicator of forced labor. This process was carried out by Wilmar in its own operations and one of its suppliers in Malaysia in collaboration with </t>
    </r>
    <r>
      <rPr>
        <b/>
        <sz val="11"/>
        <rFont val="Calibri"/>
        <family val="2"/>
        <scheme val="minor"/>
      </rPr>
      <t>the Forest Trust</t>
    </r>
    <r>
      <rPr>
        <sz val="11"/>
        <rFont val="Calibri"/>
        <family val="2"/>
        <scheme val="minor"/>
      </rPr>
      <t xml:space="preserve"> and relates to returning passports to migrant workers and providing 10,000 personal lockers for workers to store their passports. 
Wilmar outlines several collaborations related to labor practices with NGOs, though no details are provided on how this relates to forced labor. It states that it formalised a collaboration with </t>
    </r>
    <r>
      <rPr>
        <b/>
        <sz val="11"/>
        <rFont val="Calibri"/>
        <family val="2"/>
        <scheme val="minor"/>
      </rPr>
      <t>Verité South East Asia</t>
    </r>
    <r>
      <rPr>
        <sz val="11"/>
        <rFont val="Calibri"/>
        <family val="2"/>
        <scheme val="minor"/>
      </rPr>
      <t xml:space="preserve"> in 2017. It states that through this collaboration it is developing sustainable solutions to systemic labor problems in the Indonesian palm oil sector and ensuring company-wide conformance to social standards. It states that it organized two workshops in 2018 for two suppliers and that the outcomes of these workshops were strategic plans for mitigating the risk of recurring serious labour issues.
It also discloses a program in collaboration with the</t>
    </r>
    <r>
      <rPr>
        <b/>
        <sz val="11"/>
        <rFont val="Calibri"/>
        <family val="2"/>
        <scheme val="minor"/>
      </rPr>
      <t xml:space="preserve"> Decent Rural Living Initiative</t>
    </r>
    <r>
      <rPr>
        <sz val="11"/>
        <rFont val="Calibri"/>
        <family val="2"/>
        <scheme val="minor"/>
      </rPr>
      <t xml:space="preserve"> to increase the protection of human and labor rights of workers in the agriculture sector and forming cross-industry and stakeholder partnerships to resolve "worker centric barriers". It states that the focus of this initiative will initially be on Indonesia and that the first consultative workshop took place in May 2018. 
(2) Wilmar provides a list of 2018 partnerships in its Sustainability Report.
It states that it actively participates in the </t>
    </r>
    <r>
      <rPr>
        <b/>
        <sz val="11"/>
        <rFont val="Calibri"/>
        <family val="2"/>
        <scheme val="minor"/>
      </rPr>
      <t>RSPO</t>
    </r>
    <r>
      <rPr>
        <sz val="11"/>
        <rFont val="Calibri"/>
        <family val="2"/>
        <scheme val="minor"/>
      </rPr>
      <t xml:space="preserve">’s Human Rights Working Group Labour Taskforce, to address the rights of plantation workers and vulnerable groups including migrant workers and casual workers and to engage on issues including the promotion of living wages and freedom of association. It states that it was also actively engaged in the RSPO P&amp;C taskforce to review requirements prior to its update in 2018 and resulted in improved labor criteria. 
It states that it contributed to a guidance document for the palm oil industry on the payment of a decent living wage. 
It does not disclose how it actively engages in any of these initiatives to address forced labor.
[It states that it contributed to a program organized by the RSPO and Ulula (“an organization involved in transparency and accountability for social development”) to pilot a mobile-phone grievance tool at one of its own operations.] </t>
    </r>
  </si>
  <si>
    <t>(1)*Wilmar (2020), "2020 Additional Disclosure", https://www.business-humanrights.org/sites/default/files/2020%20Additional%20Disclosure%20-%20KnowTheChain%20FB%20Benchmark%20%28Wilmar%29.pdf, p. 4. 
*Wilmar (October 2017), "Sustainability Brief: Providing a Safe Place for Workers' Passports", https://www.wilmar-international.com/docs/default-source/default-document-library/sustainability/resource/sustainability-brief-providing-a-safe-place-for-workers--passports.pdf, p. 1. 
*Wilmar (6 April 2017), "Wilmar and Verité confront systemic labour issues in the Indonesian palm oil industry", https://www.wilmar-international.com/docs/default-source/default-document-library/highlights/sustainability/latest-updates/joint-statement-wilmar-verite-collaboration-final.pdf?sfvrsn=e472a867_4. 
*Wilmar (2018), "Driving Transformation: Wilmar International Limited: Sustainability Report 2018", https://www.wilmar-international.com/docs/default-source/default-document-library/sustainability/resource/wilmar_sustainability_report_2018.pdf, p. 65.
*Wilmar, "Labour Relations", https://www.wilmar-international.com/sustainability/responsible-operations/labour-relations. Accessed 21 January 2020.
*Wilmar (5 March 2018), "Cargill, Golden-Agri Resources, Musim Mas, Sime Darby, and Wilmar announce an
initiative with Forum for the Future to address human and labour rights ", https://www.wilmar-international.com/sustainability/wp-content/uploads/2018/03/Sustainability-Joint-Statement-FINAL-2-050318.pdf.
(2) *Wilmar, "2018 Additional Disclosure," https://www.business-humanrights.org/sites/default/files/2018-06%20KTC%20FB_Additional%20disclosure%20-%20Wilmar.pdf, p. 5.
*"2020 Additional Disclosure"
Wilmar, "Labour Relations".
*"Driving Transformation: Wilmar International Limited: Sustainability Report 2018", pp. 89-91.</t>
  </si>
  <si>
    <r>
      <t xml:space="preserve">(1) </t>
    </r>
    <r>
      <rPr>
        <u/>
        <sz val="11"/>
        <rFont val="Calibri"/>
        <family val="2"/>
        <scheme val="minor"/>
      </rPr>
      <t>Cocoa</t>
    </r>
    <r>
      <rPr>
        <sz val="11"/>
        <rFont val="Calibri"/>
        <family val="2"/>
        <scheme val="minor"/>
      </rPr>
      <t xml:space="preserve">: Lindt discloses the names and countries of its first-tier suppliers in its farming program making up 92% of cocoa beans sourced. In its factsheets for its Farming Program for Ghana, Ecuador, Madagascar, Papua New Guinea and the Dominican Republic Lindt discloses the names of its first-tier suppliers and the supply flow from farming level to Lindt. Its supply flow chart shows that it has one first-tier supplier in each of these countries for cocoa sourcing. It does not disclose the addresses of its suppliers.
</t>
    </r>
    <r>
      <rPr>
        <u/>
        <sz val="11"/>
        <rFont val="Calibri"/>
        <family val="2"/>
        <scheme val="minor"/>
      </rPr>
      <t>Other commodities</t>
    </r>
    <r>
      <rPr>
        <sz val="11"/>
        <rFont val="Calibri"/>
        <family val="2"/>
        <scheme val="minor"/>
      </rPr>
      <t xml:space="preserve">: It does not disclose the names and addresses of its first-tier suppliers for other commodities.
(2) Lindt discloses the names and countries of its below-first-tier suppliers in its Farming Program which covers 92% spend for cocoa sourcing. This includes suppliers in the five countries covered by its Farming Program, Ghana, Ecuador, Madagascar, Papua New Guinea and the Dominican Republic. It does not disclose the countries of below-first-tier suppliers for other commodities.
(3) Lindt discloses that in 2019 97% of the </t>
    </r>
    <r>
      <rPr>
        <b/>
        <sz val="11"/>
        <rFont val="Calibri"/>
        <family val="2"/>
        <scheme val="minor"/>
      </rPr>
      <t>cocoa</t>
    </r>
    <r>
      <rPr>
        <sz val="11"/>
        <rFont val="Calibri"/>
        <family val="2"/>
        <scheme val="minor"/>
      </rPr>
      <t xml:space="preserve"> beans it sourced were traceable and that 92% were traceable and verified according to its Farming Program which operates in Ghana, Ecuador, Madagascar, Papua New Guinea and the Dominican Republic. Lindt discloses that it is "committed to purchasing sustainable </t>
    </r>
    <r>
      <rPr>
        <b/>
        <sz val="11"/>
        <rFont val="Calibri"/>
        <family val="2"/>
        <scheme val="minor"/>
      </rPr>
      <t>palm oil</t>
    </r>
    <r>
      <rPr>
        <sz val="11"/>
        <rFont val="Calibri"/>
        <family val="2"/>
        <scheme val="minor"/>
      </rPr>
      <t xml:space="preserve"> according to the RSPO certification model". 
However, it does not disclose the countries from which it sources palm oil, nor a full list for sourcing countries for other commodities. [The company also sources hazelnuts from Turkey, Italy and the USA, though this is not a material at high risk of forced labor.]
(4) Lindt discloses that at the end of the 2017/2018 cocoa season, 72,528 farmers were participating in its Farming Program and that women represented 28% of this number. However, it does not provide a second data point on its suppliers' workforce, nor a data point on a second commodity.</t>
    </r>
  </si>
  <si>
    <r>
      <t xml:space="preserve">(1) Not disclosed. The company discloses names of certain suppliers, for example reporting that it has long-term agreements in place with "pork producer TOP Pork, tomato producer Sundrop Farms, and with milk supplier Norco and an eight-year agreement with Manbulloo Mangoes." However it does not disclose a comprehensive list of the names and addresses of first-tier suppliers. 
(2) It discloses a table with its first and second-tier suppliers’ countries for its own brand products disaggregated by product type rather than by tier.
(3) Coles also discloses seasonal charts for both </t>
    </r>
    <r>
      <rPr>
        <b/>
        <sz val="11"/>
        <rFont val="Calibri"/>
        <family val="2"/>
        <scheme val="minor"/>
      </rPr>
      <t>fruit and vegetables</t>
    </r>
    <r>
      <rPr>
        <sz val="11"/>
        <rFont val="Calibri"/>
        <family val="2"/>
        <scheme val="minor"/>
      </rPr>
      <t xml:space="preserve"> which shows where each commodity is sourced from depending on the season. 
Coles also reports that its own brand fresh </t>
    </r>
    <r>
      <rPr>
        <b/>
        <sz val="11"/>
        <rFont val="Calibri"/>
        <family val="2"/>
        <scheme val="minor"/>
      </rPr>
      <t xml:space="preserve">lamb, pork, chicken, beef, milk </t>
    </r>
    <r>
      <rPr>
        <sz val="11"/>
        <rFont val="Calibri"/>
        <family val="2"/>
        <scheme val="minor"/>
      </rPr>
      <t>and</t>
    </r>
    <r>
      <rPr>
        <b/>
        <sz val="11"/>
        <rFont val="Calibri"/>
        <family val="2"/>
        <scheme val="minor"/>
      </rPr>
      <t xml:space="preserve"> eggs</t>
    </r>
    <r>
      <rPr>
        <sz val="11"/>
        <rFont val="Calibri"/>
        <family val="2"/>
        <scheme val="minor"/>
      </rPr>
      <t xml:space="preserve"> is sourced from Australian suppliers. The company states that "graze beef" is sourced in Australia.
Additionally, it states that its own-brand </t>
    </r>
    <r>
      <rPr>
        <b/>
        <sz val="11"/>
        <rFont val="Calibri"/>
        <family val="2"/>
        <scheme val="minor"/>
      </rPr>
      <t>sugar</t>
    </r>
    <r>
      <rPr>
        <sz val="11"/>
        <rFont val="Calibri"/>
        <family val="2"/>
        <scheme val="minor"/>
      </rPr>
      <t xml:space="preserve"> products are sourced "in Australia from Bonsucro certified suppliers." 
(4) Not disclosed. </t>
    </r>
  </si>
  <si>
    <t xml:space="preserve">(1) Coles Group, "Sustainability Report 2019," https://www.colesgroup.com.au/FormBuilder/_Resource/_module/ir5sKeTxxEOndzdh00hWJw/file/Coles_Sustainability_Report_2019.pdf, p. 21. Accessed 3 January 2020. 
(2) Coles Group, "Coles Own Brand Sourcing", https://www.colesgroup.com.au/FormBuilder/_Resource/_module/ir5sKeTxxEOndzdh00hWJw/file/Coles_Own_Branding_sourcing.pdf. Accessed 1 July 2020.
(3) *Coles Group, "Responsible Sourcing," https://www.coles.com.au/corporate-responsibility/sustainability/responsible-sourcing. Accessed 3 January 2020. 
*Coles Group, "Australian seasonal chart: vegetables," https://www.coles.com.au/corporate-responsibility/supporting-aussie-farmers/veg. Accessed 3 January 2020. 
*Coles Group, "Australian seasonal chart: fruit," https://www.coles.com.au/corporate-responsibility/supporting-aussie-farmers/fruit. Accessed 3 January 2020. 
*Coles Group, "Sustainability Report 2019," p. 21 and 37. </t>
  </si>
  <si>
    <t>(1) and (2) Danone (September 2019), "Palm Oil Update 09-2019", https://www.danone.com/content/dam/danone-corp/danone-com/about-us-impact/policies-and-commitments/en/2019/Danone_Palm_Oil_(Update_2019).pdf.
(3)*Danone (November 2015), "Palm Oil Policy", https://www.danone.com/content/dam/danone-corp/danone-com/about-us-impact/policies-and-commitments/en/2018/2015_Palm_Oil_Policy_Updated2018.pdf, p. 3.
*Danone (March 2019), "Danone Forest Policy Updates on Key Categories", https://www.danone.com/content/dam/danone-corp/danone-com/about-us-impact/2019%20Forest%20Policy%20Update.pdf, pp. 2-3. 
*Danone (2018), "2018 Registration Document", https://www.danone.com/content/dam/danone-corp/danone-com/investors/en-all-publications/2018/registrationdocuments/Danone%20-%20Registration%20Document%202018.pdf, pp. 164, 188 and 202.
*Danone (19 March 2020), "Universal Registration Document: Annual Financial Report 2019", https://www.danone.com/content/dam/danone-corp/danone-com/investors/en-all-publications/2019/registrationdocuments/URD_2019_ENG_VA.pdf, pp. 162 and 180.</t>
  </si>
  <si>
    <t>(1)*Kellogg (June 2019), "Human Rights Report: Full Year 2018", https://www.kelloggcompany.com/content/dam/kellogg-company/files/Kellogg_Progress_Against_Forced_Labor_Milestones.pdf, p. 2.
*Kellogg (2018), "Responsible Sourcing Annual Milestones", http://crreport.kelloggcompany.com/download/Human+Rights+Milestones+2018.pdf, p. 11.
*Kellogg (2018), "2018 FY Global Sustainable Palm Oil Milestones", http://crreport.kelloggcompany.com/download/2018+Full+Year+Palm+Milestones.pdf, pp. 5-6. 
(2)*Kellogg (2018), "Kellogg Mill List 2018", http://crreport.kelloggcompany.com/download/Kellogg+Mill+List+2018.pdf.
*"Responsible Sourcing Annual Milestones", p. 13.
* "2018 FY Global Sustainable Palm Oil Milestones", p. 6. 
(3)*Kellogg, "Responsible Sourcing Our Priority Ingredients", http://crreport.kelloggcompany.com/sourcing-responsibly. Accessed 2 January 2020.
*Kellogg (February 2015), "Kellogg Company Global Supplier Code of Conduct Resource Guide", http://crreport.kelloggcompany.com/download/GlobalSupplierConductResource.pdf, p. 13.
*"Responsible Sourcing Annual Milestones", pp. 8-16.
* Kellogg (June 2020), "2020 Additional Disclosure," https://www.business-humanrights.org/sites/default/files/2020%20KnowTheChain%20Additional%20Disclosure%20-%20Kellogg.pdf, p. 3.
(4) Kellogg, "Responsible Sourcing: Smallholder Farmers and Women Impact Assessment", http://crreport.kelloggcompany.com/download/Kellogg+Smallholder+Farmers+%26+Women+Impact+Report.pdf, p.1.</t>
  </si>
  <si>
    <r>
      <t xml:space="preserve">(1) Not disclosed. Loblaw states that it discloses and updates an apparel factory list biannually. However, it does not disclose similar information for its food and beverage supply chains.
(2) Not disclosed.
(3) While the company does not disclose comprehensive lists of sourcing countries of raw materials, it discloses some information on its efforts to improve traceability.
</t>
    </r>
    <r>
      <rPr>
        <b/>
        <sz val="11"/>
        <rFont val="Calibri"/>
        <family val="2"/>
        <scheme val="minor"/>
      </rPr>
      <t>Beef</t>
    </r>
    <r>
      <rPr>
        <sz val="11"/>
        <rFont val="Calibri"/>
        <family val="2"/>
        <scheme val="minor"/>
      </rPr>
      <t xml:space="preserve">: For Canadian sourced beef [which appears to be the majority, as no other sourcing countries are mentioned] it discloses that it participated in a sustainable beef pilot "developing sustainability indicators and a verification process for Canadian beef production”. It also discloses that it “helped fund the first national supply chain–wide beef sustainability assessment, which benchmarked the environmental, social and economic performance of the Canadian beef industry”. It also discloses that it is a founding member and actively participates in the Canadian Roundtable for Sustainable Beef and is a member of the Steering Committee.
</t>
    </r>
    <r>
      <rPr>
        <b/>
        <sz val="11"/>
        <rFont val="Calibri"/>
        <family val="2"/>
        <scheme val="minor"/>
      </rPr>
      <t>Seafood</t>
    </r>
    <r>
      <rPr>
        <sz val="11"/>
        <rFont val="Calibri"/>
        <family val="2"/>
        <scheme val="minor"/>
      </rPr>
      <t xml:space="preserve">: It states that it uses certifications from the Global Sustainable Seafood initiative and that it “preferentially source[s] Marine Stewardship Council (MSC) certified wild and Aquaculture Stewardship Council (ASC) certified sustainable farmed seafood products” and that it sources canned tuna only from the International Sustainable Seafood Foundation member suppliers. It states in its 2018 additional disclosure that 76 of its stores in Western Canada attained the MSC and ASC chain-of-custody certification and that this confirms that they have in place traceability, storage and record-keeping systems to guarantee that only seafood from certified fisheries and farms are sourced. By the end of 2016, it states, 94% of its core seafood categories was procured from such certified sources. It also provides some information on local sourcing </t>
    </r>
    <r>
      <rPr>
        <b/>
        <sz val="11"/>
        <rFont val="Calibri"/>
        <family val="2"/>
        <scheme val="minor"/>
      </rPr>
      <t>across commodities</t>
    </r>
    <r>
      <rPr>
        <sz val="11"/>
        <rFont val="Calibri"/>
        <family val="2"/>
        <scheme val="minor"/>
      </rPr>
      <t xml:space="preserve">, and that it is working with local farmers, fisherman and producers. It states that more than 30% of the company's annual produce purchases are from Canadian growers. During summer, approximately 45% are. For </t>
    </r>
    <r>
      <rPr>
        <b/>
        <sz val="11"/>
        <rFont val="Calibri"/>
        <family val="2"/>
        <scheme val="minor"/>
      </rPr>
      <t>poultry and pork</t>
    </r>
    <r>
      <rPr>
        <sz val="11"/>
        <rFont val="Calibri"/>
        <family val="2"/>
        <scheme val="minor"/>
      </rPr>
      <t>, it discloses that its brand "PC Free-From" is sourced exclusively from Canadian farmers.
(4) Not disclosed.</t>
    </r>
  </si>
  <si>
    <t xml:space="preserve">(1) Loblaw (2020), "2020 Additional Disclosure", https://www.business-humanrights.org/sites/default/files/2020%20KnowTheChain%20Additional%20Disclosure%20-%20Loblaw.pdf, p. 2.
(3) Beef: *Loblaw, "Commodities", https://www.loblaw.ca/en/responsibility/sourcing/commodities.html. Accessed 7 January 2020.
*"2020 Additional Disclosure", p. 3. 
Seafood: *"Commodities".
*Loblaw, (2018), "KnowTheChain Engagement Questions", https://www.business-humanrights.org/sites/default/files/KTC%202018%20-%20Loblaw%20response%20to%20engagement%20questions.pdf, p. 4. </t>
  </si>
  <si>
    <r>
      <t xml:space="preserve">(1) Meiji Holdings discloses the names but not addresses of its first tier </t>
    </r>
    <r>
      <rPr>
        <b/>
        <sz val="11"/>
        <rFont val="Calibri"/>
        <family val="2"/>
        <scheme val="minor"/>
      </rPr>
      <t>milk</t>
    </r>
    <r>
      <rPr>
        <sz val="11"/>
        <rFont val="Calibri"/>
        <family val="2"/>
        <scheme val="minor"/>
      </rPr>
      <t xml:space="preserve"> suppliers. It also discloses eight countries from which it procures </t>
    </r>
    <r>
      <rPr>
        <b/>
        <sz val="11"/>
        <rFont val="Calibri"/>
        <family val="2"/>
        <scheme val="minor"/>
      </rPr>
      <t>cocoa</t>
    </r>
    <r>
      <rPr>
        <sz val="11"/>
        <rFont val="Calibri"/>
        <family val="2"/>
        <scheme val="minor"/>
      </rPr>
      <t xml:space="preserve">: Ghana, Peru, Ecuador, Venezuela, Mexico, Dominican Republic, Brazil and Vietnam. It does not disclose the names and addresses of other suppliers.
(4) Not disclosed. Meiji Group  (which include Meiji Holdings) does not disclose data points on its suppliers' workforce. </t>
    </r>
  </si>
  <si>
    <t>(1) Meiji Holdings (2020), "2020 Additional Disclosure", https://www.business-humanrights.org/sites/default/files/2020%20KnowTheChain%20Additional%20Disclosure%20-%20Meiji%20Holdings_0.pdf, pp. 3-4. 
(2) Meiji Group (2018) , "Sustainability Report", https://www.meiji.com/global/sustainability/report_downloads/pdf/csr_backnumber_2018.pdf.</t>
  </si>
  <si>
    <t>(1) Not disclosed. Saputo states that it sources raw milk that constitutes “up to 85% of the cost of products” from Canada, Australia, Argentina, the US and the UK. It does not disclose the names and addresses of its first-tier suppliers. 
(2) Not disclosed.</t>
  </si>
  <si>
    <t xml:space="preserve">(1) Saputo (2020), "Additional Disclosure", https://www.business-humanrights.org/sites/default/files/2020%20KnowTheChain%20Additional%20Disclosure%20-%20Saputo.pdf, p. 6. </t>
  </si>
  <si>
    <t xml:space="preserve">(1)*Hershey, "Palm Oil Facts," https://www.thehersheycompany.com/content/corporate_SSF/en_us/sustainability/shared-business/palm-oil-facts.html. Accessed 19 December 2019. 
*Hershey, "Cocoa Supply Chain Traceability", https://www.thehersheycompany.com/en_us/sustainability/shared-business/cocoa-supply-chain-traceability.html. Accessed 1 July 2020.
(2) *Hershey, "July through December 2018 palm oil traceability - mill listing," https://www.thehersheycompany.com/content/dam/corporate-us/documents/pdf/Hershey%202018%20H2%20Summary%20Report.pdf. Accessed 19 December 2019. 
*Hershey, "January through June 2019 Palm Oil Traceability - Mill listing", https://www.thehersheycompany.com/content/dam/corporate-us/documents/pdf/H1%202019%20PO%20Traceability%20Results.pdf. Accessed 1 July 2020.
(3)*Hershey, "2018 Sustainability Report," https://www.thehersheycompany.com/content/dam/corporate-us/documents/pdf/Hershey-SR-2018.pdf, p. 21. Accessed 18 December 2019. 
*Hershey, "Hershey's commitment to human rights," https://www.thehersheycompany.com/en_us/sustainability/shared-business/human-rights.html. Accessed 30 June 2020. 
*"Cocoa Supply Chain Traceability".
*Hershey, "Farmer Groups directly supported by Cocoa For Good in 2019", https://www.thehersheycompany.com/content/dam/corporate-us/documents/pdf/hershey-cocoa-for-good-2019-cocoa-farmer-groups-23-march-2020.pdf.
*Hershey, "2019 Sustainability Report", https://www.thehersheycompany.com/content/dam/corporate-us/documents/pdf/hershey_sustainability_report_2019.pdf, p. 18. Accessed 1 July 2020.
(4) Hershey, "Child Labor Monitoring and Remediation System," https://www.thehersheycompany.com/en_us/sustainability/shared-business/child-labor-monitoring-and-remediation-system.html. Accessed 19 December 2019. </t>
  </si>
  <si>
    <t>(1) Smucker (2020), "2020 Additional Disclosure", https://www.business-humanrights.org/sites/default/files/2020%20KnowTheChain%20Additional%20Disclosure%20-%20Smucker%27s_1.pdf, p. 3.
(3)*"2020 Additional Disclosure", p. 4. 
*Smucker, "Supporting Growers and Producers", https://www.jmsmucker.com/our-impact/responsible-sourcing/supporting-growers. Accessed 31 January 2020.
*Smucker, "Brands You Love", https://www.jmsmucker.com/brands-you-love. Accessed 31 January 2020.
* Smucker (2019), "2019 Corporate Impact Report", https://online.flowpaper.com/72f706e7/JMSmucker2019CorporateImpactReportFinalFY19/#page=1, pp. 17-20.</t>
  </si>
  <si>
    <t>*Wilmar (2018), "Driving Transformation: Wilmar International Limited: Sustainability Report 2018", https://www.wilmar-international.com/docs/default-source/default-document-library/sustainability/resource/wilmar_sustainability_report_2018.pdf, pp. 37 and 115.
*Wilmar, "Traceability", https://www.wilmar-international.com/sustainability/progress/traceability/. Accessed 22 January 2020.
(1) Sugar: Wilmar, "List of Sugar Suppliers", https://www.business-humanrights.org/sites/default/files/2017-05%20Sugar%20suppliers%20%28Wilmar%29.pdf.
Palm oil: Wilmar, "Traceability: Supply Chain Map", https://www.wilmar-international.com/sustainability/traceability/supply-chain-map. Accessed 22 January 2020.  
(2)*Wilmar, "Traceability: Back to Plantation", https://www.wilmar-international.com/sustainability/traceability/traceability-back-to-plantation. Accessed 22 January 2020.
*Wilmar, "Certification", https://www.wilmar-international.com/sustainability/certification. Accessed 21 January 2020.
*Wilmar (2020), "2020 Additional Disclosure", https://www.business-humanrights.org/sites/default/files/2020%20Additional%20Disclosure%20-%20KnowTheChain%20FB%20Benchmark%20%28Wilmar%29.pdf, p. 6. 
(3)*Wilmar (2017), "2017 Disclosure", https://www.business-humanrights.org/sites/default/files/2017-05%20KnowTheChain%20sugar%20outreach%20-%20Wilmar%27s%20response.pdf, p. 1. 
*"Traceability: Back to Plantation",</t>
  </si>
  <si>
    <r>
      <t xml:space="preserve">(1) Not disclosed. Arca Continental mentions "risk assessments" as part of its Responsible Supply Strategy. However, this applies only to potential suppliers and it does not disclose a broader approach to risk assessment outside of potential suppliers that goes beyond auditing.
[It states that it has a number of criteria to identify the level of sustainability risk of </t>
    </r>
    <r>
      <rPr>
        <i/>
        <sz val="11"/>
        <rFont val="Calibri"/>
        <family val="2"/>
        <scheme val="minor"/>
      </rPr>
      <t>potential</t>
    </r>
    <r>
      <rPr>
        <sz val="11"/>
        <rFont val="Calibri"/>
        <family val="2"/>
        <scheme val="minor"/>
      </rPr>
      <t xml:space="preserve"> suppliers including risk of non-compliance with the Coca-Cola Supplier Guiding Principles (which include forced labor), activities and geographies with identified human rights risks according to the ILO. Further, it states that its definition of critical suppliers examine activities and geographies identified as vulnerable regarding human rights by authorities or organizations such as the ILO. Critical suppliers are required to be audited by an independent third party in compliance with Coca-Cola's Supplier Guiding Principles, the Code of Ethics and Conduct of Arca Continental and, if applicable, the Sustainable Agriculture Guiding Principles. It does not disclose further details on how critical suppliers are assessed and whether the assessment includes forced labor.]
(2) Not disclosed. </t>
    </r>
  </si>
  <si>
    <t>(1)*Arca Continental, "AC Responsible Supply Strategy", http://www.arcacontal.com/media/341219/ac_responsible_supply_strategy.pdf, pp. 2 and 5. 
*Arca Continental (2019) "2018 Integrated Annual Report", http://www.arcacontal.com/media/341327/reporte_integrado_ac_2018_ingles.pdf, p. 37.</t>
  </si>
  <si>
    <t xml:space="preserve">(1)*Lindt (August 2018), "Lindt &amp; Sprüngli Farming Program Verification Guidance Document", https://www.lindt-spruengli.com/fileadmin/Global_content_all_access/Sustainability_Corporate/5_Sustainability_Governance/LT_FS_FarmingProgram_Verification_Guidance_A4_190612.pdf, p. 6.
*Lindt (2018), "Sustainability Report 2018", https://www.lindt-spruengli.com/fileadmin/user_upload/corporate/LS_Sustainability_Report_2018_EN.pdf, p. 20.
(2) "Sustainability Report 2018", pp. 18 and 24.
*Lindt (April 2020), "Sustainability Report 2019", https://www.farming-program.com/sites/default/files/publication-files/Lindt%20%26%20Spr%C3%BCngli_Sustainability%20Report_2019_EN_website.pdf, p. 23. </t>
  </si>
  <si>
    <t xml:space="preserve">(1) *Coles Group, "Ethical Sourcing Policy," https://www.colesgroup.com.au/FormBuilder/_Resource/_module/ir5sKeTxxEOndzdh00hWJw/file/Ethical-Sourcing-Policy.pdf. Accessed 3 January 2020. 
*Coles Group, "Sustainability Report 2019," https://www.colesgroup.com.au/FormBuilder/_Resource/_module/ir5sKeTxxEOndzdh00hWJw/file/Coles_Sustainability_Report_2019.pdf, p. 41. Accessed 3 January 2020. 
*Coles Group (May 2020), "Ethical Sourcing Programme Guidance", https://www.colesgroup.com.au/FormBuilder/_Resource/_module/ir5sKeTxxEOndzdh00hWJw/file/Ethical_Sourcing_Program_Supplier_Guidance.pdf, pp. 4-5. </t>
  </si>
  <si>
    <t xml:space="preserve">(1) Danone discloses that in 2018 it conducted an in-house human rights risk assessment on 4,000 of its supplier sites. It also states that it is developing initiatives for raw materials it has deemed to be priority in its extended supply chain to improve traceability, risk assessments and preventive actions through engagements and collective action with its main suppliers. It states that an analysis of risks related to direct supplier sites is listed on the Sedex platform using geographic and sector-based data and that it has a traceability initiative targeting five high-priority agricultural categories: palm oil, fruit, cocoa, cane sugar and soy. It states that the company also mapped the major potential risks for 20 purchasing categories with the highest exposure on the basis of ISO 26000, GRI G4 and SA 8000, integrating labor and human rights impacts and fair trade practices.
(2) The company discloses risks including trading and pricing practices, responsible sourcing and human rights. It also states that the priority categories revealed from its risk assessment are workers employed through external labor providers, as well as four agricultural raw materials: palm oil, cocoa, cane sugar and fruit. It states that potential risks with these agricultural commodities are predominantly upstream at farms and plantations. It states that risks at this level include working conditions, health and safety, forced labor and child labor. However, it does not disclose forced labor risks in different tiers of its supply chains. </t>
  </si>
  <si>
    <t xml:space="preserve">(1)*Danone (December 2018), "Danone Statement on Forced Labor", https://www.danone.com/content/dam/danone-corp/danone-com/about-us-impact/policies-and-commitments/en/2018/Danone_statement_on_forced_labor.pdf.
*Danone (2018), "2018 Registration Document", https://www.danone.com/content/dam/danone-corp/danone-com/investors/en-all-publications/2018/registrationdocuments/Danone%20-%20Registration%20Document%202018.pdf, pp. 164 and 202.
(2)*"2018 Registration Document", pp. 3 and 202.
*Danone (19 March 2020), "Universal Registration Document: Annual Financial Report 2019", https://www.danone.com/content/dam/danone-corp/danone-com/investors/en-all-publications/2019/registrationdocuments/URD_2019_ENG_VA.pdf, p. 144. </t>
  </si>
  <si>
    <t xml:space="preserve">(1) Not disclosed. The company states that it has a risk management system but does not disclose whether this includes any assessments on forced labor risks in its supply chains. 
It states that it conducted audits of all 92 outsourced manufacturing bases that included human rights, “fair trade” and “labor problems”. It does not disclose details of a risk assessment that includes forced labor risks that goes beyond audits. 
(2) Not disclosed. </t>
  </si>
  <si>
    <t>(1)*FamilyMart, "Sustainability Report 2018", https://www.family.co.jp/content/dam/family/english/sustainability/report/pdf/UFHD_s-rep2018E_all.pdf, p. 15-16.
*FamilyMart (2020), "2020 Additional Disclosure", https://www.business-humanrights.org/sites/default/files/2020%20KnowTheChain%20Additional%20Disclosure%20-%20FamilyMart.xlsx.</t>
  </si>
  <si>
    <t>(1) *General Mills, "Policy on Human Rights", https://www.generalmills.com/en/News/Issues/human-rights. Accessed 30 December 2019.
*General Mills (2019), "Global Responsibility 2019", https://globalresponsibility.generalmills.com/images/General_Mills-Global_Responsibility_2019.pdf, p. 46.
*General Mills (2020), "2020 Additional Disclosure", https://www.business-humanrights.org/sites/default/files/2020%20KnowTheChain%20Additional%20Disclosure%20-%20General%20Mills.pdf, p. 4. 
(2) "Global Responsibility 2019", pp. 41 and 46.</t>
  </si>
  <si>
    <t xml:space="preserve">(1) Kellogg states that it uses a combination of publicly available indices and Sedex to assess the risk of forced labor in its supply chains. It takes into consideration: regional locations, sector or commodity, and supplier specific information and uses SmartRisk to send real-time risk alerts to its procurement department. Certain suppliers are then asked to complete a self-assessment to outline their policies and procedures related to forced labor. It states that it uses SEDEX’s Risk Assessment Tool, now called Radar. It states that similar to the US Department of Labor’s iLab tool which it also uses, this allows it to assess commodities and sourcing locations for associated risks and that it communicates this internally to its sourcing teams to influence supplier selection, supply chain continuity and risk and inform supplier communications and partnerships. 
It states that this includes data from Verisk Maplecroft to determine regional and sector specific risks of forced labor. Based on this information, Kellogg also maps its top 80% spend suppliers by region to assess their human rights and forced labor risks. 
It states that it is conducting on-the-ground assessments of migrant workers in its supply chains with high number of vulnerable workers in regions with human rights risks. Kellogg states that in 2019 it partnered with Elevate to update its risks and to target specific segments of its supply chains for engagement. It states that this analysis identified seven salient risks: forced labor, child labor, migrant labor, health and safety, discrimination and harassment, wages and working hours. It states that through internal data, Elevate identified four key supplier risk segments on the basis of commodity, geography and leverage: Priority, Moderate, Specialized, and Maintenance. 
[It states that for 2020 its plan is to develop and implement a pilot strategy engagement program with priority suppliers that will involve onsite assessments to assess these risks and provide improvement plans where necessary.]
(2) Kellogg recognizes that there are "unique challenges faced by migrant workers" in its Turkish apple supply chain, such as regional conflict and increased worker migration. 
The company further discloses that it "recognizes that sugar cane has unique risks, including environmental challenges, human rights risks, and risks to smallholder farmers and workers". It further notes that [forced labor] issues are often present in lower tiers of its palm oil supply chains. It  discloses a list of "priority ingredient by high risk country source According to U.S. Department of Labor" which include sugar cane from Brazil and Colombia, Cocoa from Ghana and Cote d'Ivoire, Vanilla from Madagascar and palm oil from Malaysia and Indonesia. </t>
  </si>
  <si>
    <t xml:space="preserve">(1)*Kellogg (June 2019), "Human Rights Report: Full Year 2018", https://www.kelloggcompany.com/content/dam/kellogg-company/files/Kellogg_Progress_Against_Forced_Labor_Milestones.pdf, p. 5.
*Kellogg (2 June 2016), "Policy Statement Prohibiting Involuntary Labor", http://crreport.kelloggcompany.com/download/Policy+Statement+Prohibiting+Involuntary+Labor.pdf, p. 3. 
*Kellogg, "Sustainability Milestones 2016", http://crreport.kelloggcompany.com/download/Kellogg+Sustainability+Milestones+2016.pdf, p. 34.
*Kellogg, (2018) "2018 Additional Disclosure", https://www.business-humanrights.org/sites/default/files/KTC%202018%20-%20Kellogg%20Response%20to%20Engagement%20Questions_0.xlsx.
*Kellogg (2020), "Additional Disclosure", https://www.business-humanrights.org/sites/default/files/2020%20KnowTheChain%20Additional%20Disclosure%20-%20Kellogg.pdf, pp. 2 and 4. 
(2)*"2018 Additional Disclosure" 
*"Human Rights Report: Full Year 2018", p. 5.
</t>
  </si>
  <si>
    <t xml:space="preserve">(1) Kerry states that it adopts a risk-based approach to monitoring compliance so that it can focus on suppliers with a higher risk of forced labor. It states that it carries out a risk assessment using internal resources combined with independent external tools to assess geographic and commodity-specific risks. It states that it uses SEDEX to help assess its suppliers’ performance. It states that in addition to using SEDEX, it has mapped human rights risks including the risk of forced labor using a range of external data and benchmarks including tools from the Food Network for Ethical Trade (FNET) and the US Department of Labor amongst others as part of its responsible sourcing criteria. It states that this risk mapping process includes assessing both risks associated with the sites of production of its raw materials, and the agricultural origin of these commodities where these aspects differ. It states that in 2020 it is further integrating its use of independent risk assessment tools to enhance its existing process. 
(2) Kerry states that it recognizes that there are increased risks of forced labor in sourcing palm oil from Malaysia at plantation level, sourcing spices from India at grower level and wild catch harvest seafood from Thailand that provides feedstock to the aquaculture industry. </t>
  </si>
  <si>
    <t xml:space="preserve">(1)*Kerry (28 June 2019), "Modern Slavery and Human Trafficking Statement", https://www.kerrygroup.com/sustainability/policies-statements/Slavery-Statement_Web-(2018).pdf, p. 2.
*Kerry (2018), "Kerry Group Annual Report 2018", https://www.kerrygroup.com/investors/results-presentations/KG_AR18_web.pdf, p. 73.
*Kerry (2020), "2020 Additional Disclosure", https://www.business-humanrights.org/sites/default/files/2020%20KnowTheChain%20Additional%20Disclosure%20-%20Kerry.pdf, p. 2. 
(2) "2020 Additional Disclosure", p. 2. </t>
  </si>
  <si>
    <t xml:space="preserve">(1) Not disclosed. In the context of its Supplier Code of Conduct, Loblaw discloses that it conducts risk assessments on particular commodities, regions and countries and that it uses guidelines from industry experts NGOs and stakeholders to ensure that its products are sourced responsibly. It is unclear whether it includes human rights and forced labor in this risk assessment and it does not provide further details. 
In a different context, Loblaw states that risks are identified and managed by its Enterprise Risk Management program. It states that the Board of Directors oversees this program including through a review of its risks and their prioritization and annual approval of the risk policy. In relation to distribution and supply chains it cites “labour disagreements” as a factor that could disrupt its supply. However, this process appears to relate only to reputational, operational and financial risks and does not include a human rights supply chain risk assessment that covers forced labor risks.
(2) Not disclosed. </t>
  </si>
  <si>
    <t xml:space="preserve">(1)*Loblaw (2020), "Corporate Social Responsibility Report 2019", https://www.loblaw.ca/content/dam/lclcorp/pdfs/Responsibility/CorporateSocialResponsibilityReport2020_ENcompressed_April%2023%20AODA.PDF, p. 14. 
*Loblaw (20 February 2020), "Annual Information Forum", https://s1.q4cdn.com/326961052/files/doc_financials/2019/ar/Loblaw-AIF-2019-r149-FINALv1.pdf, pp. 14-21. </t>
  </si>
  <si>
    <t>(1)*Meiji Group (2018), "Society", https://www.meiji.com/global/sustainability/a_richer_society/society/. Accessed 22 November 2019. 
*Meiji Holdings (2020), "2020 Additional Disclosure", https://www.business-humanrights.org/sites/default/files/2020%20KnowTheChain%20Additional%20Disclosure%20-%20Meiji%20Holdings_0.pdf, pp. 3-4. 
(2) "2020 Additional Disclosure", p. 5.</t>
  </si>
  <si>
    <t>(1) *Seven &amp; i Holdings, "Material Issue 5: Building an Ethical Society and Improving Resource Sustainability Together with Customers and Business Partners", https://www.7andi.com/en/csr/theme/theme5/client.html. Accessed 27 January 2020.
*Seven &amp; i Holdings, "Material Issue 5: Building an Ethical Society and Improving Resource Sustainability Together with Customers and Business Partners", https://www.7andi.com/en/csr/theme/theme5/client.html. Accessed 25 June 2020.
(2) "Material Issue 5: Building an Ethical Society and Improving Resource Sustainability Together with Customers and Business Partners".</t>
  </si>
  <si>
    <t>(1) *Hershey, "Hershey's commitment to human rights," https://www.thehersheycompany.com/en_us/sustainability/shared-business/human-rights.html. Accessed 30 June 2020. 
*Hershey, "Joining forces to protect human rights," https://www.thehersheycompany.com/en_us/blog/joining-forces-to-protect-human-rights.html. Accessed 18 December 2019. 
(2) *Hershey (May 2020), "The Hershey Company Statement Against Slavery and Human Trafficking," https://www.thehersheycompany.com/content/dam/corporate-us/documents/pdf/HSY_Statement_Against_Human_Trafficking_and_Slavery.pdf?.html, p. 3.</t>
  </si>
  <si>
    <t xml:space="preserve">(1) Smucker discloses in its 2017 Corporate Responsibility Report that it created a cross-functional task force to assess risk in its commodity sourcing. One of its first tasks was to assess the use of forced labor across its entire supply chain to identify high-risk commodities sourced from countries with known human rights issues. Based on this it is working with regional suppliers of these commodities to determine whether a social compliance audit or other certification has been completed within the past 12 months. It states that as part of its risk assessment suppliers complete a compliance questionnaire, that they are then assigned a risk rating based on self-assessments and human rights data from public sources and that suppliers with medium and high risk ratings undergo an on-site third party social compliance audit. It states in its 2020 Additional Disclosure that as part of its risk assessment program suppliers are required to provide per facility a) the number of production/ non-production employees; b) number of female/ male workers; and c) number of migrant and foreign workers.
It also states that in 2018 and 2019 it conducted a Labor Practices Assessment in Colombia in partnership with an international NGO that was also coordinated with a local NGO to assess the risks of forced labor in the Colombian coffee trade. It states that through this it could establish a risk assessment methodology that it could apply to its coffee supply chains in other countries. It states that this involved third-party social audits of a random selection of coffee farms and that it required the engagement of first tier suppliers and of stakeholders in other tiers of its supply chains. (also see 1.5.1)
(2) Smucker states that it recognizes the risk of forced labor through the use of transshipping in certain locations around the world in recent years. (It defines transshipping as "the transport of goods to an intermediate destination before their final one".) And states that last year it signed a MOU with two peer companies and a seafood supplier to carry out social audits in Thai vessels and remediation.
It states that its Labor Practices Assessment conducted on Colombian coffee farms “concluded that no definite or high risk indicators of forced labor were found and that labor recruiters were not active here. It states that migrant workers from Venezuela could face forced labor risks and that this situation is being monitored. </t>
  </si>
  <si>
    <t>(1)*Smucker, "Ensuring Responsibility Throughout the Supply Chain", https://www.jmsmucker.com/our-impact/responsible-sourcing/global-responsible-sourcing. Accessed 22 June 2020.
*Smucker (2017), "Corporate Responsibility Report", https://s3.us-east-2.amazonaws.com/jms-s3-jms-rel-p-pmc5/assets/news-stories/corporate-publications/2017-corporate-responsibility-report.pdf, p. 40.
*Smucker (2020), "2020 Additional Disclosure", https://www.business-humanrights.org/sites/default/files/2020%20KnowTheChain%20Additional%20Disclosure%20-%20Smucker%27s_1.pdf, p. 3.
(2)*"Corporate Responsibility Report", p. 43.
*"2018 Disclosure"
*"2020 Additional Disclosure", p. 5.</t>
  </si>
  <si>
    <t xml:space="preserve">(1) Wilmar, "Supply Chain Transformation", https://www.wilmar-international.com/sustainability/supply-chain-transformation. Accessed 22 January 2020.
*Wilmar (2020), "Sustainability Report 2019", https://www.wilmar-international.com/docs/default-source/default-document-library/sustainability/resource/wilmar-sustainability-reports/wilmar-sustainability-report-2019.pdf?sfvrsn=f801a895_2, p. 45. 
(2)*Wilmar (2020), "2020 Additional Disclosure", https://www.business-humanrights.org/sites/default/files/2020%20Additional%20Disclosure%20-%20KnowTheChain%20FB%20Benchmark%20%28Wilmar%29.pdf, p. 7. 
*Wilmar (December 2017), "Wilmar and IOILC Integrated Rapid Assessment against Company Policies", https://www.wilmar-international.com/docs/default-source/default-document-library/sustainability/resource/joint-sabah-overarching-report.pdf. 
*Wilmar (July 2017), "Wilmar Integrated Policy Rapid Assessment: Bintulu Edible Oils Overarching Report", https://www.wilmar-international.com/docs/default-source/default-document-library/highlights/sustainability/2017/08/beo-overarching-report.pdf?sfvrsn=f4169a31_2. </t>
  </si>
  <si>
    <t xml:space="preserve">(1)*Yakult (October 2019), "Yakult CSR Report 2019", https://www.yakult.co.jp/english/pdf/csr2019_en.pdf, p. 53. 
*Yakult, "Yakult CSR Report 2018", https://www.yakult.co.jp/english/pdf/csr2018_en.pdf, p. 52. 
*Yakult (3 June 2019), "Modern Slavery Act-Yakult UK Ltd", https://www.yakult.co.uk/files/3715/5972/2405/Modern_Slavery_Act_2015.pdf, p. 1. 
(2) Yakult, "Yakult CSR Report 2018", https://www.yakult.co.jp/english/pdf/csr2018_en.pdf, p. 52. </t>
  </si>
  <si>
    <t>(1)*ABF (5 November 2019), "Living Our Values: Responsibility Report 2019", https://www.abf.co.uk/documents/pdfs/2019/ar2019/cr2019.pdf, pp. 24, 34, 50-51.
*ABF (2019), "Environmental, Social and Governance Appendix 2019", https://www.abf.co.uk/documents/pdfs/2019/ar2019/abf_2019_esg-appendix.pdf, p. 7.
(3) "Living Our Values: Responsibility Report 2019", p. 34.
(4) *ABF (2019), "Environmental, Social and Governance Appendix 2019", p. 7.</t>
  </si>
  <si>
    <t>(1)*Lindt (2018), "Sustainability Report 2018", https://www.lindt-spruengli.com/fileadmin/user_upload/corporate/LS_Sustainability_Report_2018_EN.pdf, pp. 13 and 25.
*Lindt (August 2018), "Lindt &amp; Sprüngli Farming Program Verification Guidance Document", https://www.lindt-spruengli.com/fileadmin/Global_content_all_access/Sustainability_Corporate/5_Sustainability_Governance/LT_FS_FarmingProgram_Verification_Guidance_A4_190612.pdf, p. 2.
*Lindt, "Lindt &amp; Sprüngli Farming Program", https://www.farming-program.com/en#the-lindt--spr%C3%BCngli--promise. Accessed 28 November 2019.
*Lindt (April 2020), "Sustainability Report 2019", https://www.farming-program.com/sites/default/files/publication-files/Lindt%20%26%20Spr%C3%BCngli_Sustainability%20Report_2019_EN_website.pdf, p. 37.
(3)*"Sustainability Report 2018", p. 11 and 15.
*Lindt, "Palm Oil", https://www.lindt-spruengli.com/sustainability/sustainably-sourced/. Accessed 28 November 2019.
*"Lindt &amp; Sprüngli Farming Program".
*"Sustainability Report 2019", p. 32.</t>
  </si>
  <si>
    <t xml:space="preserve">(1) Danone (19 March 2020), "Universal Registration Document: Annual Financial Report 2019", https://www.danone.com/content/dam/danone-corp/danone-com/investors/en-all-publications/2019/registrationdocuments/URD_2019_ENG_VA.pdf, p. 180. 
*Danone (September 2019), "Palm Oil Update 09-2019", https://www.danone.com/content/dam/danone-corp/danone-com/about-us-impact/policies-and-commitments/en/2019/Danone_Palm_Oil_(Update_2019).pdf, p.1 
*Danone (2018), "2018 Registration Document", https://www.danone.com/content/dam/danone-corp/danone-com/investors/en-all-publications/2018/registrationdocuments/Danone%20-%20Registration%20Document%202018.pdf, pp. 202-203.
(2) and (4) "Universal Registration Document: Annual Financial Report 2019", p. 178. </t>
  </si>
  <si>
    <t>(2)*FamilyMart, "Sustainability Report 2018", https://www.family.co.jp/content/dam/family/english/sustainability/report/pdf/UFHD_s-rep2018E_all.pdf, p. 39.
*FamilyMart (2020), "2020 Additional Disclosure", https://www.business-humanrights.org/sites/default/files/2020%20KnowTheChain%20Additional%20Disclosure%20-%20FamilyMart.xlsx.
(3) FamilyMart (2020) "2019 Sustainability Report", https://www.family.co.jp/content/dam/family/english/sustainability/report/pdf/FM_s-rep2019E_all.pdf p. 54.</t>
  </si>
  <si>
    <t xml:space="preserve">(1)*General Mills, "Sustainable Sourcing", https://www.generalmills.com/en/Responsibility/Sustainability/sustainable-sourcing. Accessed 31 December 2019. 
*General Mills (2019), "Global Responsibility 2019", https://globalresponsibility.generalmills.com/images/General_Mills-Global_Responsibility_2019.pdf, p. 40, 45.
*General Mills (2020), "2020 Additional Disclosure", https://www.business-humanrights.org/sites/default/files/2020%20KnowTheChain%20Additional%20Disclosure%20-%20General%20Mills.pdf, p. 1. 
(3)*"Global Responsibility 2019", p. 46.
*"2020 Additional Disclosure", p. 1. </t>
  </si>
  <si>
    <t>(1)*Kellogg, "Responsibly Sourcing Palm Oil", http://crreport.kelloggcompany.com/sourcing-palm-oil. Accessed 2 January 2020.
*Kellogg (February 2015), "Kellogg Company Global Supplier Code of Conduct Resource Guide", http://crreport.kelloggcompany.com/download/GlobalSupplierConductResource.pdf, pp. 3-4.
(2)*Kellogg, "Sustainability Milestones 2016", http://crreport.kelloggcompany.com/download/Kellogg+Sustainability+Milestones+2016.pdf, p. 32.
*Kellogg, (2018) "2018 Additional Disclosure", https://www.business-humanrights.org/sites/default/files/KTC%202018%20-%20Kellogg%20Response%20to%20Engagement%20Questions_0.xlsx.
(3) "Sustainability Milestones 2016", p. 9.</t>
  </si>
  <si>
    <t>(1)*Kerry, "Palm Oil", https://www.kerrygroup.com/sustainability/marketplace/responsible-sourcing/palm-oil/index.xml. Accessed 6 January 2020.
*Kerry (2018), "Kerry Group Annual Report 2018", https://www.kerrygroup.com/investors/results-presentations/KG_AR18_web.pdf, p. 60.
*Kerry (2020), "2020 Additional Disclosure", https://www.business-humanrights.org/sites/default/files/2020%20KnowTheChain%20Additional%20Disclosure%20-%20Kerry.pdf, pp. 2-3. 
*Kerry (2019), "Strategic Report: Sustainability Review", https://www.kerrygroup.com/annual-report/assets/pdfs/home-page/KGAR19_Sustainability_Review.pdf, p. 61.
(2)*Kerry (2020), "2020 Additional Disclosure", https://www.business-humanrights.org/sites/default/files/2020%20KnowTheChain%20Additional%20Disclosure%20-%20Kerry.pdf, p. 3. 
*Kerry, "Herbs &amp; Spices", https://www.kerrygroup.com/sustainability/marketplace/responsible-sourcing/herbs-spices/. Accessed 6 January 2020.</t>
  </si>
  <si>
    <t xml:space="preserve">(1)*Loblaw, "Commodities", https://www.loblaw.ca/en/responsibility/sourcing/commodities.html. Accessed 7 January 2020.
*Loblaw (22 June 2018), "2018 Additional Disclosure", https://www.business-humanrights.org/sites/default/files/2018-06%20KnowTheChain%20submission%20-%20Loblaw.pdf, p. 2. 
*RSPO (2019), "RSPO Annual Communication of Progress 2019", https://rspo.org/members/1937/Loblaws-Inc, pp. 2-3. 
*Loblaw (2020), "Corporate Social Responsibility Report 2019", https://www.loblaw.ca/content/dam/lclcorp/pdfs/Responsibility/CorporateSocialResponsibilityReport2020_ENcompressed_April%2023%20AODA.PDF, p. 16. </t>
  </si>
  <si>
    <r>
      <t xml:space="preserve">(1) Seven &amp; i Holdings states that its subsidiary, Ito-Yokado, sells </t>
    </r>
    <r>
      <rPr>
        <b/>
        <sz val="11"/>
        <rFont val="Calibri"/>
        <family val="2"/>
        <scheme val="minor"/>
      </rPr>
      <t>oysters</t>
    </r>
    <r>
      <rPr>
        <sz val="11"/>
        <rFont val="Calibri"/>
        <family val="2"/>
        <scheme val="minor"/>
      </rPr>
      <t xml:space="preserve"> that bear the </t>
    </r>
    <r>
      <rPr>
        <b/>
        <sz val="11"/>
        <rFont val="Calibri"/>
        <family val="2"/>
        <scheme val="minor"/>
      </rPr>
      <t>ASC</t>
    </r>
    <r>
      <rPr>
        <sz val="11"/>
        <rFont val="Calibri"/>
        <family val="2"/>
        <scheme val="minor"/>
      </rPr>
      <t xml:space="preserve"> certification and that certain stores in the group sell MSC certified products. However, the ASC certification only applies to one subsidiary. It also states that </t>
    </r>
    <r>
      <rPr>
        <b/>
        <sz val="11"/>
        <rFont val="Calibri"/>
        <family val="2"/>
        <scheme val="minor"/>
      </rPr>
      <t>coffee</t>
    </r>
    <r>
      <rPr>
        <sz val="11"/>
        <rFont val="Calibri"/>
        <family val="2"/>
        <scheme val="minor"/>
      </rPr>
      <t xml:space="preserve"> which it sources is </t>
    </r>
    <r>
      <rPr>
        <b/>
        <sz val="11"/>
        <rFont val="Calibri"/>
        <family val="2"/>
        <scheme val="minor"/>
      </rPr>
      <t>Rainforest Alliance</t>
    </r>
    <r>
      <rPr>
        <sz val="11"/>
        <rFont val="Calibri"/>
        <family val="2"/>
        <scheme val="minor"/>
      </rPr>
      <t xml:space="preserve"> certified, that it is a member of the </t>
    </r>
    <r>
      <rPr>
        <b/>
        <sz val="11"/>
        <rFont val="Calibri"/>
        <family val="2"/>
        <scheme val="minor"/>
      </rPr>
      <t xml:space="preserve">RSPO </t>
    </r>
    <r>
      <rPr>
        <sz val="11"/>
        <rFont val="Calibri"/>
        <family val="2"/>
        <scheme val="minor"/>
      </rPr>
      <t xml:space="preserve">and that it sells </t>
    </r>
    <r>
      <rPr>
        <b/>
        <sz val="11"/>
        <rFont val="Calibri"/>
        <family val="2"/>
        <scheme val="minor"/>
      </rPr>
      <t xml:space="preserve">Fairtrade </t>
    </r>
    <r>
      <rPr>
        <sz val="11"/>
        <rFont val="Calibri"/>
        <family val="2"/>
        <scheme val="minor"/>
      </rPr>
      <t xml:space="preserve">products. [ASC, Rainforest Alliance, RSPO and Fairtrade are standards that are ISEAL full members and include forced labor]. It does not disclose further details on the percentage of sustainably sourced commodities, nor broader efforts to improve working conditions at commodity level, such as strong action to improve working conditions at raw material level. 
(2) Not disclosed. It states that it has set targets on sustainable procurement to ensure that 50% of the raw food ingredients used in its products guarantee sustainability and that 100% of the raw food ingredients used in its original products guarantee sustainability. However, it does not disclose adopting responsible purchasing practices in the first-tier of its supply chains that includes planning and forecasting, e.g. by engaging with supplies to understand if and how purchasing practices may be contributing to harm, or tracking relevant indicators of actions that lead to harm, such as percentage of orders placed late, percentage of orders changed after an order is placed, number of days between the last change and shipment.
(3) Not disclosed. It states that it organizes briefings for suppliers on its Quality Policy and the Seven &amp; i Group Business Partner Action Guidelines which includes certificates and trophies being awarded to suppliers regarded to be “excellent in quality management and CSR management”. However, this appears to be purely a recognition-based award rather than acting as a procurement incentive to encourage suppliers to foster good labor practices e.g. through offering longer-term contracts or financial incentives to suppliers with good performance on labor practices.
(4) Not disclosed. </t>
    </r>
  </si>
  <si>
    <t>(1)*Seven &amp; i Holdings, "Material Issue 5: Building an Ethical Society and Improving Resource Sustainability Together with Customers and Business Partners", https://www.7andi.com/en/csr/theme/theme5/client.html. Accessed 27 January 2020.
*Seven &amp; i Holdings, "CSR Databook 2018", https://www.7andi.com/library/dbps_data/_template_/_res/en/csr/csrreport/2018/pdf/2018_all_04.pdf, p. 151.
*Seven &amp; i Holdings, "2020 Additional Disclosure", https://www.business-humanrights.org/sites/default/files/images/2020%20KnowTheChain%20Additional%20Disclosure%20-%20Seven%20i%20Holdings%20Co%20Ltd.pdf, pp. 6-7. 
(2) Seven and i Holdings (8 May 2019), "Seven and i Group's Environmental Goals", https://www.7andi.com/library/dbps_data/_material_/localhost/en/release_pdf/20190508_01en.pdf, p. 2. 
(3) *Seven &amp; i Holdings, "2020 Additional Disclosure", https://www.business-humanrights.org/sites/default/files/images/2020%20KnowTheChain%20Additional%20Disclosure%20-%20Seven%20i%20Holdings%20Co%20Ltd.pdf, p. 7.</t>
  </si>
  <si>
    <t>*Hershey, "Responsible Sourcing: Our Certified Ingredients," https://www.thehersheycompany.com/en_us/sustainability/shared-business/responsible-sourcing.html. Accessed 19 December 2019. 
*Hershey, "Shared Business," https://www.thehersheycompany.com/en_us/sustainability/shared-business.html. Accessed 19 December 2019. 
*Hershey (2019), "The Hershey Company Statement Against Slavery and Human Trafficking," https://www.thehersheycompany.com/content/dam/corporate-us/documents/pdf/HSY_Statement_Against_Human_Trafficking_and_Slavery.pdf?.html, p. 1. Accessed 18 December 2019. 
*Hershey, "Shared Goodness: 2018 Sustainability Report", https://www.thehersheycompany.com/content/dam/corporate-us/documents/pdf/Hershey-SR-2018.pdf, p. 22. Accessed 23 December 2019. 
*Hershey, "Sustainable Sugar Sourcing Policy," https://www.thehersheycompany.com/content/dam/corporate-us/documents/legal/sugar-sourcing-policy.pdf. Accessed 19 December 2019. 
(3) *Hershey, "2019 Sustainability Report", https://www.thehersheycompany.com/content/dam/corporate-us/documents/pdf/hershey_sustainability_report_2019.pdf, pp. 25-27. Accessed 1 July 2020.</t>
  </si>
  <si>
    <t>(1)*Smucker (2019), "2019 Corporate Impact Report", https://online.flowpaper.com/72f706e7/JMSmucker2019CorporateImpactReportFinalFY19/#page=1, p. 19.
*Smucker (2017), "Corporate Responsibility Report", https://s3.us-east-2.amazonaws.com/jms-s3-jms-rel-p-pmc5/assets/news-stories/corporate-publications/2017-corporate-responsibility-report.pdf, pp. 40-41.
(2)-(4) Smucker (2020), "2020 Additional Disclosure", https://www.business-humanrights.org/sites/default/files/2020%20KnowTheChain%20Additional%20Disclosure%20-%20Smucker%27s_1.pdf, p. 5.</t>
  </si>
  <si>
    <t>(1) Tyson states that it is a member of the RSPO and states that it is currently in the process of developing its "first ACOP [Annual Communication of Progress] under RSPO" but does not disclose the percentage of commodity it sources that is RSPO certified. [RSPO is a standard that is an ISEAL full member and includes forced labor]. It does not disclose use of certifications that cover forced labor for other commodities and it does not disclose how it otherwise takes steps to conduct due diligence that includes forced labor at raw material level. 
[It states that it is currently working with Proforest to carry out a deforestation risk assessment and that in 2019 it joined the Roundtable for Responsible Soy. It is unclear whether either of these initiatives include a forced labor element.]
(2)-(4) Not disclosed.</t>
  </si>
  <si>
    <t xml:space="preserve">(1)*Wilmar (2020), "Sustainability Report 2019", https://www.wilmar-international.com/docs/default-source/default-document-library/sustainability/resource/wilmar-sustainability-reports/wilmar-sustainability-report-2019.pdf?sfvrsn=f801a895_2, pp. 33-35 and 45. 
*Wilmar, "Certification", https://www.wilmar-international.com/sustainability/certification. Accessed 21 January 2020.
*Wilmar (2018), "Driving Transformation: Wilmar International Limited: Sustainability Report 2018", https://www.wilmar-international.com/docs/default-source/default-document-library/sustainability/resource/wilmar_sustainability_report_2018.pdf, pp. 5 and 31.
*Wilmar (2020), "2020 Additional Disclosure", https://www.business-humanrights.org/sites/default/files/2020%20Additional%20Disclosure%20-%20KnowTheChain%20FB%20Benchmark%20%28Wilmar%29.pdf, pp. 7-8. 
(3) "2020 Additional Disclosure", p. 8. 
(4)*"2020 Additional Disclosure", p. 8. 
*Wilmar, "Grievance Procedure", https://www.wilmar-international.com/sustainability/grievance-procedure#wilmar-grievance-list. Accessed 16 June 2020. </t>
  </si>
  <si>
    <t xml:space="preserve">Not disclosed. In its Code of Conduct for Business Partners, the company states that it reserves the right to conduct "integrity screenings" on its business partners as part of its selection process. It is unclear whether this takes place in practice.
The company further states it uses the SEDEX database to gather supplier information and assess their CSR risk. However, it is not clear whether this is done prior to entering into a contract. </t>
  </si>
  <si>
    <t>Not disclosed. The company states that its procurement staff "[e]valuate the risk of prospective suppliers, using due diligence guidance". [The company states in a section on responsible sourcing that buyers are provided e-learning on the supplier code, which indicates that forced labor risks are included in this guidance]. 
It states in its 2020 Additional Disclosure that labor rights including forced labor is one of the risks assessed in its “overall risk process” which appears to be referring to the risk assessment it undertakes for existing suppliers. It does not disclose whether it assesses risks of forced labor at potential suppliers prior to onboarding, nor does it report on details or outcomes of this process.</t>
  </si>
  <si>
    <t xml:space="preserve">*General Mills (23 September 2019), "Slavery and Human Trafficking Statement", https://www.generalmills.com/en/Company/slavery-human-trafficking-statement. Accessed 30 December 2019.
*General Mills (2020), "2020 Additional Disclosure", https://www.business-humanrights.org/sites/default/files/2020%20KnowTheChain%20Additional%20Disclosure%20-%20General%20Mills.pdf, p. 5. </t>
  </si>
  <si>
    <t xml:space="preserve">In its 2018 Additional Disclosure the company states that during the initial RFI (Request for Information) process with suppliers, buyers assess potential suppliers to assess geographical and operational risks through a set of questions on sourcing, management practices, ability or willingness to work with Kellogg, and efforts to mitigate and remediate the risks of forced labor in its supply chains. Apart from this self-assessment, the company's sustainability milestones specify that human rights issues such as child labor, forced labor, freedom of association and collective bargaining, womens' rights etc are assessed before and during supplier engagements and contract negotiations and renewal. This is done utilizing Verisk Maplecroft ratings, amongst other information. Kellogg teams across functions can express concerns or request that the supplier provides supplemental information.
Suppliers from high risk areas may be asked to provide additional evidence regarding their management and policies on responsible sourcing it states that this may include available third-party audit results, training materials, forced labor monitoring activities, and visibility to their lower tier suppliers. However, the company does not disclose information on outcomes of this process such as the number or percentage of suppliers rejected due to poor management of forced labor risks. </t>
  </si>
  <si>
    <t>*Kellogg, (2018) "2018 Additional Disclosure", https://www.business-humanrights.org/sites/default/files/KTC%202018%20-%20Kellogg%20Response%20to%20Engagement%20Questions_0.xlsx.
*Kellogg, "Sustainability Milestones 2016", http://crreport.kelloggcompany.com/download/Kellogg+Sustainability+Milestones+2016.pdf, p. 34.</t>
  </si>
  <si>
    <t>*Seven &amp; i Holdings, "2020 Additional Disclosure", https://www.business-humanrights.org/sites/default/files/images/2020%20KnowTheChain%20Additional%20Disclosure%20-%20Seven%20i%20Holdings%20Co%20Ltd.pdf, pp. 7-8. 
*Seven &amp; i Holdings, "Material Issue 5: Building an Ethical Society and Improving Resource Sustainability Together with Customers and Business Partners", https://www.7andi.com/en/csr/theme/theme5/client.html. Accessed 27 January 2020.</t>
  </si>
  <si>
    <t xml:space="preserve">Not disclosed. Smucker’s states that in the last two years it has implemented a Responsible Sourcing Program and that new suppliers are expected to complete social compliance audits of sourcing facilities (SMETA or alternatively another ETI-based audit scheme). It states that it works with suppliers to complete corrective actions resulting from these audits. It does not disclose assessing risk of forced labor at suppliers prior to onboarding or report on outcomes, e.g. the number or percentage of suppliers rejected due to forced labor risks. </t>
  </si>
  <si>
    <t>Smucker (2020), "2020 Additional Disclosure", https://www.business-humanrights.org/sites/default/files/2020%20KnowTheChain%20Additional%20Disclosure%20-%20Smucker%27s_1.pdf, p. 6.</t>
  </si>
  <si>
    <t>Wilmar states that it undertakes a due diligence process for 100% of its potential supplying mills before they enter into their supply chains and that this process covers social criteria. It does not explicitly state that this includes an assessment of forced labor risks but it states that this process helps to mitigate the risk of breaches of its NDPE policy which includes forced labor. It states that where potential suppliers have acted in breach of Wilmar’s commitments, it will “seek clarification from them in order to… close the issue” or agree on action plans before beginning their sourcing relationship. 
However, it does not disclose outcomes of this process.</t>
  </si>
  <si>
    <t>Wilmar (2020), "Sustainability Report 2019", https://www.wilmar-international.com/docs/default-source/default-document-library/sustainability/resource/wilmar-sustainability-reports/wilmar-sustainability-report-2019.pdf?sfvrsn=f801a895_2, p. 43.</t>
  </si>
  <si>
    <t>(1) ABF states that its Supplier Code of Conduct which incorporates the ILO core labor standards is included in its supplier contracts. However, it does not disclose the language used.
(2) Not disclosed. 
(3) Not disclosed. It states that its suppliers "should comply with and seek to develop relationships with their own supply chains consistent with" its Supplier Code of Conduct. However, it does not explicitly state that it requires its suppliers to integrate these provisions into contracts with their own suppliers.</t>
  </si>
  <si>
    <t>(1) Coles' Ethical Sourcing Policy states that suppliers must agree to the policy as per the terms of their trading agreement. However, the agreement language is not disclosed. 
(2) Not disclosed.
(3) Not disclosed. It states that it requires its direct suppliers to cascade its own or similar standards to their own supply chains but does not require integration into contracts.</t>
  </si>
  <si>
    <t>(1)*Danone (December 2018), "Danone Statement on Forced Labor", https://www.danone.com/content/dam/danone-corp/danone-com/about-us-impact/policies-and-commitments/en/2018/Danone_statement_on_forced_labor.pdf.
*Danone (2018), "2018 Registration Document", https://www.danone.com/content/dam/danone-corp/danone-com/investors/en-all-publications/2018/registrationdocuments/Danone%20-%20Registration%20Document%202018.pdf, p. 165.
*Danone (2018), "2018 Additional Disclosure", https://www.business-humanrights.org/sites/default/files/2018-06%20KTC%20FB_Additional%20disclosure%20-%20Danone.pdf, p. 5. 
*Danone (19 March 2020), "Universal Registration Document: Annual Financial Report 2019", https://www.danone.com/content/dam/danone-corp/danone-com/investors/en-all-publications/2019/registrationdocuments/URD_2019_ENG_VA.pdf, p. 179.
(3) "Universal Registration Document: Annual Financial Report 2019", p. 179.</t>
  </si>
  <si>
    <t xml:space="preserve">(1)-(3) Kellogg (2020), "2020 Additional Disclosure", https://www.business-humanrights.org/sites/default/files/2020%20KnowTheChain%20Additional%20Disclosure%20-%20Kellogg.pdf, p. 5. 
</t>
  </si>
  <si>
    <t>(1) PepsiCo, "Sustainable Sourcing", https://www.pepsico.com/sustainability/sustainable-sourcing. Accessed 13 January 2020.
*PepsiCo (June 2018), "PepsiCo, Inc. Global Supplier Code of Conduct", https://www.pepsico.com/docs/album/supplier-code-of-conduct/pepsico-global-scoc-final_english.pdf, p. 3.
(3) PepsiCo (2020), "2020 Additional Disclosure", https://www.business-humanrights.org/sites/default/files/images/2020%20KnowTheChain%20Additional%20Disclosure%20-%20PepsiCo.pdf, p. 4.</t>
  </si>
  <si>
    <t xml:space="preserve">Saputo (2020), "Additional Disclosure", https://www.business-humanrights.org/sites/default/files/2020%20KnowTheChain%20Additional%20Disclosure%20-%20Saputo.pdf, p. 1. </t>
  </si>
  <si>
    <t xml:space="preserve">(1)*Smucker (2020), "2020 Additional Disclosure", https://www.business-humanrights.org/sites/default/files/2020%20KnowTheChain%20Additional%20Disclosure%20-%20Smucker%27s_1.pdf, p. 6.
*Smucker (undated), "Global Supplier Code of Conduct", https://s3.us-east-2.amazonaws.com/jms-s3-jms-rel-p-pmc5/assets/impact/responsible-sourcing/global-supplier-coc.pdf.
*Smucker, "Purchase Order Terms and Conditions - Direct Purchases",  accessed via: "2018 Additional Disclosure" (https://www.business-humanrights.org/sites/default/files/KTC%202018%20-%20JM%20Smucker%20response%20to%20engagement%20questions.pdf) &gt; "Responsible Sourcing Practices". Accessed 13 February 2020.
(2) and (3) "2020 Additional Disclosure", p. 6. </t>
  </si>
  <si>
    <t>(1) Tyson states that it requests new suppliers to sign the Supplier Code of Conduct at the time at which the relationship begins. It states that its purchase order terms and conditions and standard contract language reference the Supplier Code of Conduct.
("Seller represents and warrants that it has read and that it will comply with the principles, expectations and requirements stated in the Tyson Supplier Code of Conduct"). However, it states in its Supplier Code of Conduct that all expectations in the code may not be applicable to each supplier and so, it is unclear whether it contractually binds suppliers' adherence to all ILO core labor standards.
(2)-(3) Not disclosed.</t>
  </si>
  <si>
    <t>(1)*Tyson Foods (22 August 2017), "California Transparency in Supply Chains Act Disclosure", https://www.tysonfoods.com/sites/default/files/2018-03/California%20Transparency%20in%20Supply%20Chains%20Act%20Disclosure%20Statement.pdf.
*Tyson Foods, "Purchase Order Terms and Conditions", https://www.tysonfoods.com/purchase-order-terms-conditions. Accessed 20 January 2020.
*Tyson Foods (11 June 2019), "Supplier Code of Conduct", https://www.tysonfoods.com/sites/default/files/2019-11/supplier-code-of-conduct_0.pdf, p. 1.
*Tyson Foods (2020), "2020 Additional Disclosure", https://www.business-humanrights.org/sites/default/files/2020%20KnowTheChain%20Additional%20Disclosure%20-%20Tyson.xlsx.</t>
  </si>
  <si>
    <t>(1) Not disclosed. In its 2018 Additional Disclosure Wilmar provides example language used in supplier contracts: "For the duration of the contract, the Seller shall adhere in all respects to Wilmar’s sustainability policy. The Seller acknowledges that its collaboration on the Policy will help advance the transformation of the palm oil industry towards sustainable development." The company further notes that "Labor compliances form part of our sustainability policy". In its 2020 Additional Disclosure the company clarifies that this refers to its NDPE policy which includes forced labor criteria. However, the contract terms are unclear since suppliers cannot easily determine what "sustainability policy" refers to. 
(2) Not disclosed.
(3) Not disclosed. Wilmar states that its Supplier Guidelines require suppliers to implement the principles within it throughout their own supply chains. However, it does not disclose requiring their suppliers to contractually bind their suppliers to adhere to this.</t>
  </si>
  <si>
    <t xml:space="preserve">(1)*Wilmar (2018), "2018 Additional Disclosure", https://www.business-humanrights.org/sites/default/files/2018-06%20KTC%20FB_Additional%20disclosure%20-%20Wilmar.pdf.
*Wilmar (2020), "2020 Additional Disclosure", https://www.business-humanrights.org/sites/default/files/2020%20Additional%20Disclosure%20-%20KnowTheChain%20FB%20Benchmark%20%28Wilmar%29.pdf, p. 9. 
(3)  "2020 Additional Disclosure", p. 9. </t>
  </si>
  <si>
    <t xml:space="preserve">(1) *Coles Group (September 2018), "Forced/bonded labour remediation requirements," https://www.colesgroup.com.au/FormBuilder/_Resource/_module/ir5sKeTxxEOndzdh00hWJw/file/Forced_Bonded_Labour_Remediation_Supplier_Requirements.pdf. Accessed 3 January 2020. 
*Coles Group (2020), "2020 Additional Disclosure", https://www.business-humanrights.org/sites/default/files/2020%20KnowTheChain%20Additional%20Disclosure%20-%20Coles%20Group.pdf, p. 5.
(3) *Coles Group, "Ethical sourcing: human rights," https://www.colesgroup.com.au/sustainability/?page=ethical-sourcing. Accessed 3 January 2020. 
*Coles Group, "Third-Party Labour Providers - Supplier Guidance," https://www.colesgroup.com.au/FormBuilder/_Resource/_module/ir5sKeTxxEOndzdh00hWJw/file/Third_Party_Labour_Hire_Supplier_Guide.pdf. Accessed 3 January 2020. </t>
  </si>
  <si>
    <t xml:space="preserve">(2) *Danone (2020), "2020 Additional Disclosure", https://www.business-humanrights.org/sites/default/files/2020-05%20Danone%20_Additional%20Disclosure%20_KnowTheChain%20FB%20Benchmark.pdf, p. 7. </t>
  </si>
  <si>
    <t>(2)*Kellogg (June 2018), "Global Supplier Code of Conduct", http://crreport.kelloggcompany.com/download/Kellogg+Company+Global+Supplier+Code+of+Conduct+2018+FINAL.pdf, p. 1.
*Kellogg, (2018) "2018 Additional Disclosure", https://www.business-humanrights.org/sites/default/files/KTC%202018%20-%20Kellogg%20Response%20to%20Engagement%20Questions_0.xlsx.</t>
  </si>
  <si>
    <t>(1) Not disclosed.
(2) Kerry’s revised Supplier Code of Conduct which integrates the ILO core labor standards requires its suppliers to apply these standards to contract labor providers (i.e., recruitment agencies) with whom they work in supplying goods and services to Kerry. It is unclear whether this also applies to employment agencies.
(3) Not disclosed.</t>
  </si>
  <si>
    <t>(2) *Kerry (2020), "2020 Additional Disclosure", https://www.business-humanrights.org/sites/default/files/2020%20KnowTheChain%20Additional%20Disclosure%20-%20Kerry.pdf, p. 3. 
*Kerry (2020), "Kerry Group Supplier Code of Conduct", https://www.kerrygroup.com/our-company/policies-statements/Kerry-Supplier-Code-of-Conduct-26-June-2020.pdf, p. 1.</t>
  </si>
  <si>
    <t>(2) *PepsiCo (June 2018), "PepsiCo, Inc. Global Supplier Code of Conduct", https://www.pepsico.com/docs/album/supplier-code-of-conduct/pepsico-global-scoc-final_english.pdf, p. 2.
*PepsiCo (2020), "2020 Additional Disclosure", https://www.business-humanrights.org/sites/default/files/images/2020%20KnowTheChain%20Additional%20Disclosure%20-%20PepsiCo.pdf, p. 4.
*PepsiCo, "Supplier Code of Conduct Training", https://www.business-humanrights.org/sites/default/files/images/2020%20KnowTheChain%20Additional%20Disclosure%20-%20PepsiCo.pdf.
*PepsiCo, "Sustainable Farming Program: Fundamental Principles", https://www.pepsico.com/docs/album/esg-topics-policies/sfp-indicator-goal-statements.pdf?sfvrsn=92a934ef_4, p. 2.
*PepsiCo, "Sustainable Farming Program", https://www.pepsico.com/sustainability/esg-topics-a-z#agriculture. Accessed 24 June 2020.
(3) PepsiCo (2020), "2020 Additional Disclosure", https://www.business-humanrights.org/sites/default/files/images/2020%20KnowTheChain%20Additional%20Disclosure%20-%20PepsiCo.pdf, p. 3.</t>
  </si>
  <si>
    <t>(1) Not disclosed.
(2) Not disclosed. Smucker’s states in its 2020 additional disclosure that its requirement for its suppliers and their suppliers to adhere to the standards of its Supplier Code extends to recruitment agencies. However, it is unclear whether it also extends these expectations to employment agencies, and this requirement is not included in its supplier code or another formal policy.
(3) Not disclosed.</t>
  </si>
  <si>
    <t>(2) * Smucker (undated), "Global Supplier Code of Conduct", https://s3.us-east-2.amazonaws.com/jms-s3-jms-rel-p-pmc5/assets/impact/responsible-sourcing/global-supplier-coc.pdf, pp. 2-3.
* Smucker (2020), "2020 Additional Disclosure", https://www.business-humanrights.org/sites/default/files/2020%20KnowTheChain%20Additional%20Disclosure%20-%20Smucker%27s_1.pdf, p. 7.</t>
  </si>
  <si>
    <t>(1) Not disclosed
(2) Not disclosed. Wilmar’s Supplier Guidelines state that “suppliers shall ensure ethical recruitment such that workers do not incur any recruitment fees at any stage of the recruitment process and similar requirements should be complied with by third-party recruitment agencies engaged by suppliers.” However, it does not disclose requiring third-party employment and recruitment agencies to adhere to the ILO core labor standards.
In its 2018 Additional Disclosure the company states that "Wilmar’s NDPE policy [its supplier code which includes the fundamental freedoms] covers its entire supply chain, which are applicable to its supplier/sub-contractor while forced labor commitments are clearly stated under forced and bonded labor". However the policy itself does not make reference to employment or recruitment agencies. 
(3) Wilmar discloses it uses a Supplier Reporting Tool (SRT), to assess specific forced labour risks at suppliers. In this tool they are required to disclose through which way they recruit workers (direct, via recruitment agents, via referral, etc.). However, the company does not disclose outcomes.</t>
  </si>
  <si>
    <t>(2)*Wilmar (2020), "2020 Additional Disclosure", https://www.business-humanrights.org/sites/default/files/2020%20Additional%20Disclosure%20-%20KnowTheChain%20FB%20Benchmark%20%28Wilmar%29.pdf, p. 9. 
*Wilmar (2018), "2018 Additional Disclosure", https://www.business-humanrights.org/sites/default/files/2018-06%20KTC%20FB_Additional%20disclosure%20-%20Wilmar.pdf.
*Wilmar (updated November 2019), "No Deforestation, No Peat, No Exploitation Policy", https://www.wilmar-international.com/docs/default-source/default-document-library/sustainability/policies/wilmar-ndpe-policy---2019.pdf?sfvrsn=7870af13_2, p. 5.
*Wilmar (December 2015) "Integrated Policy Rapid Assessment: Pasir Gudang Edible Oil Overarching Report", http://www.wilmar-international.com/wp-content/uploads/2016/04/PGEO-Overarching-Report.pdf, pp. 16, 17.
*Wilmar (2017), "Sustainability Report 2017",  http://media.corporate-ir.net/media_files/IROL/16/164878/Wilmar-SR2017-Final--.pdf, p. 39.
(3) "2018 Additional Disclosure".</t>
  </si>
  <si>
    <t>(1)*Associated British Foods plc (30 October 2019), "Modern Slavery and Human Trafficking Statement 2019", https://www.abf.co.uk/documents/pdfs/2019/ar2019/abf_2019_modern-slavery-act-statement.pdf, p. 1.
*ABF (5 November 2019), "Living Our Values: Responsibility Report 2019", https://www.abf.co.uk/documents/pdfs/2019/ar2019/cr2019.pdf, p. 28.
*ABF (undated), "Supplier Code of Conduct", https://www.abf.co.uk/documents/pdfs/policies/supplier_code_of_conduct.pdf, p. 1.
(2) ABF (5 November 2019), "Living Our Values: Responsibility Report 2019", https://www.abf.co.uk/documents/pdfs/2019/ar2019/cr2019.pdf, pp. 28 and 33.</t>
  </si>
  <si>
    <r>
      <t xml:space="preserve">(1) The company's "Ethical Sourcing - Supplier Requirements" states that suppliers must take steps to ensure their workers are recruited responsibly including that they are not charged recruitment or similar fees and repaying any fees paid and that they should hold agents and recruiters to the same standard. The company's supplier code, its "Ethical Sourcing Policy" notes that the "Ethical Sourcing - Supplier Requirements" sets out expectations for companies.
In addition, Coles publishes "forced/bonded labour remediation </t>
    </r>
    <r>
      <rPr>
        <i/>
        <sz val="11"/>
        <rFont val="Calibri"/>
        <family val="2"/>
        <scheme val="minor"/>
      </rPr>
      <t>requirements</t>
    </r>
    <r>
      <rPr>
        <sz val="11"/>
        <rFont val="Calibri"/>
        <family val="2"/>
        <scheme val="minor"/>
      </rPr>
      <t>" and states that "this supplier requirement outlines Coles' expectations in regard to remediating any identified instances of forced/bonded labour." This document refers to the Employer Pays Principle, and states that "recruiting migrant workers comprises a range of costs, all of which should be met by the employer." It sets out a list of fees that migrant workers should not have to pay for during any part of the recruitment process (within the "definitions" section of the document, rather than the supplier requirement section). In terms of requirements, the document states that "the supplier is responsible for taking preventative measures to remove the risk of bonded labour" and that these may include not using agents who charge workers fees, directly paying an agent for the cost of recruitment, and direct employment of workers.
(2) The remediation requirements include the employer pays principle, meaning that the costs of recruitment should be borne not by the worker but by the employer. It discloses an example of remediation relating to outsourced labor in its own operations but does not disclose evidence that fees have been reimbursed in its upstream supply chains. It discloses some information on how to prevent worker-paid fees (see 4.3), but not a comprehensive approach.</t>
    </r>
  </si>
  <si>
    <t>*Coles Group (May 2020) "Ethical Sourcing - Supplier Requirements," https://www.colesgroup.com.au/FormBuilder/_Resource/_module/ir5sKeTxxEOndzdh00hWJw/file/Coles_Ethical_Sourcing_Supplier_Requirements.pdf, p. 2. Accessed 1 July 2020. 
*Coles Group (September 2018), "Forced/bonded labour remediation requirements," https://www.colesgroup.com.au/FormBuilder/_Resource/_module/ir5sKeTxxEOndzdh00hWJw/file/Forced_Bonded_Labour_Remediation_Supplier_Requirements.pdf. Accessed 3 January 2020. 
*Coles Group, "Ethical Sourcing Policy," https://www.colesgroup.com.au/FormBuilder/_Resource/_module/ir5sKeTxxEOndzdh00hWJw/file/Ethical-Sourcing-Policy.pdf. Accessed 3 January 2020. 
*Coles Group, "Third-Party Labour Providers - Supplier Guidance," https://www.colesgroup.com.au/FormBuilder/_Resource/_module/ir5sKeTxxEOndzdh00hWJw/file/Third_Party_Labour_Hire_Supplier_Guide.pdf. Accessed 3 January 2020. 
*Coles Group (2020), "2020 Additional Disclosure", https://www.business-humanrights.org/sites/default/files/2020%20KnowTheChain%20Additional%20Disclosure%20-%20Coles%20Group.pdf, p. 5.</t>
  </si>
  <si>
    <t xml:space="preserve">(1) Not disclosed. FamilyMart states that it does not receive money or fees when hiring a worker and that it does not hire through a recruitment agency that imposes illegal fees on workers but it does not disclose having a policy that prohibits recruitment fees in place for workers in its supply chains.
(2) Not disclosed. </t>
  </si>
  <si>
    <t>(1) FamilyMart (2020), "2020 Additional Disclosure", https://www.business-humanrights.org/sites/default/files/2020%20KnowTheChain%20Additional%20Disclosure%20-%20FamilyMart.xlsx.</t>
  </si>
  <si>
    <t>(1) The company's Supplier Code of Conduct prohibits the payment of fees as a condition of employment. However, it does not disclose that any fees paid should be borne by the employer.
(2) Not disclosed. It states in its 2020 Additional Disclosure that if a worker was required to pay recruitment fees this would be flagged through its SMETA audits and would require remediation including the reimbursement to the worker for fees paid. However, it does not disclose this in a formal policy or provide evidence that this happens in practice.</t>
  </si>
  <si>
    <t>(1) General Mills, "Supplier Code of Conduct", https://www.generalmills.com/en/Responsibility/ethics-and-integrity/supplier-code-of-conduct. Accessed 30 December 2019.
(2) General Mills (2020), "2020 Additional Disclosure", https://www.business-humanrights.org/sites/default/files/2020%20KnowTheChain%20Additional%20Disclosure%20-%20General%20Mills.pdf, p. 6.</t>
  </si>
  <si>
    <t xml:space="preserve">(1) Kerry’s revised Supplier Code of Conduct states that suppliers are required to ensure that no fees or related costs are charged to workers for recruitment and that no monetary deposits, financial or collateral guarantees or personal possessions are demanded as a condition of employment. It does not state that employers are required to bear the costs of worker recruitment.
(2) Not disclosed. </t>
  </si>
  <si>
    <t>(1) *Kerry (2020), "2020 Additional Disclosure", https://www.business-humanrights.org/sites/default/files/2020%20KnowTheChain%20Additional%20Disclosure%20-%20Kerry.pdf, p. 3. 
*Kerry (2020), "Kerry Group Supplier Code of Conduct", https://www.kerrygroup.com/our-company/policies-statements/Kerry-Supplier-Code-of-Conduct-26-June-2020.pdf, p. 2.</t>
  </si>
  <si>
    <t xml:space="preserve">(1) Not disclosed. Meiji Holdings states that it will incorporate provisions on recruitment fees in its Business Partner Code of Conduct. This policy is not yet published.
(2) Not disclosed. Meiji Group  (which include Meiji Holdings) does not disclose whether it has taken steps to ensure recruitment-related fees are reimbursed to workers and/or provided evidence of payment of such fees. </t>
  </si>
  <si>
    <t xml:space="preserve">(1)-(2) *Meiji Group (2018) , "Sustainability Report", https://www.meiji.com/global/sustainability/report_downloads/pdf/csr_backnumber_2018.pdf.
*Meiji Holdings (2020), "2020 Additional Disclosure", https://www.business-humanrights.org/sites/default/files/2020%20KnowTheChain%20Additional%20Disclosure%20-%20Meiji%20Holdings_0.pdf, p. 6.  </t>
  </si>
  <si>
    <t xml:space="preserve">(1)*PepsiCo, (December 2017), "2018 Additional Disclosure", https://www.business-humanrights.org/sites/default/files/2018-06%20KTC%20FB_Additional%20disclosure%20-%20PepsiCo.pdf, 4-5.
*PepsiCo (2018), "2018 Modern Slavery and Human Trafficking Statement", https://www.pepsico.com/docs/album/esg-topics-policies/2018-pepsico-modern-slavery-and-human-trafficking-statement.pdf?sfvrsn=b67d3d78_8, p. 3.  
*PepsiCo (June 2018), "PepsiCo, Inc. Global Supplier Code of Conduct", https://www.pepsico.com/docs/album/supplier-code-of-conduct/pepsico-global-scoc-final_english.pdf, p. 2.
*PepsiCo (2020), "2020 Additional Disclosure", https://www.business-humanrights.org/sites/default/files/images/2020%20KnowTheChain%20Additional%20Disclosure%20-%20PepsiCo.pdf, p. 3.
(2) "2018 Modern Slavery and Human Trafficking Statement", p. 6. </t>
  </si>
  <si>
    <t xml:space="preserve">(1) Seven &amp; i Holdings' supplier code states that "[w]orkers shall not be unduly required to hand over their identification certificates or to pay a deposit". However, it is unclear whether this includes recruitment fees and it does not state that any such fees should be borne by the employer. It also states that the Employer Pays Principle is included in its CSR audit categories but this protection is limited to compliance with local law and is not included in its supplier code.
(2) Not disclosed. It states that the Employer Pays Principle is included as a category in its CSR audits and that if it finds any non-conformity, it will impose corrective actions. However, this protection for workers is weakened by limiting this requirement to compliance with local law. It does not fully incorporate the Employer Pays Principle into its supplier code, nor does it disclose evidence of payment of recruitment related fees by suppliers. </t>
  </si>
  <si>
    <t xml:space="preserve">(1) * Seven &amp; i Holdings, "Business Partner Sustainable Action Guidelines", https://www.7andi.com/en/csr/suppliers/guide.html#anc_2_2. Accessed 3 July 2020.
* Seven &amp; i Holdings, "Business Partner Sustainable Action Guidelines", https://www.7andi.com/en/csr/suppliers/guide.html#anc_2_2. Accessed 27 January 2020.
*Seven &amp; i Holdings, "2020 Additional Disclosure", https://www.business-humanrights.org/sites/default/files/images/2020%20KnowTheChain%20Additional%20Disclosure%20-%20Seven%20i%20Holdings%20Co%20Ltd.pdf, p. 8. 
(2) "2020 Additional Disclosure", p. 9. </t>
  </si>
  <si>
    <t xml:space="preserve">(1) Smucker’s states in its Global Supplier Code of Conduct that workers must not be required to pay fees or deposits for recruitment or hiring and that this includes travel expenses, administration or other fees paid. 
It also states that it is an active member of the Consumer Goods Forum and supports their Priority Industry Principles requiring that “No worker should pay for a job.” It states that this includes the requirement that “fees and costs associated with recruitment and employment should be paid by the employer, not the employee”. However, its supplier code does not indicate who should bear the costs for recruitment.
(2) Not disclosed. Smucker’s states that it has not found evidence that workers in its supply chains have paid recruitment fees but that if it had, it would take steps to ensure that fees would be reimbursed to workers. </t>
  </si>
  <si>
    <t xml:space="preserve">(1)*Smucker (undated), "Global Supplier Code of Conduct", https://s3.us-east-2.amazonaws.com/jms-s3-jms-rel-p-pmc5/assets/impact/responsible-sourcing/global-supplier-coc.pdf, p. 3. 
*Smucker (2020), "2020 Additional Disclosure", https://www.business-humanrights.org/sites/default/files/2020%20KnowTheChain%20Additional%20Disclosure%20-%20Smucker%27s_1.pdf, p. 7.
(2) "2020 Additional Disclosure", p. 7. </t>
  </si>
  <si>
    <t xml:space="preserve">(1) Wilmar (November 2019), "Supplier Guidelines", https://www.wilmar-international.com/docs/default-source/default-document-library/sustainability/resource/wilmar-supplier-guidelines.pdf?sfvrsn=322d5b97_2, p. 2. 
(2) * Wilmar (2018), "2018 Additional Disclosure", https://www.business-humanrights.org/sites/default/files/2018-06%20KTC%20FB_Additional%20disclosure%20-%20Wilmar.pdf, pp. 11-12.
* Wilmar (2020), "2020 Additional Disclosure", https://www.business-humanrights.org/sites/default/files/2020%20Additional%20Disclosure%20-%20KnowTheChain%20FB%20Benchmark%20%28Wilmar%29.pdf, p. 10. </t>
  </si>
  <si>
    <t>(1) Not disclosed.
(2) Not disclosed. ABF states that its ethical program manager and agricultural supply chain specialist in Turkey represents its UK Grocery division on a program managed by the Fair Labor Association between the industry and government “to monitor and engage agency labour providers in the region”. However, it does not disclose detail on what this program includes.</t>
  </si>
  <si>
    <t>(1) ABF (5 November 2019), "Living Our Values: Responsibility Report 2019", https://www.abf.co.uk/documents/pdfs/2019/ar2019/cr2019.pdf, p. 24.</t>
  </si>
  <si>
    <t>(1) Not disclosed.
(2) Lindt discloses working on a partnership in collaboration with the Genç Hayat Foundation between April 2016 and April 2017. Lindt discloses that "awareness about labor issues was raised among labor contractors, local government authorities and the local population". It discloses holding meetings with labor contractors who are trained on human and child rights, labor legislation and "about the registration to the employment agency". It also discloses that this initiative includes trainings for local authorities, law enforcement officers, and local opinion leaders on child labor.</t>
  </si>
  <si>
    <t xml:space="preserve">(2)*Lindt, "Hazelnuts", https://www.lindt-spruengli.com/sustainability/sustainably-sourced/hazelnuts/. Accessed 27 November 2019.
*Lindt (March 2017), "Project Factsheet", http://lindtcocoafoundation.org/files/factsheet_turkey_1.pdf. </t>
  </si>
  <si>
    <t>(1) Not disclosed.
(2) Danone states that it actively participates in “activities related to forced labor which includes engaging governments and regional policy makers to strengthen recruitment standards” with the Consumer Goods Forum. It states that this has included a project mapping recruitment corridors in the palm oil industry in South East Asia in collaboration with the IOM. (sese also 1.5.2)</t>
  </si>
  <si>
    <t>(2) Danone (2020), "2020 Additional Disclosure", https://www.business-humanrights.org/sites/default/files/2020-05%20Danone%20_Additional%20Disclosure%20_KnowTheChain%20FB%20Benchmark.pdf, pp. 3-4 and 8.</t>
  </si>
  <si>
    <t>(1)*Kellogg (June 2019), "Human Rights Report: Full Year 2018", https://www.kelloggcompany.com/content/dam/kellogg-company/files/Kellogg_Progress_Against_Forced_Labor_Milestones.pdf, p. 10.
*Kellogg, (2018) "2018 Additional Disclosure", https://www.business-humanrights.org/sites/default/files/KTC%202018%20-%20Kellogg%20Response%20to%20Engagement%20Questions_0.xlsx.
(2) "2018 Additional Disclosure".</t>
  </si>
  <si>
    <t xml:space="preserve">(1)*PepsiCo, "Sustainable Sourcing", https://www.pepsico.com/sustainability/sustainable-sourcing. Accessed 13 January 2020.
*PepsiCo (2020), "2020 Additional Disclosure", https://www.business-humanrights.org/sites/default/files/images/2020%20KnowTheChain%20Additional%20Disclosure%20-%20PepsiCo.pdf, p. 5.
(2) "2020 Additional Disclosure", p. 5. </t>
  </si>
  <si>
    <t>(1) Not disclosed. Seven &amp; i Holdings states that as part of its supplier audits, “information of labor recruiters… must be disclosed to workers.” It is unclear whether this monitoring goes beyond ensuring that this information is disclosed to workers, to ensure that the labor recruiters used by suppliers are monitored to assess and address risks of forced labor and human trafficking.
(2) Not disclosed.</t>
  </si>
  <si>
    <t xml:space="preserve">Seven &amp; i Holdings, "2020 Additional Disclosure", https://www.business-humanrights.org/sites/default/files/images/2020%20KnowTheChain%20Additional%20Disclosure%20-%20Seven%20i%20Holdings%20Co%20Ltd.pdf, p. 8. </t>
  </si>
  <si>
    <t>(1) Smucker's Supplier Code states that it requires its suppliers to understand the recruitment process of direct and indirect employees recruited through labor recruiters and intermediaries and that they are required to “systematically and effectively identify and monitor the hiring and management of especially vulnerable employees, in particular: migrant workers, agency, contract, temporary, and casual workers.” It states that where they rely on the use of labor recruiters, suppliers are required to ensure that only registered employees are supplied to them.
Smucker’s states that its risk assessment is primarily focused on first and second-tier suppliers but that if these risk assessments resulted in forced labor indicators that involved responsible sourcing, it would include stakeholders such as labor recruiters in the assessment. It also states that for certain high risk commodities it goes beyond the first and second tiers “to address human rights practices”. 
However, it does not disclose evidence that monitoring of recruitment agencies has been undertaken in its supply chains (such as number / percentage of agencies monitored, summary of monitoring outcomes).
(2) The company discloses that it is actively involved in the Consumer Goods Forum through membership in its Board, Social Sustainability Steering Committee and working groups on implementing the Priority Industry Principles (which cover: no worker should pay for a job), and participating in the seafood and palm oil sector respectively. It discloses that it engages in sub-group nine of the Seafood Task Force which focuses on responsible recruitment oversight and is "leveraging the power of Task Force membership companies to build demand for ethical recruitment practices throughout their respective supply chains.</t>
  </si>
  <si>
    <t>(1) Smucker (undated), "Global Supplier Code of Conduct", https://s3.us-east-2.amazonaws.com/jms-s3-jms-rel-p-pmc5/assets/impact/responsible-sourcing/global-supplier-coc.pdf, p. 4.
*Smucker (2018), "2018 Additional Disclosure", https://www.business-humanrights.org/sites/default/files/KTC%202018%20-%20JM%20Smucker%20response%20to%20engagement%20questions.pdf, pp. 3-4.
*Smucker (2020), "2020 Additional Disclosure", https://www.business-humanrights.org/sites/default/files/2020%20KnowTheChain%20Additional%20Disclosure%20-%20Smucker%27s_1.pdf, p. 7.
(2) *Smucker (2018), "2018 Additional Disclosure", https://www.business-humanrights.org/sites/default/files/KTC%202018%20-%20JM%20Smucker%20response%20to%20engagement%20questions.pdf, p. 3.</t>
  </si>
  <si>
    <t>(1) Not disclosed. With its Supplier Reporting Tool, Wilmar investigates suppliers' recruitment practices and use of third party contractors (e.g. asking if and how workers have to pay recruitment fees). However, this does not amount to a requirement to monitor employment or recruitment agencies.
(2) Not disclosed.</t>
  </si>
  <si>
    <t>(1) ABF states in its Supplier Code of Conduct that all workers should be provided with "written and understandable information about their employment conditions in respect to wages before they enter employment and about the particulars of their wages for the pay period concerned each time that they are paid." However, it does not demonstrate active implementation of this policy.
(2) ABF's supplier code of conduct states that workers are not required to lodge identity papers with their employer. However, it does not demonstrate active implementation of this policy.
(3) Not disclosed.</t>
  </si>
  <si>
    <t>(1) *Coles Group, "Ethical Sourcing - Supplier Requirements," https://www.colesgroup.com.au/FormBuilder/_Resource/_module/ir5sKeTxxEOndzdh00hWJw/file/Coles-Ethical-Sourcing-Supplier-Requirements.pdf, p. 2. Accessed 1 July 2020. 
*Coles Group, "Human Rights", https://www.colesgroup.com.au/sustainability/?page=human-rights. Accessed 1 July 2020.
*Coles Group, "Third-Party Labour Providers - Supplier Guidance," https://www.colesgroup.com.au/FormBuilder/_Resource/_module/ir5sKeTxxEOndzdh00hWJw/file/Third_Party_Labour_Hire_Supplier_Guide.pdf. Accessed 3 January 2020. 
(2) *Coles Group, "Ethical Sourcing Policy," https://www.colesgroup.com.au/FormBuilder/_Resource/_module/ir5sKeTxxEOndzdh00hWJw/file/Ethical-Sourcing-Policy.pdf. Accessed 3 January 2020. 
*Coles Group (September 2018), "Forced/bonded labour remediation requirements," https://www.colesgroup.com.au/FormBuilder/_Resource/_module/ir5sKeTxxEOndzdh00hWJw/file/Forced_Bonded_Labour_Remediation_Supplier_Requirements.pdf. Accessed 3 January 2020. 
(3) "Human Rights".</t>
  </si>
  <si>
    <t xml:space="preserve">(1)-(2)*Kerry (2020), "Kerry Group Supplier Code of Conduct", https://www.kerrygroup.com/our-company/policies-statements/Kerry-Supplier-Code-of-Conduct-26-June-2020.pdf, p. 2.
*Kerry (2020), "2020 Additional Disclosure", https://www.business-humanrights.org/sites/default/files/2020%20KnowTheChain%20Additional%20Disclosure%20-%20Kerry.pdf, p. 4. </t>
  </si>
  <si>
    <t>(1) Not disclosed.
(2) PepsiCo states in its Supplier Code that workers' contracts must not include terms restricting their movement through requiring the retention of identity papers or holding deposits. It states that it discovered two instances of forced-labor-related non-compliances during supplier audits in 2018. It states that the first involved a third-party supplier in the United Arab Emirates where auditors identified that worker identification documents were being held by management. It states that the issue was immediately raise to the head of its Sustainable Sourcing Program and that it began to work with the supplier to understand the circumstances and to ensure that the workers had free access to their documentation. It states that a further review and validation was carried out by on-site auditors who confirmed that the documents were being held for safekeeping at the wishes of a number of employees. It states that the process for returning the documents was tested an validated by the auditors and that the supplier conducted a further review of its policy and process for handling employee requests for the return of their documentation for future situations.
(3) Not disclosed.</t>
  </si>
  <si>
    <t xml:space="preserve">
(1)-(2) Seven &amp; i Holdings, "Business Partner Sustainable Action Guidelines", https://www.7andi.com/en/csr/suppliers/guide.html#anc_2_2. Accessed 26 June 2020.
*Seven &amp; i Holdings, "2020 Additional Disclosure", https://www.business-humanrights.org/sites/default/files/images/2020%20KnowTheChain%20Additional%20Disclosure%20-%20Seven%20i%20Holdings%20Co%20Ltd.pdf, p. 10. </t>
  </si>
  <si>
    <t xml:space="preserve">(1) Smucker (undated), "Global Supplier Code of Conduct", https://s3.us-east-2.amazonaws.com/jms-s3-jms-rel-p-pmc5/assets/impact/responsible-sourcing/global-supplier-coc.pdf, pp. 3-4.
(2)*"Global Supplier Code of Conduct", p. 3.*Smucker (2020), "2020 Additional Disclosure", https://www.business-humanrights.org/sites/default/files/2020%20KnowTheChain%20Additional%20Disclosure%20-%20Smucker%27s_1.pdf, p. 8.
(3) "2020 Additional Disclosure", p. 20. 
</t>
  </si>
  <si>
    <t xml:space="preserve">(1) Wilmar (1 May 2019), "Human Rights Framework", https://www.wilmar-international.com/docs/default-source/default-document-library/sustainability/policies/human-rights-framework.pdf, p. 2. 
(2)*Wilmar (updated November 2019), "No Deforestation, No Peat, No Exploitation Policy", https://www.wilmar-international.com/docs/default-source/default-document-library/sustainability/policies/wilmar-ndpe-policy---2019.pdf?sfvrsn=7870af13_2, p. 5.
*Wilmar (October 2017), "Sustainability Brief: Providing a Safe Place for Workers Passports", https://www.wilmar-international.com/sustainability/wp-content/uploads/2017/10/Sustainability-Brief-Providing-a-Safe-Place-for-Workers%E2%80%99-Passports.pdf.
(3) Wilmar (2020), "2020 Additional Disclosure", https://www.business-humanrights.org/sites/default/files/2020%20Additional%20Disclosure%20-%20KnowTheChain%20FB%20Benchmark%20%28Wilmar%29.pdf, pp. 12-13.
(4)*Wilmar, "Grievance Procedure", https://www.wilmar-international.com/sustainability/grievance-procedure. Accessed 17 June 2020. 
*The Earthworm Foundation, "Supporting suppliers to improve workers' welfare in Indonesia", https://www.earthworm.org/cn/news-stories/supporting-suppliers-to-improve-workers-welfare-in-indonesia. Accessed 17 June 2020. </t>
  </si>
  <si>
    <t>(2) Coles Group, "Human Rights", https://www.colesgroup.com.au/sustainability/?page=human-rights. Accessed 1 July 2020.</t>
  </si>
  <si>
    <t>(1) General Mills, "Global Supplier Codes of Conduct", https://www.generalmills.com/en/Responsibility/ethics-and-integrity/supplier-code-multilingual. Accessed 31 December 2019.
*General Mills (2020), "2020 Additional Disclosure", https://www.business-humanrights.org/sites/default/files/2020%20KnowTheChain%20Additional%20Disclosure%20-%20General%20Mills.pdf, p. 7.</t>
  </si>
  <si>
    <t xml:space="preserve">(1) PepsiCo, "Sustainable Sourcing", https://www.pepsico.com/sustainability/sustainable-sourcing. Accessed 13 January 2020.
(2) PepsiCo (2020), "Human Rights Report 2019", https://www.pepsico.com/docs/album/esg-topics-policies/2019-pepsico-human-rights-report.pdf?sfvrsn=e428b396_2, p. 24. </t>
  </si>
  <si>
    <t>(1) * Seven &amp; i Holdings, "2020 Additional Disclosure", https://www.business-humanrights.org/sites/default/files/images/2020%20KnowTheChain%20Additional%20Disclosure%20-%20Seven%20i%20Holdings%20Co%20Ltd.pdf, p. 10. 
* Seven &amp; i Holdings, "Business Partner Sustainable Action Guidelines", https://www.7andi.com/en/csr/suppliers/guide.html#anc_2_2. Accessed 26 June 2020.</t>
  </si>
  <si>
    <t>(1)*Wilmar (updated November 2019), "No Deforestation, No Peat, No Exploitation Policy", https://www.wilmar-international.com/docs/default-source/default-document-library/sustainability/policies/wilmar-ndpe-policy---2019.pdf?sfvrsn=7870af13_2.
*Wilmar (2020), "2020 Additional Disclosure", https://www.business-humanrights.org/sites/default/files/2020%20Additional%20Disclosure%20-%20KnowTheChain%20FB%20Benchmark%20%28Wilmar%29.pdf, p. 13. 
(2)*Wilmar (4 December 2017), "Strengthening Labour Practices: Twelve Month Progress Report", http://www.wilmar-international.com/sustainability/wp-content/uploads/2017/12/Wilmar-Progress-in-Strenthening-Labour-Practices-FINAL-1.pdf, p. 11.
*Wilmar (May 2018), "Sustainability Brief: Case Study: Collective Action with CNV &amp; Hukatan-KSBSI Makes Positive Impact in Labour Improvements,
http://www.wilmar-international.com/sustainability/wp-content/uploads/2018/05/Collective-Action-with-CNV-Hukatan-KSBSI-Makes-Positive-Impact-in-Labour-Final.pdf, p. 2.</t>
  </si>
  <si>
    <t>(1) ABF (5 November 2019), "Living Our Values: Responsibility Report 2019", https://www.abf.co.uk/documents/pdfs/2019/ar2019/cr2019.pdf, p. 25.
(3) "Living Our Values: Responsibility Report 2019", p. 18.</t>
  </si>
  <si>
    <t>(1) It states that it in 2019 it formed the Ethical Retail Supply Chain Accord in collaboration with three of Australia’s largest workers’ unions “to improve and protect the rights of all workers regardless of visa or employment status”. It states that this group meets regularly to discuss the investigation of complaints received and to hear from workers and that there is a focus on labor hire organizations and farming activities in Australia. (also see 1.5)
(2) Not disclosed.
(3) Not disclosed. It does not disclose steps beyond a policy requirement and auditing suppliers on this aspect.
(4) Not disclosed. It states that in 2020 it worked with the United Workers Union to host a farm worker education session which involved direct engagement with workers on worker rights and freedom of association. [Scored under 5.1(1).] It does not disclose a second example.</t>
  </si>
  <si>
    <t>(1) Coles Group, "Human Rights", https://www.colesgroup.com.au/sustainability/?page=human-rights. Accessed 1 July 2020.
(3) Coles Group (2020), "2020 Additional Disclosure", https://www.business-humanrights.org/sites/default/files/2020%20KnowTheChain%20Additional%20Disclosure%20-%20Coles%20Group.pdf, pp. 7-8.</t>
  </si>
  <si>
    <t>(2) Danone (2020), "2020 Additional Disclosure", https://www.business-humanrights.org/sites/default/files/2020-05%20Danone%20_Additional%20Disclosure%20_KnowTheChain%20FB%20Benchmark.pdf, p. 10.</t>
  </si>
  <si>
    <t>(1)*FamilyMart, "Sustainability Report 2018", https://www.family.co.jp/content/dam/family/english/sustainability/report/pdf/UFHD_s-rep2018E_all.pdf.
*FamilyMart (2020), "2020 Additional Disclosure", https://www.business-humanrights.org/sites/default/files/2020%20KnowTheChain%20Additional%20Disclosure%20-%20FamilyMart.xlsx.</t>
  </si>
  <si>
    <t xml:space="preserve">(1)-(2) Not disclosed.
(3) Not disclosed. Kerry’s revised Supplier Code of Conduct states that where freedom of association and collective bargaining are restricted by local law, suppliers are required to seek to engage workers through alternative lawful mechanisms that allow worker representation on workplace issues. It does not disclose implementation of this policy such as examples of this in practice. 
(4) Not disclosed. </t>
  </si>
  <si>
    <t>(3) Kerry (2020), "2020 Additional Disclosure", https://www.business-humanrights.org/sites/default/files/2020%20KnowTheChain%20Additional%20Disclosure%20-%20Kerry.pdf, p. 4. 
*Kerry (2020), "Kerry Group Supplier Code of Conduct", https://www.kerrygroup.com/our-company/policies-statements/Kerry-Supplier-Code-of-Conduct-26-June-2020.pdf, p. 2.</t>
  </si>
  <si>
    <t xml:space="preserve">PepsiCo, "PepsiCo Human Rights Report 2019,"https://www.pepsico.com/docs/album/esg-topics-policies/2019-pepsico-human-rights-report.pdf?sfvrsn=e428b396_2https://www.pepsico.com/docs/album/esg-topics-policies/2019-pepsico-human-rights-report.pdf?sfvrsn=e428b396_2, p. 21 [section on freedom of association].
(1)*PepsiCo (2020), "2020 Additional Disclosure", https://www.business-humanrights.org/sites/default/files/images/2020%20KnowTheChain%20Additional%20Disclosure%20-%20PepsiCo.pdf, p. 6. 
*PepsiCo, "Human Rights", https://www.pepsico.com/sustainability/human-rights. Accessed 13 January 2020.
(3) "2020 Additional Disclosure", p. 6. 
*PepsiCo (2020), "Our Commitment to Human Rights", https://www.pepsico.com/docs/album/esg-topics-policies/2019-pepsico-human-rights-report.pdf?sfvrsn=e428b396_2, p. 21. </t>
  </si>
  <si>
    <t>(1) Not disclosed. In its CSR Databook the company reports on freedom of association and collective bargaining in its own operations but it does not report on working with independent local or global trade unions to support freedom of association in its supply chains.
(2)-(4) Not disclosed.</t>
  </si>
  <si>
    <t>Smucker’s states that workers’ right to freedom of association is assessed during social audits and that it is intending to take additional steps in this area. It does not information beyond auditing.
(1)-(4) Not disclosed.</t>
  </si>
  <si>
    <t>Smucker (2020), "2020 Additional Disclosure", https://www.business-humanrights.org/sites/default/files/2020%20KnowTheChain%20Additional%20Disclosure%20-%20Smucker%27s_1.pdf, p. 9.</t>
  </si>
  <si>
    <t xml:space="preserve">(1)*Wilmar (May 2018), "Sustainability Brief", https://www.wilmar-international.com/docs/default-source/default-document-library/sustainability/resource/collective-action-with-cnv-hukatan-ksbsi-makes-positive-impact-in-labour-final.pdf, pp. 2-3. 
*Wilmar (2018), "2018 Disclosure", https://www.business-humanrights.org/sites/default/files/2017-05%20KnowTheChain%20sugar%20outreach%20-%20Wilmar%27s%20response.pdf, p. 4.
(2)*Wilmar (4 December 2017), "Strengthening Labour Practices: Twelve Month Progress Report", http://www.wilmar-international.com/sustainability/wp-content/uploads/2017/12/Wilmar-Progress-in-Strenthening-Labour-Practices-FINAL-1.pdf, p. 11.
(3) *Wilmar (1 May 2019), "Human Rights Framework", https://www.wilmar-international.com/docs/default-source/default-document-library/sustainability/policies/human-rights-framework.pdf, p. 3. 
(4) *Wilmar (9 November 2018), "Strengthening Labour Practices: Two Year Progress Report", https://www.wilmar-international.com/docs/default-source/default-document-library/sustainability/wilmar-2-year-progress-update-in-strengthening-labour-practices---final-final-final.pdf?sfvrsn=a56b5de8_0, p. 3. </t>
  </si>
  <si>
    <t xml:space="preserve">(1) Coles discloses that it has set up a "Coles Wages and Conditions Hotline for workers in our supply chains, including farms, factories and service providers." As the mechanism details are publicly available, it appears it can also be used by external stakeholders. 
(2) It reports that the hotline is available by phone between 8am-8pm, seven days a week. It states that for those who do not speak English, an email address is available to submit a concern and request their preferred language. 
Coles also discloses posters which show the details of the hotline in multiple languages, which it states are sent to suppliers to be displayed "in tea rooms and communal areas."
(3) Not disclosed. 
(4) It discloses a table of complaints, all of which relate to workers’ rights, raised against Coles suppliers in 2019 and 2020 including the date, type of supplier, nature of the complaint and outcome.
(5) The hotline is available for workers in both factories and farms. It states in its 2020 Additional Disclosure that it is open to workers below the first tier and states that complaints are anonymized. It does not disclose evidence that the hotline is used by workers below the first tier of its supply chains. </t>
  </si>
  <si>
    <t>(1) Coles Group, "Ethical Sourcing," https://www.coles.com.au/corporate-responsibility/sustainability/ethical-sourcing. Accessed 3 January 2020. 
(2) *Coles Group, "Ethical sourcing: human rights," https://www.colesgroup.com.au/sustainability/?page=ethical-sourcing. Accessed 3 January 2020. 
*Coles Group, "For farm and factory workers," https://www.colesgroup.com.au/FormBuilder/_Resource/_module/ir5sKeTxxEOndzdh00hWJw/file/Coles-Wages-and-Conditions-Hotline-Poster.pdf. Accessed 3 January 2020. 
(4) Coles, "Human Rights Complaints raised against Coles Suppliers", https://www.colesgroup.com.au/FormBuilder/_Resource/_module/ir5sKeTxxEOndzdh00hWJw/file/Human_Rights_Complaints_raised_against_Coles_Suppliers.pdf. Accessed 1 July 2020.
(5) Coles Group (2020), "2020 Additional Disclosure", https://www.business-humanrights.org/sites/default/files/2020%20KnowTheChain%20Additional%20Disclosure%20-%20Coles%20Group.pdf, p. 8.</t>
  </si>
  <si>
    <t>(1) FamilyMart, "Sustainability Report 2018", https://www.family.co.jp/content/dam/family/english/sustainability/report/pdf/UFHD_s-rep2018E_all.pdf, p. 14.
(4)*FamilyMart, "Sustainability Report 2018", https://www.family.co.jp/content/dam/family/english/sustainability/report/pdf/UFHD_s-rep2018E_all.pdf, p. 14. 
*FamilyMart (2020), "2020 Additional Disclosure", https://www.business-humanrights.org/sites/default/files/2020%20KnowTheChain%20Additional%20Disclosure%20-%20FamilyMart.xlsx.</t>
  </si>
  <si>
    <t xml:space="preserve">(1)*Kellogg (June 2018), "Global Supplier Code of Conduct", http://crreport.kelloggcompany.com/download/Kellogg+Company+Global+Supplier+Code+of+Conduct+2018+FINAL.pdf, p. 8. 
*Kellogg, "Kellogg's Ethics Line", https://secure.ethicspoint.com/domain/media/en/gui/60920/index.html. Accessed 10 February 2020.
*Kellogg (2020), "2020 Additional Disclosure", https://www.business-humanrights.org/sites/default/files/2020%20KnowTheChain%20Additional%20Disclosure%20-%20Kellogg.pdf, p. 7.
(2) *Kellogg, (2018) "2018 Additional Disclosure", https://www.business-humanrights.org/sites/default/files/KTC%202018%20-%20Kellogg%20Response%20to%20Engagement%20Questions_0.xlsx.
*Kellogg (June 2018), "Global Supplier Code of Conduct", http://crreport.kelloggcompany.com/download/Kellogg+Company+Global+Supplier+Code+of+Conduct+2018+FINAL.pdf, p. 8. 
(4)*Kellogg (June 2019), "Human Rights Report: Full Year 2018", https://www.kelloggcompany.com/content/dam/kellogg-company/files/Kellogg_Progress_Against_Forced_Labor_Milestones.pdf, p. 4. 
*"2020 Additional Disclosure", p. 7. </t>
  </si>
  <si>
    <t xml:space="preserve">*Loblaw (2017), "Loblaw Companies Limited Code of Conduct",
http://www.loblaw.ca/content/dam/lclcorp/pdfs/Governance/LCL_Code_of_Conduct_2017_EN.pdf, p. 1. 
*Loblaw, "Integrity Action Line", https://www.integrityactionline.com/. Accessed 17 June 2020.
*Loblaw (2020), "Corporate Social Responsibility Report 2019", https://www.loblaw.ca/content/dam/lclcorp/pdfs/Responsibility/CorporateSocialResponsibilityReport2020_ENcompressed_April%2023%20AODA.PDF, pp. 14 and 26. </t>
  </si>
  <si>
    <t>(1)*Meiji Group, "Compliance", https://www.meiji.com/global/sustainability/governance/compliance/. Accessed 22 November 2019. 
*Meiji Holdings (2020), "2020 Additional Disclosure", https://www.business-humanrights.org/sites/default/files/2020%20KnowTheChain%20Additional%20Disclosure%20-%20Meiji%20Holdings_0.pdf, p. 6.
*Meiji Holdings, "Policies", https://www.meiji.com/global/sustainability/policies/. Accessed 30 June 2020.   
(2)*"2020 Additional Disclosure", p. 7. 
*Meiji Holdings, "Society", https://www.meiji.com/global/sustainability/a_richer_society/society/. Accessed 30 June 2020.</t>
  </si>
  <si>
    <t>(1)-(2)*PepsiCo (June 2018), "PepsiCo, Inc. Global Supplier Code of Conduct", https://www.pepsico.com/docs/album/supplier-code-of-conduct/pepsico-global-scoc-final_english.pdf, p. 3. 
*PepsiCo, "Human Rights", https://www.pepsico.com/sustainability/human-rights. Accessed 13 January 2020.
*PepsiCo (undated), "PepsiCo Grievance Mechanism for Our Agricultural Supply Chain", https://www.pepsico.com/docs/album/esg-topics-policies/agricultural-supply-chain-grievance-mechanism-summary.pdf?sfvrsn=8d8bccf3_6, p. 1. 
* PepsiCo (2020), "Human Rights Report 2019", https://www.pepsico.com/docs/album/esg-topics-policies/2019-pepsico-human-rights-report.pdf?sfvrsn=e428b396_2, p. 24. 
(3) "PepsiCo Grievance Mechanism for Our Agricultural Supply Chain", p. 2. 
(4)*PepsiCo (2017), "Speak-Up Documents", https://www.pepsico.com/docs/album/global-code-of-conduct/speak-up-documents/2017-transparency-slide-(2).pdf?sfvrsn=fac4fa34_6. Accessed 13 January 2020. 
*"Human Rights".
*PepsiCo, "Agriculture", https://www.pepsico.com/sustainability/agriculture. Accessed 13 January 2020.</t>
  </si>
  <si>
    <t>(1)*Seven &amp; i Holdings, "2020 Additional Disclosure", https://www.business-humanrights.org/sites/default/files/images/2020%20KnowTheChain%20Additional%20Disclosure%20-%20Seven%20i%20Holdings%20Co%20Ltd.pdf, p. 11. 
*Seven &amp; i Holdings, "Business Partner Sustainable Action Guidelines", https://www.7andi.com/en/csr/suppliers/guide.html#anc_2_2. Accessed 26 June 2020.
*Seven &amp; i Holdings, "CSR Databook 2018", https://www.7andi.com/library/dbps_data/_template_/_res/en/csr/csrreport/2018/pdf/2018_all_04.pdf, pp. 8 and 11.
(4) Seven &amp; i Holdings, "Compliance", https://www.7andi.com/en/csr/compliance.html. Accessed 26 June 2020.</t>
  </si>
  <si>
    <t xml:space="preserve">*Hershey, "The Hershey Company Supplier Code of Conduct," https://www.thehersheycompany.com/content/dam/corporate-us/documents/partners-and-suppliers/supplier-code-of-conduct.pdf. Accessed 18 December 2019. 
*Hershey (February 2020), "Grievance Process for the Implementation of the Hershey Company's Responsible Palm Oil Sourcing Policy", https://www.thehersheycompany.com/content/dam/corporate-us/documents/pdf/The%20Hershey%20Company's%20Palm%20Oil%20Grievance%20Procedure%20-%20February%202020.pdf.
(4) Hershey (April 2020), "The Hershey Company's Palm Oil Grievance Log", https://www.thehersheycompany.com/content/dam/corporate-us/documents/pdf/The%20Hershey%20Company's%20Palm%20Oil%20Grievance%20Log%20-%20Q1%202020.pdf, p. 2. </t>
  </si>
  <si>
    <t>(1)-(2) *Smucker, "Ensuring Responsibility Throughout the Supply Chain", https://www.jmsmucker.com/our-impact/responsible-sourcing/global-responsible-sourcing. Accessed 31 January 2020.
*Smucker (undated), "Global Supplier Code of Conduct", https://s3.us-east-2.amazonaws.com/jms-s3-jms-rel-p-pmc5/assets/impact/responsible-sourcing/global-supplier-coc.pdf, p. 7.
*Smucker (2018), "2018 Disclosure", http://business-humanrights.org/sites/default/files/2018-06%20KnowTheChain%20-%20Smucker%27s%20responses_v2.xlsx. 
(4) and (5) Smucker (2020), "2020 Additional Disclosure", https://www.business-humanrights.org/sites/default/files/2020%20KnowTheChain%20Additional%20Disclosure%20-%20Smucker%27s_1.pdf, p. 10.</t>
  </si>
  <si>
    <t>(1)*Wilmar, "Grievance Procedure", https://www.wilmar-international.com/sustainability/grievance-procedure/. Accessed 23 January 2020.
*Wilmar (June 2019), "Grievance Procedure for the implementation of Wilmar's No Deforestation, No Peat, No Exploitation (NDPE) Policy", https://www.wilmar-international.com/docs/default-source/default-document-library/sustainability/grievance/grievance-sop/grievance-procedure_final.pdf?sfvrsn=7670cea2_2. 
(2) and (3) Wilmar (2020), "2020 Additional Disclosure", https://www.business-humanrights.org/sites/default/files/2020%20Additional%20Disclosure%20-%20KnowTheChain%20FB%20Benchmark%20%28Wilmar%29.pdf, p. 15.
(4)*"Driving Transformation: Wilmar International Limited: Sustainability Report 2018", p. 44.
*"Grievance Procedure".
(5)*"Grievance Procedure".
*Wilmar (2019), "Interim Report: Survey of Human Rights Violations in the Oil Palm Concession Areas of Wilmar International in West Sumatra", https://www.forestpeoples.org/sites/default/files/documents/Report%20on%20Wilmar%20Affected%20Communities%20in%20West%20Sumatra%20Nov%202019.pdf.</t>
  </si>
  <si>
    <t>*ABF (5 November 2019), "Living Our Values: Responsibility Report 2019", https://www.abf.co.uk/documents/pdfs/2019/ar2019/cr2019.pdf, p. 24.
*ABF (2019), "Environmental, Social and Governance Appendix 2019", https://www.abf.co.uk/documents/pdfs/2019/ar2019/abf_2019_esg-appendix.pdf, pp. 5-6.
(5) "Living Our Values: Responsibility Report 2019", p. 24.</t>
  </si>
  <si>
    <t>*Lindt, "Farming program: verification",  https://www.farming-program.com/en#step-4-what-does-verification-mean. Accessed 29 November 2019.
*Lindt (August 2018), "Lindt &amp; Sprüngli Farming Program Verification Guidance Document", https://www.lindt-spruengli.com/fileadmin/Global_content_all_access/Sustainability_Corporate/5_Sustainability_Governance/LT_FS_FarmingProgram_Verification_Guidance_A4_190612.pdf, pp. 3-4.
*Lindt (April 2020), "Sustainability Report 2019", https://www.farming-program.com/sites/default/files/publication-files/Lindt%20%26%20Spr%C3%BCngli_Sustainability%20Report_2019_EN_website.pdf, p. 32.
(1) Lindt (2018), "Sustainability Report 2018", https://www.lindt-spruengli.com/fileadmin/user_upload/corporate/LS_Sustainability_Report_2018_EN.pdf, p. 20. 
(2) *Lindt (2016), "Supplier Code of Conduct and Compliance Declaration", https://www.lindt-spruengli.com/fileadmin/user_upload/corporate/user_upload/Sustainably/SupplierCode_ofConduct_EN_final_1806_rgb.pdf, p. 4.
*Earthworm Foundation (April 2019), "Methodology for external assessment of the Lindt &amp; Sprüngli Farming Program", https://www.lindt-spruengli.com/fileadmin/Global_content_all_access/Sustainability_Corporate/5_Sustainability_Governance/2019_EF_Lindt_Spruengli_Collaboration__Methodology_summary_-_final_version_website.pdf, p. 8.
(4) "Lindt &amp; Sprüngli Farming Program Verification Guidance Document", p. 8.
(5)*"Supplier Code of Conduct and Compliance Declaration", p. 3.</t>
  </si>
  <si>
    <t>*Coles Group, "Ethical Sourcing - Supplier Requirements," https://www.colesgroup.com.au/FormBuilder/_Resource/_module/ir5sKeTxxEOndzdh00hWJw/file/Coles-Ethical-Sourcing-Supplier-Requirements.pdf. Accessed 3 January 2020. 
*Coles Group, "Sustainability Report 2019," https://www.colesgroup.com.au/FormBuilder/_Resource/_module/ir5sKeTxxEOndzdh00hWJw/file/Coles_Sustainability_Report_2019.pdf, p. 41. Accessed 3 January 2020. 
*Coles Group, "Ethical Sourcing Policy, Supplier Requirements, and Tools Binder," https://www.colesgroup.com.au/FormBuilder/_Resource/_module/ir5sKeTxxEOndzdh00hWJw/file/Coles-Ethical-Sourcing-Policy-Supplier-Requirements-and-Tools-Binder.pdf, p. 12. Accessed 3 January 2020. 
(4) Coles Group (2020), "2020 Additional Disclosure", https://www.business-humanrights.org/sites/default/files/2020%20KnowTheChain%20Additional%20Disclosure%20-%20Coles%20Group.pdf, p. 9.
(5) * Coles Group (2020), "2020 Additional Disclosure", p. 9.
* Coles (version: May 2020), "Ethical Sourcing Program," https://www.colesgroup.com.au/FormBuilder/_Resource/_module/ir5sKeTxxEOndzdh00hWJw/file/Ethical_Sourcing_Program_Supplier_Guidance.pdf, p.1-2.</t>
  </si>
  <si>
    <t xml:space="preserve">The company discloses in its Slavery and Human Trafficking Statement that it has used third party auditors to assess its suppliers since 2013. It states that in fiscal year 2018 it began to require audits according to SMETA. The company further states that to avoid duplicate audits, it "may accept" audits carried out on behalf of other companies that are "comparable to [its] own" if undertaken in the last year. It states that it works with AIM Progress, ["a responsible sourcing forum for consumer goods manufacturers and suppliers"] but does not provide further details on this. 
(1) Not disclosed.
(2) General Mills states that it requires suppliers identified as having an “inherent risk” to complete a process that includes a “technical review” and a “documentation of policies and procedures”. The company uses SMETA audits, which include a review of relevant documents such as employment contracts, payroll records, working hours documentation or employee handbooks.
(3) General Mill states that assessments generally include confidential worker interviews with employees and onsite contract workers, however there is no indication that interviews are undertaken off-site.
(4) The company uses the SMETA audits which include visits of production facilities but do not require the assessment of worker housing.
(5) Not disclosed. </t>
  </si>
  <si>
    <t xml:space="preserve">*General Mills, "Global Supplier Codes of Conduct", https://www.generalmills.com/en/Responsibility/ethics-and-integrity/supplier-code-multilingual. Accessed 31 December 2019.
*General Mills (23 September 2019), "Slavery and Human Trafficking Statement", https://www.generalmills.com/en/Company/slavery-human-trafficking-statement. Accessed 30 December 2019.
(2) General Mills, "2020 Global Responsibility Report", https://globalresponsibility.generalmills.com/HTML1/general_mills-global_responsibility_2020_0049.htm. Accessed 17 June 2020. </t>
  </si>
  <si>
    <t>(1) Kellogg (2 June 2016), "Policy Statement Prohibiting Involuntary Labor", http://crreport.kelloggcompany.com/download/Policy+Statement+Prohibiting+Involuntary+Labor.pdf, p. 3. 
(2)-(4) Kellogg (June 2019), "Human Rights Report: Full Year 2018", https://www.kelloggcompany.com/content/dam/kellogg-company/files/Kellogg_Progress_Against_Forced_Labor_Milestones.pdf, p. 5. 
(5)*Kellogg (June 2018), "Global Supplier Code of Conduct", http://crreport.kelloggcompany.com/download/Kellogg+Company+Global+Supplier+Code+of+Conduct+2018+FINAL.pdf, p. 9. 
*Kellogg, (2018) "2018 Additional Disclosure", https://www.business-humanrights.org/sites/default/files/KTC%202018%20-%20Kellogg%20Response%20to%20Engagement%20Questions_0.xlsx.</t>
  </si>
  <si>
    <t xml:space="preserve">Kerry (2018), "Kerry Group Annual Report 2018", https://www.kerrygroup.com/investors/results-presentations/KG_AR18_web.pdf, p. 61.
(5) Kerry (2020), "2020 Additional Disclosure", https://www.business-humanrights.org/sites/default/files/2020%20KnowTheChain%20Additional%20Disclosure%20-%20Kerry.pdf, p. 5. </t>
  </si>
  <si>
    <t>Loblaw states in its supplier code is actively monitored and that sites are audited and that monitoring may be conducted either through self-evaluation or an audit by Loblaw or a third party designated by Loblaw. It states on its Ethical Sourcing page that it has a team of audit compliance personnel that covers Bangladesh, Thailand, Cambodia, Sri Lanka, Vietnam and India, thus indicating that audits are undertaken in practice.
(1)-(2) Not disclosed.
(3) It states that a key part of its auditing process is interviews with workers. However, it does not disclose whether these interviews are undertaken off-site.
(4) It discloses that sites are audited but it does not disclose whether they include visits to related worker housing.
(5) Not disclosed.</t>
  </si>
  <si>
    <t xml:space="preserve">*Loblaw (2020), "Corporate Social Responsibility Report 2019", https://www.loblaw.ca/content/dam/lclcorp/pdfs/Responsibility/CorporateSocialResponsibilityReport2020_ENcompressed_April%2023%20AODA.PDF, p. 14.
*Loblaw (2016), "Loblaw Supplier Code of Conduct", https://www.loblaw.ca/content/dam/lclcorp/pdfs/Responsibility/SupplierCodeOfConduct/Supplier%20Code%20of%20Conduct%20-LCL-2016.pdf, p. 1.
*Loblaw, "Ethical Sourcing", https://www.loblaw.ca/en/responsibility/sourcing/Ethical-Sourcing.html. Accessed 7 January 2020.
(4) Corporate Social Responsibility Report 2019", p. 14. </t>
  </si>
  <si>
    <t>Seven &amp; i Holdings states that it conducts CSR audits on suppliers to assess compliance with its supply chain standard on factories which it has determined to be high risk “from the perspective of risk management” from the results of its supplier self-checks. It states that it conducts CSR audits of end manufacturing plants of suppliers who produce Seven Premium private brand products and of its subsidiary, Ito-Yokado’s overseas direct import suppliers.
(1) Not disclosed. It states that factories are given prior notice of audits.
(2) It states that it includes a review of relevant documents in its CSR audit categories and states in relation to the areas its CSR audits cover: “[d]ocuments detailing the labor conditions of workers, such as wage slips, information of labor recruiters and contracts must be disclosed to workers.”
(3) It states that compliance with its CSR audit is confirmed through interviews with managers and workers. It states that interviews with workers are conducted in separate rooms to prevent instructions and retaliation from employers but they are not carried out off-site.
(4) Not disclosed. 
(5 )Not disclosed. The Implementation of Management System and Rules of its CSR Audit Category states that: "[t]o the extent feasible, organizations should extend the Guidelines to their own supply chains". The Guidelines include a prohibition on forced labor, and on employers forcing workers to make a financial deposit or to submit their identification documents. However, it does not provide any further information on the implementation of this system.</t>
  </si>
  <si>
    <t>Note:*Seven &amp; i Holdings, "Material Issue 5: Building an Ethical Society and Improving Resource Sustainability Together with Customers and Business Partners", https://www.7andi.com/en/csr/theme/theme5/client.html. Accessed 27 January 2020.
*Seven &amp; i Holdings, "CSR Databook 2018", https://www.7andi.com/library/dbps_data/_template_/_res/en/csr/csrreport/2018/pdf/2018_all_04.pdf, p. 18.
(1), (3) and (5) "Material Issue 5: Building an Ethical Society and Improving Resource Sustainability Together with Customers and Business Partners".
(2)*Seven &amp; i Holdings, "2020 Additional Disclosure", https://www.business-humanrights.org/sites/default/files/images/2020%20KnowTheChain%20Additional%20Disclosure%20-%20Seven%20i%20Holdings%20Co%20Ltd.pdf, p. 12. 
*"Material Issue 5: Building an Ethical Society and Improving Resource Sustainability Together with Customers and Business Partners"</t>
  </si>
  <si>
    <t>(1) Smucker (2018), "2018 Disclosure", http://business-humanrights.org/sites/default/files/2018-06%20KnowTheChain%20-%20Smucker%27s%20responses_v2.xlsx. 
(2)*Smucker (undated), "Global Supplier Code of Conduct", https://s3.us-east-2.amazonaws.com/jms-s3-jms-rel-p-pmc5/assets/impact/responsible-sourcing/global-supplier-coc.pdf, p. 6.
*Smucker (2019), "2019 Corporate Impact Report", https://online.flowpaper.com/72f706e7/JMSmucker2019CorporateImpactReportFinalFY19/#page=1, p. 15.
*"2018 Disclosure".
(3)-(4) Smucker, "Ensuring Responsibility Throughout the Supply Chain", https://www.jmsmucker.com/our-impact/responsible-sourcing/global-responsible-sourcing. Accessed 31 January 2020.
*Smucker (2020), "2020 Additional Disclosure", https://www.business-humanrights.org/sites/default/files/2020%20KnowTheChain%20Additional%20Disclosure%20-%20Smucker%27s_1.pdf, pp. 10-11. 
(5) "2018 Disclosure".</t>
  </si>
  <si>
    <r>
      <t xml:space="preserve">(1) The company states in its California Act statement that it "may engage in "verification measures" to ensure compliance with the supplier code of conduct, which include possible third party site visits, announced or unannounced. It does not disclose evidence showing that such audits are being implemented. 
[Tyson Foods states that it “hires a third-party firm to provide an audit once every four years for each production facility” and that the auditors use the Workplace Conditions Assessment criteria to verify Tyson’s adherence to social compliance standards. However this only appears to apply to its own operations.]
(2)-(3) Not disclosed. It states that it conducts a document review and interviews workers during audits of its own operations but does not disclose doing so for supplier audits.
(4) Not disclosed. The company states it </t>
    </r>
    <r>
      <rPr>
        <i/>
        <sz val="11"/>
        <rFont val="Calibri"/>
        <family val="2"/>
        <scheme val="minor"/>
      </rPr>
      <t>may</t>
    </r>
    <r>
      <rPr>
        <sz val="11"/>
        <rFont val="Calibri"/>
        <family val="2"/>
        <scheme val="minor"/>
      </rPr>
      <t xml:space="preserve"> conduct "site visits" without specifying if related worker housing will also be covered during an assessment. However, it is unclear whether such assessments are undertaken in practice. [It states that audits of its non-US facilities would include worker housing if available but it does not disclose a similar process for supplier housing.]
(5) Not disclosed.</t>
    </r>
  </si>
  <si>
    <t xml:space="preserve">Tyson Foods (22 August 2017), "California Transparency in Supply Chains Act Disclosure", https://www.tysonfoods.com/sites/default/files/2018-03/California%20Transparency%20in%20Supply%20Chains%20Act%20Disclosure%20Statement.pdf.
(2)-(4) Tyson Foods (2020), "2020 Additional Disclosure", https://www.business-humanrights.org/sites/default/files/2020%20KnowTheChain%20Additional%20Disclosure%20-%20Tyson.xlsx. </t>
  </si>
  <si>
    <t xml:space="preserve">*Wilmar (2018), "Driving Transformation: Wilmar International Limited: Sustainability Report 2018", https://www.wilmar-international.com/docs/default-source/default-document-library/sustainability/resource/wilmar_sustainability_report_2018.pdf, p. 37.
*Wilmar (July 2017), "Wilmar Integrated Policy Rapid Assessment Bintulu Edible Oils
Overarching Report", https://www.wilmar-international.com/docs/default-source/default-document-library/highlights/sustainability/2017/08/beo-overarching-report.pdf?sfvrsn=f4169a31_2, p. 5.
* Wilmar (June 2020), "Further information", https://www.business-humanrights.org/sites/default/files/2020-06%20Further%20information%20provided%20by%20Wilmar.pdf.
(1) Wilmar (2020), "2020 Additional Disclosure", https://www.business-humanrights.org/sites/default/files/2020%20Additional%20Disclosure%20-%20KnowTheChain%20FB%20Benchmark%20%28Wilmar%29.pdf, p. 15.
(2) "Wilmar Integrated Policy Rapid Assessment Bintulu Edible Oils Overarching Report", pp. 22-28.
(3) and (4) "2020 Additional Disclosure", p. 17. 
(5)*Wilmar Integrated Policy Rapid Assessment Bintulu Edible Oils Overarching Report", p. 40.
*"2020 Additional Disclosure", p. 17. </t>
  </si>
  <si>
    <t>(1)-(3) Not disclosed.
(4) Not disclosed. ABF states that some of its businesses use Sedex to share supply chain data with customers and suppliers, or to assess their own suppliers. However, this does not necessarily indicate that they use Sedex audits and it does not provide any further detail on the qualification of the monitoring organization used.
(5) Not disclosed.</t>
  </si>
  <si>
    <t xml:space="preserve">(1) Not disclosed. Coles reports that in FY2019, ethical audits were conducted at 550 supplier sites. It is not clear what percentage of the company's first-tier suppliers this represents. The company separately states that as of June 2018, it "engaged with more than 750 Coles Brand, fresh produce and meat suppliers, operating at over 2,200 sites and located in more than 40 countries." It states that it discloses the number of suppliers monitored but does not disclose the percentage monitored annually.
(2)-(3) Not disclosed. 
(4) The company uses SMETA audits. The SMETA best practice guidance suggest that auditors should be choses based on language skills, and gender and ethnic/national background reflecting that of the workforce. However, this is not a requirement.
(5) Coles discloses that in FY2018 it did not identify any critical non-conformances. It reports that in FY2019, more than 1,600 non-conformances "have been closed out" and that most related to health and safety. It also gives the example of two potentially critical non-conformances "at supplier sites in the United Kingdom, relating to a lack of updated documentation to verify the legal right to work for some employees."
No further detail is disclosed on non-conformances identified. </t>
  </si>
  <si>
    <t xml:space="preserve">(1) *Coles Group, "Ethical sourcing: human rights," https://www.colesgroup.com.au/sustainability/?page=ethical-sourcing. Accessed 3 January 2020. 
*Coles Group (2020), "2020 Additional Disclosure", https://www.business-humanrights.org/sites/default/files/2020%20KnowTheChain%20Additional%20Disclosure%20-%20Coles%20Group.pdf, p. 9.
(4) Coles Group, "Ethical Sourcing Policy, Supplier Requirements, and Tools Binder," https://www.colesgroup.com.au/FormBuilder/_Resource/_module/ir5sKeTxxEOndzdh00hWJw/file/Coles-Ethical-Sourcing-Policy-Supplier-Requirements-and-Tools-Binder.pdf, p. 12. Accessed 3 January 2020. 
(5) *Coles Group, "Ethical sourcing: human rights."
*Coles Group, "Sustainability Report 2019," https://www.colesgroup.com.au/FormBuilder/_Resource/_module/ir5sKeTxxEOndzdh00hWJw/file/Coles_Sustainability_Report_2019.pdf, p. 41. Accessed 3 January 2020. </t>
  </si>
  <si>
    <t>(1) Not disclosed. Danone states that 573 SMETA audits were carried out on high-risk suppliers in 2019. It also states that 4, 062 suppliers were registered on the Sedex platform by the end of 2019. However, it does not disclose its overall number of suppliers, nor does it disclose the percentage of suppliers audited annually.
(2)-(3) Not disclosed.
(4) The company uses SMETA audits. The SMETA best practice guidance suggest that auditors should be chosen based on language skills, and gender and ethnic/national background reflecting that of the workforce. However, this is not a requirement.
(5) It discloses a breakdown of critical non-conformances identified from SMETA audits or those conducted using a similar methodology. This includes the percentage of critical non-conformances identified across areas including forced labor, child labor, discrimination and freedom of association and the right to collective bargaining. It clarifies that the non-conformities related to forced labor relate to fees charged to workers by a recruitment agency exceeding the legal threshold.</t>
  </si>
  <si>
    <t>(1) *Danone (19 March 2020), "Universal Registration Document: Annual Financial Report 2019", https://www.danone.com/content/dam/danone-corp/danone-com/investors/en-all-publications/2019/registrationdocuments/URD_2019_ENG_VA.pdf, p. 180.
(4) Danone (2018), "2018 Registration Document", https://www.danone.com/content/dam/danone-corp/danone-com/investors/en-all-publications/2018/registrationdocuments/Danone%20-%20Registration%20Document%202018.pdf, p. 202.
(5) "Universal Registration Document: Annual Financial Report 2019", p. 181.</t>
  </si>
  <si>
    <t>(1) Not disclosed. The company discloses that 51 tier one suppliers underwent third party audits. However, it does not disclose the percentage of suppliers audited.
(2)-(3) Not disclosed.
(4) The company uses SMETA audits. The SMETA best practice guidance suggest that auditors should be chosen based on language skills, and gender and ethnic/national background reflecting that of the workforce. However, this is not a requirement
(5) It discloses that there were 51 locations with non-compliances of the sites it audited and that 89% of non-compliances are now resolved with 11% in process. For its 2019 audit results it discloses that it carried out five audits of first-tier suppliers and that there were two locations with non-compliances. It states that 33% of these related to management systems, 33% related to safety and hygiene, 22% related to harsh or inhumane treatment, and 11% related to working hours.</t>
  </si>
  <si>
    <t xml:space="preserve">(1) and (5) General Mills (2019), "Global Responsibility 2019", https://globalresponsibility.generalmills.com/images/General_Mills-Global_Responsibility_2019.pdf, p. 46.
(4) General Mills (23 September 2019), "Slavery and Human Trafficking Statement", https://www.generalmills.com/en/Company/slavery-human-trafficking-statement. Accessed 30 December 2019.
(5) General Mills, "2020 Global Responsibility Report", https://globalresponsibility.generalmills.com/HTML1/general_mills-global_responsibility_2020_0049.htm. Accessed 17 June 2020. </t>
  </si>
  <si>
    <t>(1) Not disclosed. Loblaw states that over 1,800 risk assessments were either reviewed or performed in 2019. However, it does not disclose the percentage of suppliers that make up its food and beverage supply chains that are monitored annually. 
(2)-(3) Not disclosed.
(4) Not disclosed. [It states on its Ethical Sourcing page that “Loblaw’s supply chain has put in place a team of audit compliance personnel covering six developing-nations including Bangladesh, Thailand, Cambodia, Sri Lanka, Vietnam and India. This team is responsible for the oversight of WCA (Workplace Conditions Assessment) audits and Building Fire and Safety assessments in their region.” It further discloses that it monitors “all offshore factories from which we are importer of record using the internationally recognized Workplace Conditions Assessment (WCA) standard and [its] Supplier Code. The WCA audits assess labour conditions, wages, hours of work, health and safety, and the conditions of workplace environment." It does not disclose information on the qualification of the auditors used to detect forced labor.]
(5) Not disclosed.</t>
  </si>
  <si>
    <t>(1) Loblaw (2020), "Corporate Social Responsibility Report 2019", https://www.loblaw.ca/content/dam/lclcorp/pdfs/Responsibility/CorporateSocialResponsibilityReport2020_ENcompressed_April%2023%20AODA.PDF, p. 14.
(4) Loblaw, "Ethical Sourcing", https://www.loblaw.ca/en/responsibility/sourcing/Ethical-Sourcing.html. Accessed 7 January 2020.</t>
  </si>
  <si>
    <t xml:space="preserve">(1)*PepsiCo (2018), "2018 Performance Metrics", https://www.pepsico.com/docs/album/sustainability-report/2018-csr/pepsico-2018-sustainability-performance-metrics-sheet.pdf?sfvrsn=d3ce876c_4, p. 4.
*PepsiCo, "Sustainable Sourcing", https://www.pepsico.com/sustainability/sustainable-sourcing. Accessed 13 January 2020.
*PepsiCo (2020), "Our Commitment to Human Rights", https://www.pepsico.com/docs/album/esg-topics-policies/2019-pepsico-human-rights-report.pdf?sfvrsn=e428b396_2, p. 15. 
(4) "Sustainable Sourcing".
(5)*"Sustainable Sourcing".
*PepsiCo (2018), "2018 Modern Slavery and Human Trafficking Statement", https://www.pepsico.com/docs/album/esg-topics-policies/2018-pepsico-modern-slavery-and-human-trafficking-statement.pdf?sfvrsn=b67d3d78_8, p. 6. </t>
  </si>
  <si>
    <t>(1)-(3) Smucker (2020), "2020 Additional Disclosure", https://www.business-humanrights.org/sites/default/files/2020%20KnowTheChain%20Additional%20Disclosure%20-%20Smucker%27s_1.pdf, p. 11. 
(4)*Smucker, "Ensuring Responsibility Throughout the Supply Chain", https://www.jmsmucker.com/our-impact/responsible-sourcing/global-responsible-sourcing. Accessed 31 January 2020.
*Smucker (2018), "2018 Disclosure", http://business-humanrights.org/sites/default/files/2018-06%20KnowTheChain%20-%20Smucker%27s%20responses_v2.xlsx. 
*"2020 Additional Disclosure", p. 11.
(4) "2020 Additional Disclosure", p. 11.</t>
  </si>
  <si>
    <r>
      <t xml:space="preserve">(1)-(3) Not disclosed.
(4) Not disclosed. Tyson Foods states that it </t>
    </r>
    <r>
      <rPr>
        <i/>
        <sz val="11"/>
        <rFont val="Calibri"/>
        <family val="2"/>
        <scheme val="minor"/>
      </rPr>
      <t>may</t>
    </r>
    <r>
      <rPr>
        <sz val="11"/>
        <rFont val="Calibri"/>
        <family val="2"/>
        <scheme val="minor"/>
      </rPr>
      <t xml:space="preserve"> engage in audits carried out by external third parties. It states that audits are APSCA certified but does not provide further information on the qualifications of these auditors to detect forced labor risks.
(5) Not disclosed. It states that it only discloses a summary of findings for its own operations.</t>
    </r>
  </si>
  <si>
    <t>(4) Tyson Foods (22 August 2017), "California Transparency in Supply Chains Act Disclosure", https://www.tysonfoods.com/sites/default/files/2018-03/California%20Transparency%20in%20Supply%20Chains%20Act%20Disclosure%20Statement.pdf.
*Tyson Foods (2020), "2020 Additional Disclosure", https://www.business-humanrights.org/sites/default/files/2020%20KnowTheChain%20Additional%20Disclosure%20-%20Tyson.xlsx. 
(5) "2020 Additional Disclosure".</t>
  </si>
  <si>
    <t>(1) Wilmar (2020), "Sustainability Report 2019", https://www.wilmar-international.com/docs/default-source/default-document-library/sustainability/resource/wilmar-sustainability-reports/wilmar-sustainability-report-2019.pdf?sfvrsn=f801a895_2, p. 44. 
* Wilmar (June 2020), "Further information", https://www.business-humanrights.org/sites/default/files/2020-06%20Further%20information%20provided%20by%20Wilmar.pdf.
(4) "Sustainability Report 2019", p. 45.
(5) Wilmar (July 2017), "Wilmar Integrated Policy Rapid Assessment Bintulu Edible Oils
Overarching Report", https://www.wilmar-international.com/docs/default-source/default-document-library/highlights/sustainability/2017/08/beo-overarching-report.pdf?sfvrsn=f4169a31_2, pp. 11-12 and 22.</t>
  </si>
  <si>
    <t xml:space="preserve">(1) ABF states that its suppliers are expected to have put action plans in place to address any adverse findings of audits. It also states that where a supplier is found not to have met the standard of its Code, it works closely with them, “offering training and support to help them to improve”.
(2) Not disclosed.
(3) The company states that it will terminate the commercial relationship with a supplier if no improvements are made over a set timeframe or where there is no commitment to make improvements.
(4) Not disclosed. </t>
  </si>
  <si>
    <t>(1) *Coles Group, "Ethical sourcing: human rights," https://www.colesgroup.com.au/sustainability/?page=ethical-sourcing. Accessed 3 January 2020. 
*Coles Group, "Forced/bonded labour remediation requirements," https://www.colesgroup.com.au/FormBuilder/_Resource/_module/ir5sKeTxxEOndzdh00hWJw/file/Forced_Bonded_Labour_Remediation_Supplier_Requirements.pdf. Accessed 3 January 2020. 
(2) *Coles Group, "Ethical Sourcing Policy, Supplier Requirements, and Tools Binder," https://www.colesgroup.com.au/FormBuilder/_Resource/_module/ir5sKeTxxEOndzdh00hWJw/file/Coles-Ethical-Sourcing-Policy-Supplier-Requirements-and-Tools-Binder.pdf, p. 15. Accessed 3 January 2020. 
*Coles Group, "Forced/bonded labour remediation requirements." 
(3) Coles Group, "Sustainability Report 2019," https://www.colesgroup.com.au/FormBuilder/_Resource/_module/ir5sKeTxxEOndzdh00hWJw/file/Coles_Sustainability_Report_2019.pdf, p. 41. Accessed 3 January 2020. 
(4) Coles, "Human Rights Complaints raised against Coles Suppliers", https://www.colesgroup.com.au/FormBuilder/_Resource/_module/ir5sKeTxxEOndzdh00hWJw/file/Human_Rights_Complaints_raised_against_Coles_Suppliers.pdf. Accessed 1 July 2020.</t>
  </si>
  <si>
    <t xml:space="preserve">(1)*Danone (undated), "Grievance Process: Palm Oil", https://www.danone.com/content/dam/danone-corp/danone-com/about-us-impact/policies-and-commitments/en/2019/Danone_Grievance_process.pdf. 
*Danone (May 2018), "Danone's Sustainability Principles for Business Partners", https://www.danone.com/content/dam/danone-corp/danone-com/about-us-impact/policies-and-commitments/en/2018/Danone_Sustainability_Principles.pdf, p. 5.
(2) Danone (2020), "2020 Additional Disclosure", https://www.business-humanrights.org/sites/default/files/2020-05%20Danone%20_Additional%20Disclosure%20_KnowTheChain%20FB%20Benchmark.pdf, p. 12.
(3) "Danone's Sustainability Principles for Business Partners", p. 5. </t>
  </si>
  <si>
    <t xml:space="preserve">(1) General Mills states that where “significant issues” arise in supplier audits, a “critical finding alert email” is sent to the company, including its “regional leadership, division counsel and subject matter experts”. This group then convenes to review the supplier relationship, discuss audit findings and decide on actions that need to be taken. It further states that regular progress meetings take place until the issue is resolved.
(2) As above, the company states that it convenes regular progress meetings until the issue is resolved.
(3) It states that if a supplier fails to make progress against a corrective action plan it is “subject to review and sanctions, including potential termination”. 
[As an example, the notes that in in 2018 removed two suppliers from its supply chains "as a result of persistent allegations on social as well as environmental aspects."]
(4) Not disclosed. </t>
  </si>
  <si>
    <t>(1) and (2) General Mills (2019), "Global Responsibility 2019", https://globalresponsibility.generalmills.com/images/General_Mills-Global_Responsibility_2019.pdf, p. 46.
(3) * General Mills (23 September 2019), "Slavery and Human Trafficking Statement", https://www.generalmills.com/en/Company/slavery-human-trafficking-statement. Accessed 30 December 2019.
* General Mills (2020), "2020 Additional Disclosure", https://www.business-humanrights.org/sites/default/files/2020%20KnowTheChain%20Additional%20Disclosure%20-%20General%20Mills.pdf, pp. 9-10.</t>
  </si>
  <si>
    <t xml:space="preserve">(1) *Kerry (2020), "2020 Additional Disclosure", https://www.business-humanrights.org/sites/default/files/2020%20KnowTheChain%20Additional%20Disclosure%20-%20Kerry.pdf, p. 6. 
*Kerry (September 2019), "Palm Oil Sourcing Policy", https://www.kerrygroup.com/sustainability/policies-statements/Palm-Oil-Sourcing-Policy-Sept_2019.pdf, p. 2.
(2) and (3) "2020 Additional Disclosure", p. 6. </t>
  </si>
  <si>
    <t>(1)-(2) Loblaw (2016), "Loblaw Supplier Code of Conduct", https://www.loblaw.ca/content/dam/lclcorp/pdfs/Responsibility/SupplierCodeOfConduct/Supplier%20Code%20of%20Conduct%20-LCL-2016.pdf, p. 1.
(3)*Loblaw, "Ethical Sourcing", https://www.loblaw.ca/en/responsibility/sourcing/Ethical-Sourcing.html. Accessed 7 January 2020.
*Loblaw (2020), "Corporate Social Responsibility Report 2019", https://www.loblaw.ca/content/dam/lclcorp/pdfs/Responsibility/CorporateSocialResponsibilityReport2020_ENcompressed_April%2023%20AODA.PDF, p. 14.</t>
  </si>
  <si>
    <t xml:space="preserve">(1)-(2) PepsiCo, "Sustainable Sourcing", https://www.pepsico.com/sustainability/sustainable-sourcing. Accessed 13 January 2020.
*PepsiCo (December 2017), "2018 Additional Disclosure", https://www.business-humanrights.org/sites/default/files/2018-06%20KTC%20FB_Additional%20disclosure%20-%20PepsiCo.pdf, p. 9. 
(3) PepsiCo, "Human Rights", https://www.pepsico.com/sustainability/human-rights. Accessed 13 January 2020.
(4) PepsiCo (2018), "2018 Modern Slavery and Human Trafficking Statement", https://www.pepsico.com/docs/album/esg-topics-policies/2018-pepsico-modern-slavery-and-human-trafficking-statement.pdf?sfvrsn=b67d3d78_8, p. 4. 
*PepsiCo (2020), "Our Commitment to Human Rights", https://www.pepsico.com/docs/album/esg-topics-policies/2019-pepsico-human-rights-report.pdf?sfvrsn=e428b396_2, p. 25. </t>
  </si>
  <si>
    <t>(1)-(3) Seven &amp; i Holdings, "Material Issue 5: Building an Ethical Society and Improving Resource Sustainability Together with Customers and Business Partners", https://www.7andi.com/en/csr/theme/theme5/client.html. Accessed 27 January 2020.</t>
  </si>
  <si>
    <t>Wilmar (June 2020), "Further information", https://www.business-humanrights.org/sites/default/files/2020-06%20Further%20information%20provided%20by%20Wilmar.pdf.
(1)*Wilmar, "Supply Chain Transformation", https://www.wilmar-international.com/sustainability/supply-chain-transformation. Accessed 22 January 2020.
*Wilmar (July 2017), "Wilmar Integrated Policy Rapid Assessment Bintulu Edible Oils
Overarching Report", https://www.wilmar-international.com/docs/default-source/default-document-library/highlights/sustainability/2017/08/beo-overarching-report.pdf?sfvrsn=f4169a31_2, pp. 11-12.
*Wilmar (June 2019), "Grievance Procedure for the Implementation of Wilmar's No Deforestation, No Peat, No Exploitation Policy, Updated Version 2.0", https://www.wilmar-international.com/docs/default-source/default-document-library/sustainability/grievance/grievance-sop/grievance-procedure_final.pdf?sfvrsn=7670cea2_2, p. 3. 
*Wilmar (2020), "2020 Additional Disclosure", https://www.business-humanrights.org/sites/default/files/2020%20Additional%20Disclosure%20-%20KnowTheChain%20FB%20Benchmark%20%28Wilmar%29.pdf, p. 18. 
(2) Wilmar (July 2017), "Wilmar Integrated Policy Rapid Assessment Bintulu Edible Oils
Overarching Report", https://www.wilmar-international.com/docs/default-source/default-document-library/highlights/sustainability/2017/08/beo-overarching-report.pdf?sfvrsn=f4169a31_2, pp. 11-12.
(3)*Wilmar (2018), "2018 Additional Disclosure", https://www.business-humanrights.org/sites/default/files/2018-06%20KTC%20FB_Additional%20disclosure%20-%20Wilmar.pdf, p. 20. 
*Wilmar (4 December 2017), "Strengthening Labour Practices: Twelve Month Progress Report", http://www.wilmar-international.com/sustainability/wp-content/uploads/2017/12/Wilmar-Progress-in-Strenthening-Labour-Practices-FINAL-1.pdf, p. 12.
(4)*Wilmar (22 December 2017), "Grievance Update", http://www.wilmar-international.com/sustainability/wp-content/uploads/2017/12/171222_Grievance-update.pdf, p. 4.
*Wilmar (15 June 2018), "Grievance Update", https://www.wilmar-international.com/sustainability/wp-content/uploads/2018/06/180615_Grievance-update.pdf.</t>
  </si>
  <si>
    <t>*Lindt (April 2020), "Sustainability Report 2019", https://www.lindt-spruengli.com/fileadmin/user_upload/corporate/user_upload/Sustainably/Lindt___Spruengli_Sustainability_Report_2019_EN_website.pdf, pp. 21 and 23.</t>
  </si>
  <si>
    <t>(1) *Coles Group, "Ethical sourcing: human rights," https://www.colesgroup.com.au/sustainability/?page=ethical-sourcing. Accessed 3 January 2020.
*Coles Group (September 2018), "Forced/bonded labour remediation requirements," https://www.colesgroup.com.au/FormBuilder/_Resource/_module/ir5sKeTxxEOndzdh00hWJw/file/Forced_Bonded_Labour_Remediation_Supplier_Requirements.pdf. Accessed 3 January 2020. 
*Coles, "Human Rights Complaints raised against Coles Suppliers", https://www.colesgroup.com.au/FormBuilder/_Resource/_module/ir5sKeTxxEOndzdh00hWJw/file/Human_Rights_Complaints_raised_against_Coles_Suppliers.pdf. Accessed 1 July 2020.
* Coles, "Human rights," https://www.colesgroup.com.au/sustainability/?page=human-rights#. Section on Governance - Responsibilities and accountabilities for human rights and ethical sourcing at Coles. Accessed 3 July 2020.</t>
  </si>
  <si>
    <t xml:space="preserve">(1) Not disclosed. FamilyMart states, "for the cases where a compliance violation was confirmed, measures for precaution and recurrence prevention were promptly implemented." However, there is no indication that these cases were related to its supply chains. It states that it has “established systems to rectify and prevent compliance violations” and that it has established a supplier helpline. However it does not disclose details of a process for responding to potential complaints or a reported violations of policies that address forced labor and human trafficking in its supply chains.
(2) Not disclosed. </t>
  </si>
  <si>
    <t>(1)*FamilyMart, "Sustainability Report 2018", https://www.family.co.jp/content/dam/family/english/sustainability/report/pdf/UFHD_s-rep2018E_all.pdf, p. 14.
*FamilyMart (2020), "2020 Additional Disclosure", https://www.business-humanrights.org/sites/default/files/2020%20KnowTheChain%20Additional%20Disclosure%20-%20FamilyMart.xlsx.</t>
  </si>
  <si>
    <t xml:space="preserve">*Meiji Group, "Compliance", https://www.meiji.com/global/sustainability/governance/compliance/. Accessed 22 November 2019. 
*Meiji Holdings (2020), "2020 Additional Disclosure", https://www.business-humanrights.org/sites/default/files/2020%20KnowTheChain%20Additional%20Disclosure%20-%20Meiji%20Holdings_0.pdf, p. 7.
*Meiji Holdings, "Policies", https://www.meiji.com/global/sustainability/policies/. Accessed 22 November 2019.   </t>
  </si>
  <si>
    <t>(1) Not disclosed. It states that for any serious acts constituting violations of the Business Action Guidelines, including human rights abuses, it will conduct immediate correction and provide a remedy and that efforts will be made to prevent the spread of damage, identify the cause and take measures to prevent recurrence. It is unclear whether this remedy program is available to workers in its supply chains and it does not disclose details such as timeframes, engagement with affected stakeholders and responsible parties or approval procedures.
(2) Not disclosed.</t>
  </si>
  <si>
    <t>(1) Seven &amp; i Holdings, "Business Partner Sustainable Action Guidelines", https://www.7andi.com/en/csr/suppliers/guide.html#anc_2_2. Accessed 25 June 2020.</t>
  </si>
  <si>
    <t xml:space="preserve">
*Hershey (February 2020), "Grievance Process for the Implementation of the Hershey Company's Responsible Palm Oil Sourcing Policy", https://www.thehersheycompany.com/content/dam/corporate-us/documents/pdf/The%20Hershey%20Company's%20Palm%20Oil%20Grievance%20Procedure%20-%20February%202020.pdf, pp. 4-5.
*Hershey, "Child Labor Monitoring and Remediation System," https://www.thehersheycompany.com/en_us/sustainability/shared-business/child-labor-monitoring-and-remediation-system.html. Accessed 19 December 2019.
*Hershey, "Cocoa Supply Chain Traceability", https://www.thehersheycompany.com/en_us/sustainability/shared-business/cocoa-supply-chain-traceability.html. Accessed 1 July 2020.</t>
  </si>
  <si>
    <t xml:space="preserve">(1)-(2) Smucker (2020), "2020 Additional Disclosure", https://www.business-humanrights.org/sites/default/files/2020%20KnowTheChain%20Additional%20Disclosure%20-%20Smucker%27s_1.pdf, p. 12. </t>
  </si>
  <si>
    <t>(1) Wilmar discloses a detailed process to respond to complaints that includes engaging with the party raising a grievance and managing communication by including response letters to grievance raisers in the language of the original grievance. It states that its Grievance Unit is responsible for implementing this process and that this includes, receiving, recording, classifying, and reporting grievances to its Verification Team and making recommendations regarding suspension to its Suspension Committee. It states that it has a dedicated Grievance Coordinator to coordinate actions in this process with its senior management. It states that in the process of verification, especially in cases relating to worker exploitation, its Verification Team may summon the grievance raiser or a representative appointed through a letter of assignment. It states that it is committed to remain in dialogue with the grievance raiser throughout the process and provides timelines for key stages of the process.</t>
  </si>
  <si>
    <t>Wilmar (June 2019), "Grievance Procedure for the Implementation of Wilmar's No Deforestation, No Peat, No Exploitation Policy, Updated Version 2.0", https://www.wilmar-international.com/docs/default-source/default-document-library/sustainability/grievance/grievance-sop/grievance-procedure_final.pdf?sfvrsn=7670cea2_2, pp. 4-9.</t>
  </si>
  <si>
    <t xml:space="preserve">(2) Not disclosed. It states that it shared its own review of the supplier’s operations with the Fair Work Ombudsman, reviewed the Visa Entitlement Verification Online, the supplier’s labor hire contracting details, pay rates, piece rates and accommodation and took steps to have the supplier registered on Sedex. It states that it requested that it undertake a cultural assessment of its subcontracting practices and offered to provide training. It states that it scheduled an independent audit in December 2016 in which a minor health and safety infraction was found and that it has been satisfied with the supplier’s performance in audits since. However, it does not disclose whether it engaged with affected stakeholders. 
(3) Not disclosed. 
(4) Not disclosed. </t>
  </si>
  <si>
    <t>*ABC News (15 November 2016), "Fruit supplier to Coles and Woolworths using illegal foreign workers", https://www.abc.net.au/news/2016-11-15/fruit-supplier-to-coles-woolworths-using-illegal-foreign-workers/8023570?section=business. Accessed 6 January 2020. 
*Coles Group (2020), "2020 Additional Disclosure", https://www.business-humanrights.org/sites/default/files/2020%20KnowTheChain%20Additional%20Disclosure%20-%20Coles%20Group.pdf, p. 10.</t>
  </si>
  <si>
    <t>Amnesty International, "Indonesia: Government must investigate Wilmar labour practices as company attempts to cover up abuse claims," https://www.amnesty.org/en/latest/news/2017/03/indonesia-government-must-investigate-wilmar/. Accessed 28 February 2020.
(2)**Wilmar (2020), "2020 Additional Disclosure", https://www.business-humanrights.org/sites/default/files/2020%20Additional%20Disclosure%20-%20KnowTheChain%20FB%20Benchmark%20%28Wilmar%29.pdf, p. 20. 
*Wilmar, "Wilmar International Limited
Sustainability Report 2017," https://www.wilmar-international.com/docs/default-source/default-document-library/sustainability/resource/wilmar-sustainability-report-2017.pdf, p. 43.
(3) *Wilmar (December 2016), "Understanding Workers' Rights in Wilmar's Supply Chain, PT. ABDI BUDI MULIA", http://www.wilmar-international.com/sustainability/wp-content/uploads/2017/03/WILMAR_ExecSum_Final_20170302_English-Revised_Clean.pdf.
*Wilmar (2017), "Public Summary Report: Annual Surveillance Assessment; Indonesia; PT SARANA PRIMA MULTI NIAGA POM", https://www.rspo.org/uploads/default/pnc/Sarana_Prima_FINAL_REPORT_ASA1_TSH_2017.pdf.
* Wilmar (17 October 2016), "Letter to Amnesty International," https://business-humanrights.org/sites/default/files/documents/All%20company%20responses%20collated%20%28compressed%29%20%28002%29.pdf. Accessed 28 February 2020.
* Wilmar, "2020 Additional Disclosure", pp. 12-13.
*The Earthworm Foundation, "Supporting suppliers to improve workers' welfare in Indonesia", https://www.earthworm.org/cn/news-stories/supporting-suppliers-to-improve-workers-welfare-in-indonesia. Accessed 17 June 2020.
(2) and (3) *Wilmar, "Grievance Procedure", https://www.wilmar-international.com/sustainability/grievance-procedure. Accessed 11 March 2020.
*Wilmar (4 December 2017), "Strengthening Labour Practices: Twelve Month Progress Report",  https://www.wilmar-international.com/sustainability/wp-content/uploads/2017/12/Wilmar-Progress-in-Strenthening-Labour-Practices-FINAL-1.pdf, pp. 12-13.</t>
  </si>
  <si>
    <t xml:space="preserve">The company has published a statement dated May 2020 for 2019. It has published three previous statements for 2018, 2017 and 2016. </t>
  </si>
  <si>
    <t xml:space="preserve">*Coca-Cola European Partners (May 2020), "Modern Slavery Statement 2019," https://www.cocacolaep.com/assets/Sustainability/Documents/9ae4ef4018/2019-Modern-Slavery-Statement.pdf, p. 2. Accessed 1 July 2020.
*Coca-Cola European Partners (May 2019), "Modern Slavery Statement 2018," https://www.cocacolaep.com/assets/Governance_docs/Governance-Documents/f7e4b37e4e/4.c.i.Modern-Slavery-Statement.pdf. Accessed 29 January 2020. </t>
  </si>
  <si>
    <t>The company has published statements for 2019 and 2018. [Keurig and Dr Pepper previously reported as separate entities.]</t>
  </si>
  <si>
    <t xml:space="preserve">*Keurig Dr Pepper, "Modern Slavery Statement 2019," https://www.keurigdrpepper.com/content/dam/keurig-brand-sites/kdp/files/Modern_Slavery_Statement_2019.pdf?a=b. Accessed 16 June 2020. 
*Keurig Dr Pepper (September 2019), "Modern Slavery Statement 2018," https://www.keurigdrpepper.com/content/dam/keurig-brand-sites/kdp/files/disclosures/Modern%20Slavery%20Statement%202018_Final_Signed.pdf. Accessed 30 January 2020. </t>
  </si>
  <si>
    <t xml:space="preserve">The company has published a joint statement under both legislations, dated May 2020. It has published previous statements for 2019 and 2017. </t>
  </si>
  <si>
    <t xml:space="preserve">*Mondelez International, "Human Rights Due Diligence and Modern Slavery Report 2019," https://prod-cm.mondelezinternational.com/-/media/Mondelez/About-Us/Human-Rights/MDLZ_HRDD_and_Modern_Slavery_Report_2019.pdf, p. 4. Accessed 12 June 2020. 
*Mondelez International (2019), "Human Rights Due Diligence and Modern Slavery Report 2018," https://www.mondelezinternational.com/-/media/Mondelez/About-Us/Human-Rights/mdlz_human_rights_report_2018.pdf. Accessed 20 January 2020. </t>
  </si>
  <si>
    <t>The company has published a joint statement under both legislations, dated May 2020.</t>
  </si>
  <si>
    <t xml:space="preserve">The company has disclosed a joint statement made under both the UK and California legislation which is undated but made for financial year 2019. It has published previous statements for 2018, 2017 and 2016. </t>
  </si>
  <si>
    <t>Monster Beverage Corp, "CA Transparency in Supply Chains Act &amp; UK Modern Slavery Act Statement," https://www.monsterbevcorp.com/sr-transparency.php. Accessed 10 June 2020.</t>
  </si>
  <si>
    <t>*The company discloses an objective for all employees to be trained on human rights by 2020. It states that in 2018, 5014 employees received human rights training. In 2019, an additional 23,708 received training. The company states it will not meet its objective of training all employees by 2020. 
*The company discloses an objective that by 2018 six human rights impact assessments would have been carried out on its supply chains. It states that four had been carried out since 2017 but it is not clear that this objective has been completed and the company reports that it has been extended to 2020. In its 2019 progress report, it states that this is "in progress."</t>
  </si>
  <si>
    <t xml:space="preserve">*Nestlé, "Creating Shared Value and meeting our commitments 2018: Progress Report," https://www.nestle.com/sites/default/files/asset-library/documents/library/documents/corporate_social_responsibility/creating-shared-value-report-2018-en.pdf, p. 32. Accessed 21 November 2019. 
*Nestlé, "Creating Shared Value and meeting our commitments 2019: Progress Report," https://www.nestle.com/sites/default/files/2020-03/creating-shared-value-report-2019-en.pdf, p. 32. </t>
  </si>
  <si>
    <t xml:space="preserve">*Tesco, "Our approach to human rights: product supply chains," https://www.tescoplc.com/sustainability/downloads/our-approach-to-human-rights/. Accessed 23 June 2020.
*Tesco (2019), "Modern Slavery Statement 2018/19", https://www.tescoplc.com/media/476675/47181-modern-slavery-statement_2019_updated-may.pdf, p. 18. Accessed 4 November 2019. </t>
  </si>
  <si>
    <t>The company discloses a statement for financial year 2019/20. This is the company's fourth modern slavery statement.</t>
  </si>
  <si>
    <t xml:space="preserve">*Tesco (2020), "Modern Slavery Statement 2019/2020," https://www.tescoplc.com/media/755909/tesco-modern-slavery-statement-_final-201920.pdf. Accessed 23 June 2020. 
*Tesco (2019), "Modern Slavery Statement 2018/19", https://www.tescoplc.com/media/476675/47181-modern-slavery-statement_2019_updated-may.pdf, p. 11. Accessed 4 November 2019. </t>
  </si>
  <si>
    <t>The company states that its goal is that by 2020, 98% of its bottling plants and 95% of its in-scope suppliers will achieve compliance with the Supplier Guiding Principles, which address forced labor. 
The company states that it expects the next update of its SGPs to take place in 2021/2022, to include recruitment fee language.
It does not report progress towards previous targets.</t>
  </si>
  <si>
    <t>*The Coca-Cola Company (November 2017), "California Transparency in Supply Chains Act," https://www.coca-colacompany.com/policies-and-practices/california-transparency-in-supply-chain-act. Accessed 8 January 2020. 
*The Coca-Cola Company (2020), "Additional Disclosure," https://www.business-humanrights.org/sites/default/files/2020-05%20The%20Coca-Cola%20Company%202020%20Additional%20Disclosure.pdf. Accessed 26 June 2020.</t>
  </si>
  <si>
    <t>The company has published a statement dated March 2020. It has published four previous statements for 2019, 2018, 2017, and 2016.</t>
  </si>
  <si>
    <t xml:space="preserve">*Unilever (2020), "Modern slavery &amp; human trafficking statement," https://www.unilever.com/Images/unilever-modern-slavery-and-human-trafficking-statement-march-2020_tcm244-550273_1_en.pdf. Accessed 22 June 2020. 
*Unilever (2019), "Slavery and Human Trafficking Statement," https://www.unilever.com/Images/modern-slavery-statement--2019_tcm244-535476_1_en.pdf. Accessed 12 December 2019. </t>
  </si>
  <si>
    <t xml:space="preserve">*Keurig Dr Pepper (September 2019), "Modern Slavery Statement 2018," https://www.keurigdrpepper.com/content/dam/keurig-brand-sites/kdp/files/disclosures/Modern%20Slavery%20Statement%202018_Final_Signed.pdf. Accessed 30 January 2020. 
*Keurig Dr Pepper, "Modern Slavery Statement 2019," https://www.keurigdrpepper.com/content/dam/keurig-brand-sites/kdp/files/Modern_Slavery_Statement_2019.pdf?a=b. Accessed 16 June 2020. 
*Keurig Dr Pepper, "Supplier Code of Conduct," https://www.keurigdrpepper.com/content/dam/keurig-brand-sites/kdp/files/kdp-supplier-code-of-conduct/KDP%20Supplier%20Code%20of%20Conduct%20and%20Product%20Specific%20Standards_ENGLISH.pdf. Accessed 30 January 2020. </t>
  </si>
  <si>
    <t xml:space="preserve">*Mondelez International, "Human Rights Due Diligence and Modern Slavery Report 2018," https://www.mondelezinternational.com/-/media/Mondelez/About-Us/Human-Rights/mdlz_human_rights_report_2018.pdf. Accessed 20 January 2020. 
*Mondelez International, "Human Rights Due Diligence and Modern Slavery Report 2019," https://prod-cm.mondelezinternational.com/-/media/Mondelez/About-Us/Human-Rights/MDLZ_HRDD_and_Modern_Slavery_Report_2019.pdf. Accessed 12 June 2020. 
*Mondelez International, "Human Rights," https://www.mondelezinternational.com/About-Us/Human-Rights. Accessed 20 January 2020. </t>
  </si>
  <si>
    <t xml:space="preserve">*Unilever (2020), "Modern slavery &amp; human trafficking statement," https://www.unilever.com/Images/unilever-modern-slavery-and-human-trafficking-statement-march-2020_tcm244-550273_1_en.pdf. Accessed 22 June 2020. 
*Unilever (2019), "Slavery and Human Trafficking Statement," https://www.unilever.com/Images/modern-slavery-statement--2019_tcm244-535476_1_en.pdf. Accessed 12 December 2019. </t>
  </si>
  <si>
    <t>*Coca-Cola European Partners (May 2019), "Modern Slavery Statement 2018," https://www.cocacolaep.com/assets/Governance_docs/Governance-Documents/f7e4b37e4e/4.c.i.Modern-Slavery-Statement.pdf. Accessed 29 January 2020. 
*Coca-Cola European Partners, "Supplier Guiding Principles," https://www.cocacolaep.com/assets/Governance_docs/Governance-Documents/46151b2372/4.c.i.Supplier-Guiding-Principles.pdf. Accessed 29 January 2020. 
(3) Coca-Cola European Partners (2020), "Additional Disclosure," https://www.business-humanrights.org/sites/default/files/2020-05%20CCEP_KnowTheChain%20FB%20Additional%20Disclosure.pdf. Accessed 30 June 2020.
(4) *Coca-Cola European Partners (May 2019), "Modern Slavery Statement 2018," p. 4.
(5) *Coca-Cola European Partners (2018), "Additional Disclosure," https://www.business-humanrights.org/sites/default/files/2018-03%20CCEP%20Response%20KnowTheChain%20benchmark%20-%20v%20Final.pdf. Accessed 30 January 2020. 
*Coca-Cola European Partners (2020), "Additional Disclosure."</t>
  </si>
  <si>
    <t>(1) Hormel Foods, "Supplier Responsibility Principles," https://www.hormelfoods.com/wp-content/uploads/Supplier_Responsibility_Principles.pdf. Accessed 12 June 2020.
(4) *Hormel Foods, "California Transparency in Supply Chains Act of 2010," https://www.hormelfoods.com/suppliers/california-transparency-in-supply-chains-act-of-2010/. Accessed 17 December 2019. 
*Hormel Foods, "Our approach to issues that matter: supply chain," https://www.hormelfoods.com/responsibility/our-approach-to-issues-that-matter/supply-chain/. Accessed 17 December 2019. 
*Hormel Foods (2020), "Additional Disclosure," https://www.business-humanrights.org/sites/default/files/2020%20KnowTheChain%20Additional%20Disclosure%20-%20Hormel%20Foods.pdf. Accessed 12 June 2020.
(5) Hormel Foods (2020), "Additional Disclosure."</t>
  </si>
  <si>
    <t xml:space="preserve">Keurig Dr Pepper states that its supplier code should be read in conjunction with its product-specific standards, which it states provide "the accompanying auditable standards for specific supply chains." It also states "where there is an applicable product specific standard, that standard prevails over this code for applicable supply chain tiers." 
(1) The company's supplier code of conduct prohibits forced labor, child labor, and discrimination. It also protects the right to freedom of association and collective bargaining. 
(2) Yes [Home &gt; Our company: ethics &amp; compliance &gt; Supplier code of conduct] 
(3) The code is newly published as the company is a new entity. It states this is version 1, 2019. It states that its Executive Policy Review Group review and approve the supplier code of conduct on an annual basis. 
(4) The company states that suppliers are asked annually to commit to the supplier code. 
(5) Keurig Dr Pepper's code states that it "applies to any subcontractors and third party labor agencies." In addition it states that it expects direct suppliers "to support [its] commitment to full compliance with this Code via the development and implementation of a similar policy and risk-based due diligence process over their own supply chains." As the code only require implementation of a "similar policy" is not clear that this requires implementation of the full content of the supplier code including all four ILO core labor standards. </t>
  </si>
  <si>
    <t>Keurig Dr Pepper, "Supplier Code of Conduct," https://www.keurigdrpepper.com/content/dam/keurig-brand-sites/kdp/files/kdp-supplier-code-of-conduct/KDP%20Supplier%20Code%20of%20Conduct%20and%20Product%20Specific%20Standards_ENGLISH.pdf. Accessed 30 January 2020. 
(3) Keurig Dr Pepper, "Modern Slavery Statement 2019," https://www.keurigdrpepper.com/content/dam/keurig-brand-sites/kdp/files/Modern_Slavery_Statement_2019.pdf?a=b, p. 2. Accessed 16 June 2020. 
(4) Keurig Dr Pepper, "GRI Index 2018," https://www.keurigdrpepper.com/content/dam/keurig-brand-sites/kdp/files/KDP_GRI-Index_2018_FINAL.pdf, p. 9. Accessed 6 February 2020.</t>
  </si>
  <si>
    <t xml:space="preserve">(1) Monster Beverage states that its supplier code of conduct contains "general requirements applicable to all of our suppliers." The code prohibits forced labor and discrimination. The code prohibits child labor "as defined by the International Labor Organization convention or applicable law if more stringent, and comply with all applicable local and national child labor laws." However, in relation to freedom of association, the code states that suppliers should respect workers' rights to join, form, or not join a labor union but states that employees can bargain in good faith when represented by a "legally recognized union." It therefore does not fully address all four ILO core labor rights. 
(2) Yes [Home &gt; Supplier Code of Conduct] 
(3) The company states that the supplier code of conduct is "reviewed at least annually, considering updates based on internal review and guidance from external stakeholders." Within the code, it states that it was last updated in May 2020 [the code does not indicate when it was first published].  
(4) The company states that the code is communicated to suppliers (though it does not disclose how) and that it also is included in certain contracts with suppliers. In addition the company states that it requires medium and high risk suppliers to undergo training, which includes its supplier code of conduct. 
(5) The company states that it uses surveys to ascertain whether their first tier suppliers require lower tier suppliers to comply with policies on forced labor, but does not disclose any requirement to cascade its supplier code of conduct. </t>
  </si>
  <si>
    <t xml:space="preserve">Monster Beverage Corp, "Supplier Code of Conduct," https://www.monsterbevcorp.com/sc-conduct.php. Accessed 10 June 2020. 
(3-4) Monster Beverage Corp, "Slavery and Human Trafficking Initiative," https://www.monsterbevcorp.com/sr-slavery.php. Accessed 10 June 2020.
(5) Monster Beverage Corp, "CA Transparency in Supply Chains Act &amp; UK Modern Slavery Act Statement," https://www.monsterbevcorp.com/sr-transparency.php. Accessed 7 November 2019. </t>
  </si>
  <si>
    <t>Nestlé (July 2018), "Nestlé Responsible Sourcing Standard," https://www.nestle.com/sites/default/files/asset-library/documents/library/documents/suppliers/nestle-responsible-sourcing-standard-english.pdf. Accessed 12 November 2019. 
(4)  Nestlé, "Responsible Sourcing," https://www.nestle.com/aboutus/suppliers. Accessed 12 November 2019. 
(5) *Nestlé (2020), "Additional Disclosure," https://www.business-humanrights.org/sites/default/files/2020-05%20Additional%20Disclosure%20-%20KnowTheChain%20FB%20Benchmark%20-%20Nestle.pdf. Accessed 28 June 2020.</t>
  </si>
  <si>
    <t xml:space="preserve">The Coca-Cola Company, "Supplier Guiding Principles," https://www.coca-colacompany.com/content/dam/journey/us/en/policies/pdf/human-workplace-rights/supplier-guiding-principles/sgp-brochure-eng.pdf. Accessed 8 January 2020. 
(3) The Coca-Cola Company (2020), "Additional Disclosure," https://www.business-humanrights.org/sites/default/files/2020-05%20The%20Coca-Cola%20Company%202020%20Additional%20Disclosure.pdf. Accessed 26 June 2020.
(4) The Coca-Cola Company, "Human Rights in The Coca-Cola Company sugar supply chain: lessons and opportunities," https://www.coca-colacompany.com/content/dam/journey/us/en/policies/pdf/human-workplace-rights/addressing-global-issues/human-rights-in-the-coca-cola-sugar-supply-chain.pdf, p. 2. Accessed 8 January 2020. 
(5) *The Coca-Cola Company (2018), "Additional Disclosure," https://www.business-humanrights.org/sites/default/files/KTC%20-%20CocaCola%202018%20Response%20KnowTheChain%20engagement%20questions.pdf. Accessed 20 January 2020. 
*The Coca-Cola Company (October 2016), "Pass it back supplier toolkit," https://www.business-humanrights.org/sites/default/files/KTC%20-%20CocaCola%202018%20Response%20KnowTheChain%20engagement%20questions.pdf. Accessed 20 January 2020. 
*The Coca-Cola Company (2020), "Additional Disclosure," p. 1. 
*The Coca-Cola Company, "https://www.coca-colacompany.com/policies-and-practices/sustainable-agricultural-guiding-principles. Accessed 29 June 2020. </t>
  </si>
  <si>
    <t xml:space="preserve">(1) Unilever (2017), "Responsible Sourcing Policy," https://www.unilever.com/Images/responsible-sourcing-policy-interactive-final_tcm244-504736_en.pdf. Accessed 13 December 2019. 
(3) Unilever, "Advancing human rights with suppliers &amp; business partners," https://www.unilever.com/sustainable-living/enhancing-livelihoods/fairness-in-the-workplace/advancing-human-rights-with-suppliers-and-business-partners/. Accessed 23 December 2019. 
(4) *Unilever (February 2019), "General Terms and Conditions for the Purchase of Products and Services," https://www.unilever.com/Images/2019-02-global-purchasing-gtcs-english_tcm244-535912_en.pdf. Accessed 13 December 2019. 
 *Unilever (2017), "Human Rights Progress Report 2017," https://www.unilever.com/Images/human-rights-progress-report_tcm244-513973_en.pdf, p. 18. Accessed 8 January 2020. 
(5) Unilever (2017), "Responsible Sourcing Policy," p. 14. 
*Unilever (2020), "Additional Disclosure," https://www.business-humanrights.org/sites/default/files/2020-05%20Unilever_Additional%20Disclosure%20_KnowTheChain%20FB%20Benchmark.pdf. Accessed 15 June 2020. </t>
  </si>
  <si>
    <t xml:space="preserve">(1) Amazon reports that its sourcing teams take on social responsibility goals and monitor working conditions, including assessment of compliance with the supplier code of conduct (which covers forced labor) before orders are placed with suppliers. It states that performance against the social responsibility goals is reported to leadership regularly. Additionally, it discloses that the social responsibility team "consults with Amazon business teams on new sourcing geographies." 
It also notes that its "social responsibility team regularly reviews and updates Amazon’s human trafficking prevention policies and updates executive leadership on [its] progress on human trafficking prevention initiatives throughout the year."
(2) The company states that its Nominating and Corporate Governance Committee is responsible for "overseeing management of risks, related to our environmental, sustainability, and corporate social responsibility practices, including risks related to our operations and our supply chain." This includes human rights. However the company does not disclose detail relating to oversight of the supplier code of conduct. </t>
  </si>
  <si>
    <t>(1) * Amazon (2019), "Modern Day Slavery Statement", https://www.amazon.co.uk/gp/help/customer/display.html?ie=UTF8&amp;nodeId=202151760&amp;ref_=help_search_1. Accessed 27 November 2019. 
* Amazon, "Training on human trafficking," https://sustainability.aboutamazon.com/social-responsibility/training-on-human-trafficking. Accessed 4 February 2020.  
(2) *Amazon (May 2020), "Notice of 2020 annual meeting of shareholders &amp; proxy statement," https://s2.q4cdn.com/299287126/files/doc_financials/2020/ar/updated/2020-Proxy-Statement.pdf, p. 12. Accessed 17 June 2020.
*Amazon, "Nominating and Corporate Governance Committee," https://ir.aboutamazon.com/corporate-governance/documents-and-charters/nominating-and-corporate-governance-committee/default.aspx. Accessed 17 June 2020.</t>
  </si>
  <si>
    <t>(1) The company discloses that its global procurement function has responsibility for implementation of supply chain policies that address forced labor and human trafficking, and states that the procurement teams assess suppliers' sustainability performance through EcoVadis, including on labor and human rights, and identify opportunities for improvement, and build long-term relationships with suppliers. No further detail is provided. 
(2) CCEP reports that its Corporate Social Responsibility committee of the Board of Directors has oversight of its policies related to "human rights and supply chain policies which address forced labor and human trafficking and their implementation." It states that the committee reviews CSR risks facing the company, the practices related to how such risks are managed, and approves sustainability commitments and targets. It reports that the CCEP board reviews the modern slavery statement. It does not disclose further details, such as forced labor related topics discussed at board level, or changes made based on board input.</t>
  </si>
  <si>
    <t>(1) *Coca-Cola European Partners (2018), "Additional Disclosure," https://www.business-humanrights.org/sites/default/files/2018-03%20CCEP%20Response%20KnowTheChain%20benchmark%20-%20v%20Final.pdf. Accessed 30 January 2020. 
*Coca-Cola European Partners (2020), "Additional Disclosure," https://www.business-humanrights.org/sites/default/files/2020-05%20CCEP_KnowTheChain%20FB%20Additional%20Disclosure.pdf. Accessed 30 June 2020.
(2) *Coca-Cola European Partners (2018), "Additional Disclosure." 
*Coca-Cola European Partners, "Meet our committees and their team members," https://www.cocacolaep.com/about-us/governance/committees/. Accessed 30 January 2020. 
*Coca-Cola European Partners (2018), "Integrated Report," https://www.cocacolaep.com/assets/Sustainability/Documents/377800ad0f/CCEP_2018_Integrated-Report_WEB.pdf, p. 62. Accessed 30 January 2020. 
*Coca-Cola European Partners (2020), "Additional Disclosure," https://www.business-humanrights.org/sites/default/files/2020-05%20CCEP_KnowTheChain%20FB%20Additional%20Disclosure.pdf. Accessed 30 June 2020.</t>
  </si>
  <si>
    <t>(1) Not disclosed. Hormel discloses that it has a corporate responsibility steering committee which is comprised of executives. It states that they provide direction and approval including for social activities, and oversight of sustainability and corporate social responsibility activities. It does not make clear that this includes policies addressing forced labor in supply chains. 
(2)  The company states that the governance committee of the board of directors has oversight of sustainability and corporate social responsibility activities. In its 2020 additional disclosure, the company states that this includes oversight of all corporate responsibility efforts including forced labor and human trafficking. However it does not comment on oversight of its supplier code specifically and no further detail is provided. 
[Hormel also states that its corporate responsibility steering committee is responsible for all efforts related to forced labor and human trafficking, but this appears to be comprised of executive employees rather than independent/non-executive directors.]</t>
  </si>
  <si>
    <t xml:space="preserve">*Hormel Foods, "Ethics, Governance and Risk," https://www.hormelfoods.com/responsibility/our-approach-to-issues-that-matter/ethics-governance-and-risk/. Accessed 12 June 2020.
*Hormel Foods (2020), "Additional Disclosure," https://www.business-humanrights.org/sites/default/files/2020%20KnowTheChain%20Additional%20Disclosure%20-%20Hormel%20Foods.pdf. Accessed 12 June 2020.
</t>
  </si>
  <si>
    <t xml:space="preserve">(1) The company discloses that the KDP Sustainable Supply Chains lead is responsible for "supplier policy content and implementation" which is overseen by the Chief Sustainability Officer. In addition, it states that the supplier code of conduct is reviewed and approved annually by the Executive Policy Review Group (made up of cross-departmental executives). 
The company states that if concerns are raised regarding supplier compliance, the issue is escalated to leadership team members as well as the Sustainability Governance Committee (comprised of staff such as Chief Sustainability Officer, Chief Supply Chain Officer, and Chief Legal Officer). It states regular updates on actions taken by the committee are provided to the CEO. 
(2) The company states that the Sustainability Governance Committee (described in (1)) provide updates to the Board of Directors twice annually, and states that as the company is new, discussions with the Board on modern slavery have related to establishing policies, procedures, and implementation. No further detail is disclosed. </t>
  </si>
  <si>
    <t xml:space="preserve">Keurig Dr Pepper, "Modern Slavery Statement 2019," https://www.keurigdrpepper.com/content/dam/keurig-brand-sites/kdp/files/Modern_Slavery_Statement_2019.pdf?a=b, p. 2. Accessed 16 June 2020. 
</t>
  </si>
  <si>
    <t>(1) On its "Slavery and Human Trafficking Initiative" page, the company states that managers from quality, procurement, and legal "work as a team" on a day-to-day basis on "human rights policies and initiatives, including oversight of agricultural suppliers and implementation of the Supplier Code of Conduct" with assistance from legal council and leadership from the Senior Vice President &amp; Deputy General Counsel.
Additionally, it states that issues found during audits are "flagged for the Senior Vice President and Deputy General Counsel to review and take corrective action". 
(2) The company states that its board of directors oversees human rights initiatives and risks, and states that the nominating and corporate governance committee of the board has oversight of "the company's policies related to human rights and, at least annually, reviews the company's efforts on these issues."</t>
  </si>
  <si>
    <t>Monster Beverage Corp, "Slavery and Human Trafficking Initiative," https://www.monsterbevcorp.com/sr-slavery.php. Accessed 10 June 2020.</t>
  </si>
  <si>
    <t xml:space="preserve">(1) *Nestlé, "Governance," https://www.nestle.com/csv/what-is-csv/governance. Accessed 28 June 2020.
*Nestlé (July 2018), "Nestlé Responsible Sourcing Standard," https://www.nestle.com/sites/default/files/asset-library/documents/library/documents/suppliers/nestle-responsible-sourcing-standard-english.pdf, p. 5. Accessed 12 November 2019. 
*Nestlé (2020), "Additional Disclosure," https://www.business-humanrights.org/sites/default/files/2020-05%20Additional%20Disclosure%20-%20KnowTheChain%20FB%20Benchmark%20-%20Nestle.pdf. Accessed 28 June 2020.
(2) *Nestlé, "Governance." </t>
  </si>
  <si>
    <t>(1-2) Woolworths (2019), "Sustainability Report 2019," https://www.woolworthsgroup.com.au/icms_docs/195583_2019-sustainability-report.pdf, p. 54. Accessed 4 December 2019. 
(2) * Woolworths, "Promoting better labour practices in our global supply chain," https://www.woolworthsgroup.com.au/page/community-and-responsibility/group-responsibility/partners/Labour_Practices_in_our_global_supply_chain/. Accessed 4 December 2019. 
* Woolworths (approved May 2018), "Charter Sustainability Committee," https://www.woolworthsgroup.com.au/icms_docs/186103_sustainability-committee-charter.pdf.</t>
  </si>
  <si>
    <t>(1) Amazon reports that it launched training "at [its] fulfilment operations in the UK on identifying and reporting suspected instances of modern slavery". 
The company reports that this training has been developed with experts on modern slavery, such as the labor consultancy Verité and the UK Gangmasters and Labor Abuse Authority. The training enables employees to identify indicators of modern slavery and understand how to report concerns to authorities. [The training will be rolled to employees across regions in 2020.]
It does not disclose that training on risks and policies on forced labor has already been delivered to procurement staff. 
[The company also notes that it has incorporated Truckers Against Trafficking training modules for its fleet of drivers on human trafficking.] 
(2) Amazon discloses that it trains its suppliers on the content of its supplier code, which includes forced labor, including training prior to audits to help suppliers understand the requirements. 
In its supplier manual and modern slavery statement, Amazon discloses that it offers "on-site and remote training to support continuous improvement" and recommends third party trainings for suppliers to attend. The company's supplier code states that supplier management must establish training programmes for managers and workers to implement the requirements of the supplier code, but does not provide information on how it supports this process.
However, it does not disclose the percentage of first-tier suppliers trained.
[It also reports that it encourages suppliers to participate in external training programs, such as those on recognizing and preventing forced labor, but does not provide further detail.] 
(3) Not disclosed.</t>
  </si>
  <si>
    <t>(1) *Amazon (2019), "Modern Day Slavery Statement", https://www.amazon.co.uk/gp/help/customer/display.html?ie=UTF8&amp;nodeId=202151760&amp;ref_=help_search_1. Accessed 27 November 2019. 
* Amazon, "Training on human trafficking," https://sustainability.aboutamazon.com/social-responsibility/training-on-human-trafficking. Accessed 17 June 2020.
(2) *Amazon (2019), "Modern Day Slavery Statement"
*Amazon (2019), "Amazon Supply Chain Standards Manual," https://d39w7f4ix9f5s9.cloudfront.net/ba/73/23a785f24c809ee05445d5ab623f/supplier-manual-5sep2019-final.pdf, p. 8. Accessed 27 November 2019.
*"Amazon Supply Chain Standards Manual," p. 8.</t>
  </si>
  <si>
    <t>(1) CCEP states that "all procurement managers working directly with suppliers are provided with training (including on our SGPs) when they begin their roles, and this information is refreshed on a regular basis." In addition it states that procurement managers that work with ingredient suppliers will be trained on the Sustainable Agriculture Guiding Principles (SAGPs) which also address forced labor. 
The company also discloses that it held a training session for procurement staff in June 2019 on human rights "and their role in our commitments." 
CCEP states that it has refreshed the training in 2020, and issued a human rights assessment questionnaire to be used by procurement managers with their suppliers. It states the questionnaire is designed to "support the identification of human rights risks; [and] foster collaborative efforts between CCEP and suppliers to address these risks."
(2) CCEP discloses that "much of the training on the SGPs, SAGPs for our suppliers, is done through The Coca-Cola Company, where we hold those suppliers in common." It states that in 2019, "the Coca-Cola Company provided 36 training programmes to bottlers, suppliers, and auditors across the world to help them uphold the SGPs." It is not clear what percentage of the company's first-tier suppliers have received training on forced labor. 
(3) The company points to Coca-Cola's "Pass it Back" program, which is "intended to enable suppliers to self-manage their compliance performance and to promote similar standards and values in their supply chain." It does not disclose further information on how it engages in capacity building of lower tier suppliers, in particular where suppliers are not shared with Coca Cola.</t>
  </si>
  <si>
    <t xml:space="preserve">(1) *Coca-Cola European Partners (May 2019), "Modern Slavery Statement 2018," https://www.cocacolaep.com/assets/Governance_docs/Governance-Documents/f7e4b37e4e/4.c.i.Modern-Slavery-Statement.pdf, p. 4. Accessed 29 January 2020. 
*Coca-Cola European Partners (2020), "Additional Disclosure," https://www.business-humanrights.org/sites/default/files/2020-05%20CCEP_KnowTheChain%20FB%20Additional%20Disclosure.pdf. Accessed 30 June 2020.
*Coca-Cola European Partners (May 2020), "Modern Slavery Statement 2019," https://www.cocacolaep.com/assets/Sustainability/Documents/9ae4ef4018/2019-Modern-Slavery-Statement.pdf, p. 4. Accessed 1 July 2020.
(2) Coca-Cola European Partners (2018), "Additional Disclosure," https://www.business-humanrights.org/sites/default/files/2018-03%20CCEP%20Response%20KnowTheChain%20benchmark%20-%20v%20Final.pdf. Accessed 30 January 2020. </t>
  </si>
  <si>
    <t xml:space="preserve">*Keurig Dr Pepper, "Modern Slavery Statement 2019," https://www.keurigdrpepper.com/content/dam/keurig-brand-sites/kdp/files/Modern_Slavery_Statement_2019.pdf?a=b, p. 2. Accessed 16 June 2020. 
*Keurig Dr Pepper, "2018 Corporate Responsibility Report," https://www.keurigdrpepper.com/content/dam/keurig-brand-sites/kdp/files/KDP-CR-Report-2018.pdf, p. 17. Accessed 6 February 2020. </t>
  </si>
  <si>
    <t xml:space="preserve">(1) Mondelez reports that it provides specialized training for its procurement staff, which "helps them identify and mitigate labor-related sourcing risks and includes a section on human trafficking and slavery." 
The company also discloses developing two new trainings, one of which is a human rights module for all employees on the company's commitments and policies, and the other which is a forced labor mitigation training for staff such as procurement, human resources, and corporate &amp; legal affairs. It states this is accompanied by a toolkit for best practice guidance based on the three priority industry principles against forced labor. 
(2) The company states that it "leverages joint supplier events to train prioritized suppliers on forced labor and human trafficking" as a member of AIM-Progress. However, it is not clear what percentage of its first-tier suppliers have been trained on forced labor policies. 
(3) Not disclosed. </t>
  </si>
  <si>
    <t xml:space="preserve">(1) *Mondelez International, "Corporate Responsibility Expectations for Direct Suppliers," https://www.mondelezinternational.com/About-Us/Our-Way-of-Doing-Business/Supply-Chain-Expectations. Accessed 20 January 2020. 
*Mondelez International, "Human Rights Due Diligence and Modern Slavery Report 2019," https://prod-cm.mondelezinternational.com/-/media/Mondelez/About-Us/Human-Rights/MDLZ_HRDD_and_Modern_Slavery_Report_2019.pdf, p. 3. Accessed 12 June 2020. 
(2) *Mondelez International (2020), "Additional Disclosure," https://www.business-humanrights.org/sites/default/files/2020%20KnowTheChain%20Additional%20Disclosure%20-%20Mondelez%20International.pdf. Accessed 12 June 2020. </t>
  </si>
  <si>
    <t>(1-2) Monster Beverage Corp, "CA Transparency in Supply Chains Act &amp; UK Modern Slavery Act Statement," https://www.monsterbevcorp.com/sr-transparency.php. Accessed 10 June 2020.
*Monster Beverage Corp, "Slavery and Human Trafficking Initiative," https://www.monsterbevcorp.com/sr-slavery.php. Accessed 10 June 2020.</t>
  </si>
  <si>
    <t xml:space="preserve">(1) *Nestlé (July 2018), "Nestlé Responsible Sourcing Standard," https://www.nestle.com/sites/default/files/asset-library/documents/library/documents/suppliers/nestle-responsible-sourcing-standard-english.pdf, p. 5. Accessed 12 November 2019. 
*Nestlé, "Creating Shared Value and meeting our commitments 2018: Progress Report," https://www.nestle.com/sites/default/files/asset-library/documents/library/documents/corporate_social_responsibility/creating-shared-value-report-2018-en.pdf, p. 32. Accessed 21 November 2019. 
*Nestlé, "Creating Shared Value and meeting our commitments 2019: Progress Report," https://www.nestle.com/sites/default/files/2020-03/creating-shared-value-report-2019-en.pdf, p. 32. 
(2) *Nestlé, "Palm Oil," https://www.nestle.com/csv/raw-materials/palm-oil. Accessed 22 November 2019. 
*Nestlé, "Creating Shared Value and meeting our commitments 2018: Progress Report," p. 29.
*Nestlé, "Responsible sourcing of seafood in Nestle, 2019 Thailand action plan progress," https://www.nestle.com/sites/default/files/2020-04/nestle-responsible-sourcing-seafood-progress-report-2019.pdf. Accessed 28 June 2020.
(3) *Nestlé (2020), "Additional Disclosure," https://www.business-humanrights.org/sites/default/files/2020-05%20Additional%20Disclosure%20-%20KnowTheChain%20FB%20Benchmark%20-%20Nestle.pdf. Accessed 28 June 2020.
*Nestlé, "Responsible sourcing of seafood in Nestle, 2019 Thailand action plan progress," p. 2. </t>
  </si>
  <si>
    <t>(1-2) *Tesco (2019), "Little Helps Plan: Progress Update 2018/19", https://www.tescoplc.com/media/754524/little-helps-plan-report-2019_final-1.pdf, p. 15. Accessed 5 November 2019. 
*Tesco (2019), "Modern Slavery Statement 2018/19", https://www.tescoplc.com/media/476675/47181-modern-slavery-statement_2019_updated-may.pdf, p. 17. Accessed 4 November 2019. 
*Tesco (2020), "Modern Slavery Statement 2019/2020," https://www.tescoplc.com/media/755909/tesco-modern-slavery-statement-_final-201920.pdf, p. 20. Accessed 23 June 2020.  
(3) *Tesco (2020), "Modern Slavery Statement 2019/2020," p. 20. 
*Tesco (2019), "Modern Slavery Statement 2018/19", p. 13. 
*Tesco (2020), "Additional Disclosure," https://www.business-humanrights.org/sites/default/files/2020-05%20Additional%20Disclosure%20-%20KnowTheChain%20FB%20Benchmark%20-%20Tesco.pdf. Accessed 23 June 2020.</t>
  </si>
  <si>
    <t xml:space="preserve">(1) *The Coca-Cola Company (2018), "Additional Disclosure," https://www.business-humanrights.org/sites/default/files/KTC%20-%20CocaCola%202018%20Response%20KnowTheChain%20engagement%20questions.pdf, p. 7. Accessed 20 January 2020. 
*The Coca-Cola Company (August 2017), "Human Rights Policy," https://www.coca-colacompany.com/content/dam/journey/us/en/policies/pdf/human-workplace-rights/human-rights-principles/human-rights-policy-poster-english-us.pdf. Accessed 20 January 2020. 
*The Coca-Cola Company, "Human Rights Report 2016-2017," https://www.coca-colacompany.com/content/dam/journey/us/en/policies/pdf/human-workplace-rights/addressing-global-issues/the-coca-cola-companys-human-rights-report.pdf, p. 9. Accessed 8 January 2020. 
*The Coca-Cola Company (November 2017), "California Transparency in Supply Chains Act," https://www.coca-colacompany.com/policies-and-practices/california-transparency-in-supply-chain-act. Accessed 8 January 2020. 
*The Coca-Cola Company (2020), "Additional Disclosure," https://www.business-humanrights.org/sites/default/files/2020-05%20The%20Coca-Cola%20Company%202020%20Additional%20Disclosure.pdf. Accessed 26 June 2020.
(2) *The Coca-Cola Company, "Human Rights Report 2016-2017," p. 14.
*Beverage Services Limited, "Modern Slavery Statement 2018," https://www.coca-cola.co.uk/content/dam/journey/gb/en/hidden/PDFs/human-and-workplace-rights/Modern-Slavery-Statement-2018.pdf, p. 4. Accessed 22 January 2020. 
*The Coca-Cola Company (2020), "Additional Disclosure," p. 2.
(3)  *The Coca-Cola Company, "Human Rights in The Coca-Cola Company sugar supply chain: lessons and opportunities," https://www.coca-colacompany.com/content/dam/journey/us/en/policies/pdf/human-workplace-rights/addressing-global-issues/human-rights-in-the-coca-cola-sugar-supply-chain.pdf, p. 11. Accessed 8 January 2020. </t>
  </si>
  <si>
    <t>(1) *Unilever (2019), "Slavery and Human Trafficking Statement," https://www.unilever.com/Images/modern-slavery-statement--2019_tcm244-535476_1_en.pdf, p. 4. Accessed 12 December 2019. 
*Unilever, "Understanding and reporting on our human rights impacts," https://www.unilever.com/sustainable-living/enhancing-livelihoods/fairness-in-the-workplace/understanding-our-human-rights-impacts/. Accessed 7 January 2020. 
(2) *Unilever (2019), "Slavery and Human Trafficking Statement," p. 4. 
*Unilever, "Working with others on human rights," https://www.unilever.com/sustainable-living/enhancing-livelihoods/fairness-in-the-workplace/advancing-human-rights-in-our-own-operations/working-with-others-on-human-rights/. Accessed 13 December 2019. 
*Unilever (2020), "Additional Disclosure," https://www.business-humanrights.org/sites/default/files/2020-05%20Unilever_Additional%20Disclosure%20_KnowTheChain%20FB%20Benchmark.pdf. Accessed 15 June 2020. 
(3) *Unilever (2020), "Additional Disclosure," pp. 2 and 5.</t>
  </si>
  <si>
    <t xml:space="preserve">(1-2) *Woolworths (2019), "Sustainability Report 2019," https://www.woolworthsgroup.com.au/icms_docs/195583_2019-sustainability-report.pdf, pp. 50-51 and 58. Accessed 4 December 2019. 
*Woolworths (2020), "Additional Disclosure," https://www.business-humanrights.org/sites/default/files/2020%20KnowTheChain%20Additional%20Disclosure%20-%20Woolworths.pdf, p. 2. Accessed 22 June 2020. </t>
  </si>
  <si>
    <t xml:space="preserve">(1) Amazon Web Services (2017), "#StandUp4HumanRights on International Human Rights Day," https://aws.amazon.com/blogs/publicsector/standup4humanrights-on-international-human-rights-day/. Accessed 17 June 2020. 
(2) *Amazon (2019), "Modern Day Slavery Statement", https://www.amazon.co.uk/gp/help/customer/display.html?ie=UTF8&amp;nodeId=202151760&amp;ref_=help_search_1. Accessed 27 November 2019. 
*Amazon, "Key Commitments," https://sustainability.aboutamazon.com/key-commitments. Accessed 27 November 2019. 
* Amazon, "Training on human trafficking," https://sustainability.aboutamazon.com/social-responsibility/training-on-human-trafficking. Accessed 4 February 2020. </t>
  </si>
  <si>
    <t xml:space="preserve">(1) Not disclosed. The company discloses engaging with NGOs as part of a human rights workshop, but the focus on forced labor and supply chains is unclear, and it is not clear that such engagements have taken place in the local contexts of its supply chains. 
(2) Not disclosed. CCEP discloses that it is a member of the UN Global Compact and the Sustainable Business Roundtable but does not report on how it addresses forced labor through these initiatives. 
It discloses a number of initiatives that The Coca-Cola Company is involved in including AIM-PROGRESS, the Consumer Goods Forum, BSR, Shift, and the Leadership Group for Responsible Recruitment, but does not report on how its own company is involved in such initiatives. </t>
  </si>
  <si>
    <t xml:space="preserve">Keurig Dr Pepper, "Modern Slavery Statement 2019," https://www.keurigdrpepper.com/content/dam/keurig-brand-sites/kdp/files/Modern_Slavery_Statement_2019.pdf?a=b, p. 6 and 4. Accessed 16 June 2020. </t>
  </si>
  <si>
    <t xml:space="preserve">(1) Mondelez International (2019), "Human Rights Due Diligence and Modern Slavery Report 2018," https://www.mondelezinternational.com/-/media/Mondelez/About-Us/Human-Rights/mdlz_human_rights_report_2018.pdf, p. 4. Accessed 20 January 2020. 
*Mondelez International, "Human Rights Due Diligence and Modern Slavery Report 2019," https://prod-cm.mondelezinternational.com/-/media/Mondelez/About-Us/Human-Rights/MDLZ_HRDD_and_Modern_Slavery_Report_2019.pdf, p. 8. Accessed 12 June 2020. 
*Mondelez International (2020), "Additional Disclosure," https://www.business-humanrights.org/sites/default/files/2020%20KnowTheChain%20Additional%20Disclosure%20-%20Mondelez%20International.pdf. Accessed 12 June 2020.
(2) Mondelez International (2019), "Human Rights Due Diligence and Modern Slavery Report 2018," p. 7. </t>
  </si>
  <si>
    <t>(1)  *Nestlé, "Creating Shared Value and meeting our commitments 2018: Progress Report," https://www.nestle.com/sites/default/files/asset-library/documents/library/documents/corporate_social_responsibility/creating-shared-value-report-2018-en.pdf, p. 33. Accessed 21 November 2019. 
*Nestlé, "Palm oil responsible sourcing at Nestlé, 2019 progress report," https://www.nestle.com/sites/default/files/2020-01/responsible-palm-oil-sourcing-2019.pdf, p. 10. Accessed 28 June 2020. 
(2) *Nestlé, "Responsible Sourcing of Seafood at Nestlé: 2018 Thailand Action Plan Progress," https://www.nestle.com/sites/default/files/asset-library/documents/creating-shared-value/responsible-sourcing/seafood-progress-report-2018.pdf, p. 3. Accessed 21 November 2019. 
*Nestlé, "Creating Shared Value and meeting our commitments 2019: Progress Report," https://www.nestle.com/sites/default/files/2020-03/creating-shared-value-report-2019-en.pdf, p. 31. 
*Nestlé (2020), "Additional Disclosure," https://www.business-humanrights.org/sites/default/files/2020-05%20Additional%20Disclosure%20-%20KnowTheChain%20FB%20Benchmark%20-%20Nestle.pdf. Accessed 28 June 2020.</t>
  </si>
  <si>
    <t xml:space="preserve">(1) *The Coca-Cola Company, "Human Rights in The Coca-Cola Company sugar supply chain: lessons and opportunities," https://www.coca-colacompany.com/content/dam/journey/us/en/policies/pdf/human-workplace-rights/addressing-global-issues/human-rights-in-the-coca-cola-sugar-supply-chain.pdf, p. 10. Accessed 8 January 2020. 
*The Coca-Cola Company, "Human Rights Report 2016-2017," https://www.coca-colacompany.com/content/dam/journey/us/en/policies/pdf/human-workplace-rights/addressing-global-issues/the-coca-cola-companys-human-rights-report.pdf, p. 28. Accessed 8 January 2020. 
*Beverage Services Limited, "Modern Slavery Statement 2018," https://www.coca-cola.co.uk/content/dam/journey/gb/en/hidden/PDFs/human-and-workplace-rights/Modern-Slavery-Statement-2018.pdf, p. 10. Accessed 22 January 2020. 
*The Coca-Cola Company (2020), "Additional Disclosure," https://www.business-humanrights.org/sites/default/files/2020-05%20The%20Coca-Cola%20Company%202020%20Additional%20Disclosure.pdf. Accessed 26 June 2020.
(2) *The Coca-Cola Company, "Human Rights in The Coca-Cola Company sugar supply chain: lessons and opportunities," p. 3.
*Beverage Services Limited, "Modern Slavery Statement 2018," https://www.coca-cola.co.uk/content/dam/journey/gb/en/hidden/PDFs/human-and-workplace-rights/Modern-Slavery-Statement-2018.pdf, p. 9. Accessed 22 January 2020. </t>
  </si>
  <si>
    <r>
      <t xml:space="preserve">(1) Unilever discloses that during 2018 it "worked closely with the </t>
    </r>
    <r>
      <rPr>
        <b/>
        <sz val="11"/>
        <rFont val="Calibri"/>
        <family val="2"/>
        <scheme val="minor"/>
      </rPr>
      <t>Argentinean Government</t>
    </r>
    <r>
      <rPr>
        <sz val="11"/>
        <rFont val="Calibri"/>
        <family val="2"/>
        <scheme val="minor"/>
      </rPr>
      <t xml:space="preserve"> as Chair of the G20 to push for the inclusion of forced labour on the G20 agenda." 
It also reports that it is a member of the UK Foreign Secretary's Advisory Group on Human Rights (</t>
    </r>
    <r>
      <rPr>
        <b/>
        <sz val="11"/>
        <rFont val="Calibri"/>
        <family val="2"/>
        <scheme val="minor"/>
      </rPr>
      <t>Business Against Slavery Forum</t>
    </r>
    <r>
      <rPr>
        <sz val="11"/>
        <rFont val="Calibri"/>
        <family val="2"/>
        <scheme val="minor"/>
      </rPr>
      <t xml:space="preserve">) "set up by the UK Home Office." 
[It does not disclose whether it has taken part in such engagements in countries in which its below first-tier suppliers are based.] 
(2) Unilever reports that it is part of the </t>
    </r>
    <r>
      <rPr>
        <b/>
        <sz val="11"/>
        <rFont val="Calibri"/>
        <family val="2"/>
        <scheme val="minor"/>
      </rPr>
      <t>Consumer Goods Forum Social Sustainability Committee</t>
    </r>
    <r>
      <rPr>
        <sz val="11"/>
        <rFont val="Calibri"/>
        <family val="2"/>
        <scheme val="minor"/>
      </rPr>
      <t xml:space="preserve">, which it states "drives global collaboration between retailers and manufacturers in identifying and tackling key social sustainability issues such as the eradication of forced labour." It states it is also a member of the Consumer Goods Forum Sustainable Supply Chain Initiative, which it states sets a standard for responsible sourcing audits. 
It also states that it is part of the </t>
    </r>
    <r>
      <rPr>
        <b/>
        <sz val="11"/>
        <rFont val="Calibri"/>
        <family val="2"/>
        <scheme val="minor"/>
      </rPr>
      <t>Leadership Group for Responsible Recruitment</t>
    </r>
    <r>
      <rPr>
        <sz val="11"/>
        <rFont val="Calibri"/>
        <family val="2"/>
        <scheme val="minor"/>
      </rPr>
      <t xml:space="preserve">, where it "works towards the eradication of recruitment fees and related costs and the responsible recruitment of migrant workers."
In addition, Unilever discloses that it is a member of </t>
    </r>
    <r>
      <rPr>
        <b/>
        <sz val="11"/>
        <rFont val="Calibri"/>
        <family val="2"/>
        <scheme val="minor"/>
      </rPr>
      <t>Business for Inclusive Growth Coalition</t>
    </r>
    <r>
      <rPr>
        <sz val="11"/>
        <rFont val="Calibri"/>
        <family val="2"/>
        <scheme val="minor"/>
      </rPr>
      <t xml:space="preserve"> and participates in three working groups, including the Human Rights Working Group which includes focus on the eradication of forced labor. 
[Unilever discloses that it is a founder member of </t>
    </r>
    <r>
      <rPr>
        <b/>
        <sz val="11"/>
        <rFont val="Calibri"/>
        <family val="2"/>
        <scheme val="minor"/>
      </rPr>
      <t>AIM PROGRESS</t>
    </r>
    <r>
      <rPr>
        <sz val="11"/>
        <rFont val="Calibri"/>
        <family val="2"/>
        <scheme val="minor"/>
      </rPr>
      <t>, "a forum of consumer goods manufacturers and suppliers who enable and promote responsible sourcing practices."]
(also see 4.3.2  and 1.4)</t>
    </r>
  </si>
  <si>
    <t xml:space="preserve">(1) *Unilever (2019), "Slavery and Human Trafficking Statement," https://www.unilever.com/Images/modern-slavery-statement--2019_tcm244-535476_1_en.pdf, p. 8. Accessed 12 December 2019. 
*Unilever, "Understanding and reporting on our human rights impacts," https://www.unilever.com/sustainable-living/enhancing-livelihoods/fairness-in-the-workplace/understanding-our-human-rights-impacts/. Accessed 7 January 2020. 
(2) *Unilever, "Working with others on human rights," https://www.unilever.com/sustainable-living/enhancing-livelihoods/fairness-in-the-workplace/advancing-human-rights-in-our-own-operations/working-with-others-on-human-rights/. Accessed 13 December 2019. 
*Unilever, "Our Responsible Sourcing Policy in action," https://www.unilever.com/sustainable-living/enhancing-livelihoods/fairness-in-the-workplace/advancing-human-rights-with-suppliers-and-business-partners/our-responsible-sourcing-policy-in-action/. Accessed 7 January 2020. 
*Unilever (2020), "Additional Disclosure," https://www.business-humanrights.org/sites/default/files/2020-05%20Unilever_Additional%20Disclosure%20_KnowTheChain%20FB%20Benchmark.pdf. Accessed 15 June 2020. </t>
  </si>
  <si>
    <t xml:space="preserve">(1) Not disclosed. 
(2) Not disclosed. 
(3) The company states that it mostly uses beet sugar which comes from North West Europe and Spain, but does not report on where it sources cane sugar from. [it reports that cane sugar makes up 6.6% of the sugar that it buys.]
[CCEP references a public agricultural ingredients sourcing map, however the link to the map does not work.] It states juices are purchased "mainly from Spain and Portugal."
In its 2020 additional disclosure, the company provides a link to a webpage of The Coca-Cola Company's country sugar studies, which lists 21 sugar sourcing countries. CCEP states that many of its purchases of key agricultural ingredients "such as beet and cane sugar...are managed together with the Coca-Cola Company." It is therefore assumed that the sugar studies also refer to countries from which CCEP sources sugar.
The company does not disclose the sourcing countries of other commodities that are high risk for forced labor. 
(4) Not disclosed. </t>
  </si>
  <si>
    <t>(3) *Coca-Cola European Partners (May 2019), "Modern Slavery Statement 2018," https://www.cocacolaep.com/assets/Governance_docs/Governance-Documents/f7e4b37e4e/4.c.i.Modern-Slavery-Statement.pdf, p. 6. Accessed 29 January 2020. 
*Coca-Cola European Partners, "Action on Supply Chain FAQ," https://www.cocacolaep.com/assets/Sustainability/Documents/16d69fdf89/Action-on-Supply-Chain-FAQ.pdf, p. 1 and 4. Accessed 30 January 2020. 
*Coca-Cola European Partners (2018), "Additional disclosure (further information)," https://www.business-humanrights.org/sites/default/files/2018-06%20KTC%20FB_Additional%20disclosure_CCEP_v2.pdf. Accessed 31 January 2020. 
*Coca-Cola European Partners (2020), "Additional Disclosure," https://www.business-humanrights.org/sites/default/files/2020-05%20CCEP_KnowTheChain%20FB%20Additional%20Disclosure.pdf. Accessed 30 June 2020.
*Coca-Cola European partners, "Factsheet: Action on Supply Chain," https://www.cocacolaep.com/assets/Sustainability/Documents/4564cb0787/2019-Factsheet-Action-on-supply-chain.pdf. Accessed 1 July 2020.</t>
  </si>
  <si>
    <r>
      <t xml:space="preserve">(1) Not disclosed.
(2) Not disclosed. 
(3) The company discloses that it sources coffee from more than 20 countries. It discloses the countries that it sourced </t>
    </r>
    <r>
      <rPr>
        <b/>
        <sz val="11"/>
        <rFont val="Calibri"/>
        <family val="2"/>
        <scheme val="minor"/>
      </rPr>
      <t>coffee</t>
    </r>
    <r>
      <rPr>
        <sz val="11"/>
        <rFont val="Calibri"/>
        <family val="2"/>
        <scheme val="minor"/>
      </rPr>
      <t xml:space="preserve"> from in 2019 (Brazil, Burundi, China, Colombia, Costa Rica, the DRC, El Salvador, Ethiopia, Guatemala, the United States (Hawaii), Honduras, India, Kenya, Laos, Mexico, Nicaragua, Papua New Guinea, Peru, Rwanda, Indonesia, Tanzania, Uganda and Vietnam). 
KDP also discloses that it sourced </t>
    </r>
    <r>
      <rPr>
        <b/>
        <sz val="11"/>
        <rFont val="Calibri"/>
        <family val="2"/>
        <scheme val="minor"/>
      </rPr>
      <t>apple juice</t>
    </r>
    <r>
      <rPr>
        <sz val="11"/>
        <rFont val="Calibri"/>
        <family val="2"/>
        <scheme val="minor"/>
      </rPr>
      <t xml:space="preserve"> concentrate, which it has identified as being at risk for forced labor, from USA, China, Poland, Ukraine, Germany, Italy, Argentina, Chile, New Zealand, Turkey, and Mexico. 
It states that it sourced </t>
    </r>
    <r>
      <rPr>
        <b/>
        <sz val="11"/>
        <rFont val="Calibri"/>
        <family val="2"/>
        <scheme val="minor"/>
      </rPr>
      <t>cocoa</t>
    </r>
    <r>
      <rPr>
        <sz val="11"/>
        <rFont val="Calibri"/>
        <family val="2"/>
        <scheme val="minor"/>
      </rPr>
      <t xml:space="preserve"> "primarily" from Ivory Coast, Ghana, Nigeria, and Cameroon. KDP also reports that </t>
    </r>
    <r>
      <rPr>
        <b/>
        <sz val="11"/>
        <rFont val="Calibri"/>
        <family val="2"/>
        <scheme val="minor"/>
      </rPr>
      <t xml:space="preserve">corn </t>
    </r>
    <r>
      <rPr>
        <sz val="11"/>
        <rFont val="Calibri"/>
        <family val="2"/>
        <scheme val="minor"/>
      </rPr>
      <t>syrup is sourced from USA and Mexico. 
(4) Not disclosed.</t>
    </r>
  </si>
  <si>
    <t xml:space="preserve">Keurig Dr Pepper, "Modern Slavery Statement 2019," https://www.keurigdrpepper.com/content/dam/keurig-brand-sites/kdp/files/Modern_Slavery_Statement_2019.pdf?a=b, p. 3. Accessed 16 June 2020. </t>
  </si>
  <si>
    <t>(1-2) *Mondelez International, "Human Rights Due Diligence and Modern Slavery Report 2018," https://www.mondelezinternational.com/-/media/Mondelez/About-Us/Human-Rights/mdlz_human_rights_report_2018.pdf, p. 2. Accessed 20 January 2020. 
Mondelez International (March 2018), "Palm oil mills," https://www.mondelezinternational.com/-/media/Mondelez/Snacking-Made-Right/ESG-Topics/Palm-Oil/Mills_Data2125.pdf. Accessed 12 June 2020. 
(3) *Mondelez International, "Human Rights Due Diligence and Modern Slavery Report 2018," p. 2 and 4.
*Mondelez International, "2018 Impact Report," https://www.mondelezinternational.com/-/media/Mondelez/Snacking-Made-Right/Impact-Reporting/Measuring-Our-Progress/Additional-Resources-1/2018_Impact_Progress_Report.pdf, p. 15. Accessed 20 January 2020. 
(4) *Mondelez International, "2018 Impact Report," p. 17.
*Mondelez International (2020), "Additional Disclosure," https://www.business-humanrights.org/sites/default/files/2020%20KnowTheChain%20Additional%20Disclosure%20-%20Mondelez%20International.pdf. Accessed 12 June 2020.</t>
  </si>
  <si>
    <t xml:space="preserve">(1) *Nestlé (June 2019), "Nestlé's Supply Chain Disclosure for Coffee," https://www.nestle.com/sites/default/files/2019-07/nestle-supply-chain-disclosure-coffee-tier-1.pdf. Accessed 28 June 2020.
*Nestlé (June 2019), "Supply Chain Disclosure for Sugar (Direct Suppliers)," https://www.nestle.com/sites/default/files/2019-07/sugar-disclosure-tier1.pdf. Accessed 12 November 2019. 
*Nestlé (August 2019), "Supply Chain Disclosure Palm Oil," https://www.nestle.com/sites/default/files/2019-08/supply-chain-disclosure-palm-oil.pdf. Accessed 12 November 2019. 
*Nestlé (March 2019), "Cocoa Plan Supply Chain Disclosure," https://www.nestle.com/sites/default/files/asset-library/documents/library/documents/suppliers/supply-chain-disclosure-cocoa-cote-ivoire.pdf and https://www.nestle.com/sites/default/files/asset-library/documents/library/documents/suppliers/supply-chain-disclosure-cocoa-cote-ivoire.pdf. Accessed 12 November 2019. 
(2) *Nestlé (June 2019), "Supply Chain Disclosure for Sugar (Upstream Suppliers)," https://www.nestle.com/sites/default/files/2019-07/supply-chain-sugar-disclosure-upstream.pdf. Accessed 12 November 2019. 
*Nestlé (August 2019), "Supply Chain Disclosure Palm Oil."
*Nestlé (March 2019), "Cocoa Plan Supply Chain Disclosure." 
(3) *Nestlé, "Coffee," https://www.nestle.com/csv/raw-materials/coffee. Accessed 12 November 2019. 
*Nestlé, "Fish and seafood," https://www.nestle.com/csv/raw-materials/fish-seafood. Accessed 12 November 2019. 
*Nestlé (April 2020), "Supply Chain Disclosure Seafood Upstream," https://www.nestle.com/sites/default/files/2019-07/nestle-supply-chain-disclosure-seafood-upstream.pdf. Accessed 28 June 2020.
*Nestlé, "Sugar," https://www.nestle.com/csv/raw-materials/sugar. Accessed 12 November 2019.
*Nestlé, "Palm oil," https://www.nestle.com/csv/raw-materials/palm-oil. Accessed 12 November 2019. 
*Nestlé, "Implementing responsible sourcing," https://www.nestle.com/csv/impact/rural-livelihoods/responsible-sourcing. Accessed 26 November 2019. 
*Nestle UK Ltd, "Modern Slavery and Human Trafficking Report 2018," https://www.nestle.co.uk/sites/g/files/pydnoa461/files/2019-12/modern-slavery-report-2018.pdf. Accessed 25 February 2020.
*Nestlé, "Responsible Sourcing of Seafood at Nestle, 2019 Thailand Action Plan Progress," https://www.nestle.com/sites/default/files/2020-04/nestle-responsible-sourcing-seafood-progress-report-2019.pdf. Accessed 29 June 2020. 
(4) Nestlé, "Additional Disclosure 2018," https://www.business-humanrights.org/sites/default/files/2018-01%20KnowTheChain%20-%20FB%20Sector%20Engagement%20Questions_Nestle.pdf. Accessed 27 November 2019. See: Fair Labor Association (2017), "Hazelnut workers in Turkey: Demographic profiling; Duzce, Ordu, and Sakarya, 2016." </t>
  </si>
  <si>
    <t xml:space="preserve">(1) Tesco (2019), "Modern Slavery Statement 2018/19", https://www.tescoplc.com/media/476675/47181-modern-slavery-statement_2019_updated-may.pdf, p. 10. Accessed 4 November 2019. 
*Tesco (September 2019), "Tesco forest risk commodities mapping (palm and soy)," https://www.tescoplc.com/media/755185/tesco-forest-risk-commodities-mapping-palm-and-soy-_sept2019.pdf. Accessed 23 June 2020.
(3) *Tesco, "Our approach to human rights: product supply chains," https://www.tescoplc.com/sustainability/downloads/our-approach-to-human-rights/. Accessed 5 November 2019.
*Tesco, "Addressing the sustainability challenges in our top 20 products and ingredients," https://www.tescoplc.com/sustainability/product/top-20/. Accessed 23 June 2020. 
*Tesco (September 2019), "Tesco forest risk commodities mapping (palm and soy)." </t>
  </si>
  <si>
    <t xml:space="preserve">(1) Unilever (August 2019), "Global Tea Suppliers," https://www.unilever.com/Images/unilever-global-tea-supply-chain_tcm244-539655_en.pdf. Accessed 13 December 2019. 
*Unilever (January 2019), "Palm Oil Suppliers," https://www.unilever.com/Images/-palm-oil-suppliers_updated-january-2019_tcm244-530096_en.pdf. Accessed 13 December 2019. 
*Unilever, "Improving the visibility of our supply chain," https://www.unilever.com/sustainable-living/reducing-environmental-impact/sustainable-sourcing/transforming-the-palm-oil-industry/improving-the-visibility-of-our-supply-chain/. Accessed 13 December 2019. 
*Unilever (May 2019), "Unilever's Supply Chain," https://www.unilever.com/Images/supply-chain-overview-spend-analysis_tcm244-537232_en.pdf. Accessed 17 December 2019. 
*Unilever, (July 2019), "2018 Soybean Oil Suppliers," https://www.unilever.com/Images/2018-soybean-oil-suppliers_tcm244-538279_en.pdf. Accessed 17 December 2019. 
*Unilever (March 2020), "Global cocoa suppliers - direct sourcing" https://www.unilever.com/Images/global-cocoa-direct-suppliers-march-2020_tcm244-547985_en.pdf. Accessed 15 June 2020. 
(2) *Unilever, "Improving the visibility of our supply chain." 
*Unilever, "2018 Palm Oil Mills," https://www.unilever.com/Images/-unilever-s-universal-palm-oil-mill-list_h1-2018_final_tcm244-530097_1_en.pdf. Accessed 13 December 2019. 
*Unilever, "2018 Palm Oil Refineries," https://www.unilever.com/Images/-unilever-s-universal-palm-oil-refinery-list_h1-2018_final_tcm244-530098_1_en.pdf. Accessed 13 December 2019. 
(3) *Unilever (August 2019), "Global Tea Suppliers."
*Unilever, "Sustainable cocoa &amp; sugar," https://www.unilever.com/sustainable-living/reducing-environmental-impact/sustainable-sourcing/our-approach-to-sustainable-sourcing/sustainable-cocoa-and-sugar/. Accessed 13 December 2019. 
*Unilever (May 2019), "Unilever's Supply Chain." 
*Unilever, "Understanding the issues for workers in the Turkish tomato industry," https://www.unilever.com/Images/understanding-the-issues-for-turkish-tomato-industry-workers_tcm244-543043_1_en.pdf. Accessed 7 January 2020. 
*Unilever, "Smallholder farmers infographic," https://www.unilever.com/Images/SHF-infographic-updated-Aug-2016_tcm244-409820_en.pdf.
(4) Unilever, "Where does your tea come from?" [click on Kenya on the map and follow link "Improving conditions in Kericho"] https://www.unilever.com/sustainable-living/reducing-environmental-impact/sustainable-sourcing/sustainable-tea-leading-the-industry/where-does-your-tea-come-from/#. Accessed 13 December 2019. </t>
  </si>
  <si>
    <t>(1) *Coca-Cola European Partners (May 2019), "Modern Slavery Statement 2018," https://www.cocacolaep.com/assets/Governance_docs/Governance-Documents/f7e4b37e4e/4.c.i.Modern-Slavery-Statement.pdf, p. 5. Accessed 29 January 2020. 
*Coca-Cola European Partners, "Treating people with dignity and respect," https://www.cocacolaep.com/sustainability/human-rights/. Accessed 30 January 2020. 
*Coca-Cola European Partners, "Action on Supply Chain FAQ," https://www.cocacolaep.com/assets/Sustainability/Documents/16d69fdf89/Action-on-Supply-Chain-FAQ.pdf, p. 5. Accessed 30 January 2020. 
*Coca-Cola European Partners (2018), "Additional Disclosure," https://www.business-humanrights.org/sites/default/files/2018-03%20CCEP%20Response%20KnowTheChain%20benchmark%20-%20v%20Final.pdf. Accessed 30 January 2020. 
*Coca-Cola European Partners (2020), "Additional Disclosure," https://www.business-humanrights.org/sites/default/files/2020-05%20CCEP_KnowTheChain%20FB%20Additional%20Disclosure.pdf. Accessed 30 June 2020.
(2) *Coca-Cola European Partners (May 2019), "Modern Slavery Statement 2018," p. 5. 
*Coca-Cola European Partners, "Treating people with dignity and respect."</t>
  </si>
  <si>
    <t>(1) *Mondelez International, "Human Rights Due Diligence and Modern Slavery Report 2018," https://www.mondelezinternational.com/-/media/Mondelez/About-Us/Human-Rights/mdlz_human_rights_report_2018.pdf, p. 6 and 3. Accessed 20 January 2020. 
*Mondelez International, "Human Rights," https://www.mondelezinternational.com/About-Us/Human-Rights. Accessed 20 January 2020. 
*Mondelez International, "Human Rights Due Diligence and Modern Slavery Report 2019," https://prod-cm.mondelezinternational.com/-/media/Mondelez/About-Us/Human-Rights/MDLZ_HRDD_and_Modern_Slavery_Report_2019.pdf, p. 4. Accessed 12 June 2020. 
(2) *Mondelez International, "Human Rights Due Diligence and Modern Slavery Report 2018," p. 4 and 5.</t>
  </si>
  <si>
    <t xml:space="preserve">(1) The company states that it surveys suppliers to identify risks of slavery and human trafficking throughout its supply chains. It states it has "retained a specialized third-party service provider to contact our suppliers for them to complete the Slavery and Trafficking Risk Template." It discloses that the survey asks questions relevant to slavery and trafficking, including "whether the supplier has policies that explicitly prohibit forced labor and human trafficking and any process permitting employees to report suspected violations" and whether the supplier operates in a high risk country for forced labor. It states that these are provided in multiple languages and that suppliers must be prepared to provide evidence if asked for it. The survey also asks whether suppliers require their own suppliers to "accept and comply with the direct suppliers' policies regarding forced labor and human trafficking" and the company states that this gives it the ability to survey second tier suppliers. It states it has received responses from 100% of its direct suppliers of sugarcane, coffee and tea. 
Aside from self-reporting surveys for suppliers, the company does not disclose a supply chain risk assessment process. 
(2) The company states that several commodities in its supply chains are high risk for forced labor, including sugarcane, coffee, and tea. Monster Beverage states that it has "confirmed that our suppliers of these agricultural ingredients are not located in countries identified by he U.S. Department of Labor's 2018 List of Goods Produced by Child or Forced Labor as having forced labor present in the production of sugarcane."
It does not disclose risks identified in different tiers of its supply chains. </t>
  </si>
  <si>
    <t>(1) Monster Beverage Corp, "CA Transparency in Supply Chains Act &amp; UK Modern Slavery Act Statement," https://www.monsterbevcorp.com/sr-transparency.php. Accessed 7 November 2019. 
(1-2) Monster Beverage Corp, "Slavery and Human Trafficking Initiative," https://www.monsterbevcorp.com/sr-slavery.php. Accessed 10 June 2020.</t>
  </si>
  <si>
    <t>(1) *Tesco (2019), "Modern Slavery Statement 2018/19", https://www.tescoplc.com/media/476675/47181-modern-slavery-statement_2019_updated-may.pdf, p. 10. Accessed 4 November 2019. 
*Tesco (February 2019), "Seafood policy," https://www.tescoplc.com/sustainability/downloads/seafood-policy/. Accessed 5 November 2019. 
*Tesco, "Our approach to human rights," https://www.tescoplc.com/sustainability/downloads/our-approach-to-human-rights/. Accessed 5 November 2019.
(2) *Tesco (2019), "Modern Slavery Statement 2018/19", p. 10.
*Tesco, "Our approach to human rights: product supply chains," https://www.tescoplc.com/sustainability/downloads/our-approach-to-human-rights/. Accessed 23 June 2020.</t>
  </si>
  <si>
    <t xml:space="preserve">(1) *Unilever (2019), "Slavery and Human Trafficking Statement," https://www.unilever.com/Images/modern-slavery-statement--2019_tcm244-535476_1_en.pdf, p. 7. Accessed 12 December 2019. 
*Unilever, "Understanding the issues for workers in the Turkish tomato industry," https://www.unilever.com/Images/understanding-the-issues-for-turkish-tomato-industry-workers_tcm244-543043_1_en.pdf. Accessed 7 January 2020. 
*Unilever (May 2019), "Unilever's Supply Chain," https://www.unilever.com/Images/supply-chain-overview-spend-analysis_tcm244-537232_en.pdf. Accessed 8 January 2020. 
*Unilever, "Human rights impact assessments," https://www.unilever.com/Images/human-rights--impact-assessments_tcm244-543031_1_en.pdf. Accessed 8 January 2020. 
*Unilever (2020), "Additional Disclosure," https://www.business-humanrights.org/sites/default/files/2020-05%20Unilever_Additional%20Disclosure%20_KnowTheChain%20FB%20Benchmark.pdf. Accessed 15 June 2020.
(2) *Unilever (2019), "Slavery and Human Trafficking Statement,"  p. 5 and 7. 
*Unilever, "Understanding the issues for workers in the Turkish tomato industry." 
*Unilever, "Human rights impact assessments."
*Unilever (2020), "Modern slavery &amp; human trafficking statement," https://www.unilever.com/Images/unilever-modern-slavery-and-human-trafficking-statement-march-2020_tcm244-550273_1_en.pdf, p. 7. Accessed 22 June 2020. </t>
  </si>
  <si>
    <t xml:space="preserve">(1) *Keurig Dr Pepper (September 2019), "Modern Slavery Statement 2018," https://www.keurigdrpepper.com/content/dam/keurig-brand-sites/kdp/files/disclosures/Modern%20Slavery%20Statement%202018_Final_Signed.pdf. Accessed 30 January 2020. 
*Keurig Dr Pepper, "Supplier Code of Conduct," https://www.keurigdrpepper.com/content/dam/keurig-brand-sites/kdp/files/kdp-supplier-code-of-conduct/KDP%20Supplier%20Code%20of%20Conduct%20and%20Product%20Specific%20Standards_ENGLISH.pdf. Accessed 30 January 2020. 
(3) Keurig Dr Pepper, "Modern Slavery Statement 2019," https://www.keurigdrpepper.com/content/dam/keurig-brand-sites/kdp/files/Modern_Slavery_Statement_2019.pdf?a=b, p. 3. Accessed 16 June 2020. </t>
  </si>
  <si>
    <t xml:space="preserve">(1) *Mondelez International, "2018 Impact Report," https://www.mondelezinternational.com/-/media/Mondelez/Snacking-Made-Right/Impact-Reporting/Measuring-Our-Progress/Additional-Resources-1/2018_Impact_Progress_Report.pdf, p. 7. Accessed 20 January 2020.
*Mondelez International, "Human Rights Due Diligence and Modern Slavery Report 2018," https://www.mondelezinternational.com/-/media/Mondelez/About-Us/Human-Rights/mdlz_human_rights_report_2018.pdf, p. 4. Accessed 20 January 2020. 
*Mondelez International, "Human Rights Due Diligence and Modern Slavery Report 2019," https://prod-cm.mondelezinternational.com/-/media/Mondelez/About-Us/Human-Rights/MDLZ_HRDD_and_Modern_Slavery_Report_2019.pdf, p. 2. Accessed 12 June 2020. 
*Mondelez International, "Human Rights," https://www.mondelezinternational.com/About-Us/Human-Rights. Accessed 20 January 2020. 
*Mondelez International, "Palm Oil Action Plan: 2019 Update," https://www.mondelezinternational.com/impact/sustainable-resources-and-agriculture/agricultural-supply-chain/~/media/mondelezcorporate/uploads/downloads/PO_Action_Progress_Update_2019.pdf. Accessed 20 January 2020. 
*Mondelez International (2020), "Additional Disclosure," https://www.business-humanrights.org/sites/default/files/2020%20KnowTheChain%20Additional%20Disclosure%20-%20Mondelez%20International.pdf. Accessed 12 June 2020.
(3) Mondelez International (2018), "Additional Disclosure," https://www.business-humanrights.org/sites/default/files/2018-06%20KTC%20Additional%20disclosure_Mondelez%20International.pdf, p. 20. Accessed 21 January 2020. </t>
  </si>
  <si>
    <t xml:space="preserve">(1) Not disclosed. Monster Beverage states that it has "confirmed that our suppliers of these agricultural ingredients are not located in countries identified by he U.S. Department of Labor's 2018 List of Goods Produced by Child or Forced Labor as having forced labor present in the production of sugarcane." However it does not disclose steps taken to source raw materials responsibly. 
(2) Not disclosed. 
(3) Not disclosed. The company states that it scores responses to its supplier survey on slavery and trafficking and categorizes them per risk category. However, it does not disclose whether the scores are used in procurement decisions. 
(4) Not disclosed. </t>
  </si>
  <si>
    <t>(1) *Tesco (2020), "Modern Slavery Statement 2019/2020," https://www.tescoplc.com/media/755909/tesco-modern-slavery-statement-_final-201920.pdf, p. 18. Accessed 23 June 2020. 
*Tesco (2019), "Little Helps Plan: Progress Update 2018/19", https://www.tescoplc.com/media/754524/little-helps-plan-report-2019_final-1.pdf, p. 18. Accessed 5 November 2019. 
*Tesco, "Building Community Resilience - Coffee," https://www.tescoplc.com/sustainability/sourcing/topics/human-rights/coffee/. Accessed 6 November 2019. 
*Tesco, "Addressing the sustainability challenges in our top 20 products and ingredients," https://www.tescoplc.com/sustainability/sourcing/top-20. Accessed 6 November 2019. 
(2) *Tesco (2019), "Little Helps Plan: Progress Update 2018/19", p. 10.
*Tesco (2016), "3 things Tesco do to build stronger partnerships with our European suppliers," https://www.tescoplc.com/blog/building-stronger-partnerships-with-european-suppliers-tesco/. Accessed 6 November 2019. 
*Tesco (2019), "Modern Slavery Statement 2018/19", https://www.tescoplc.com/media/476675/47181-modern-slavery-statement_2019_updated-may.pdf, p. 7. Accessed 4 November 2019. 
 *Tesco (2020), "Modern Slavery Statement 2019/2020," p. 16.
(3) *Tesco, "Our approach to human rights: product supply chains," https://www.tescoplc.com/sustainability/downloads/our-approach-to-human-rights/. Accessed 5 November 2019.
*Tesco (2019), "Little Helps Plan: Progress Update 2018/19", p. 10.</t>
  </si>
  <si>
    <t xml:space="preserve">(1) The company states that all coffee used in Costa Coffee is Rainforest Alliance certified (an ISEAL standard which addresses forced labor). The company also discloses the percentage per commodity that has achieved compliance with its SAGPs, which include forced labor standards. This includes cane sugar (32%), apple (50%), corn (67%), tea (82%), coffee (90%), and soy (100%).
Coca-Cola discloses that its sugar mill suppliers are expected to demonstrate compliance with its sustainable agriculture guiding principles through "Bonsucro certification or SGP audits." The sustainable agricultural guiding principles (SAGPs) address forced labor and the company states that suppliers are asked to demonstrate that they meet SAGP criteria by using sustainable agriculture standards and assurance schemes. 
(2) Not disclosed. 
(3) Not disclosed. The company states that implementation of and compliance with the Supplier Guiding Principles is recorded in scorecards of its individual business units (but it is not clear whether this impacts decision-making in terms of sourcing).The company discloses that some mills and farms have adopted "promising practices" in response to its sugar studies, and that in Brazil, some mills have adopted their own responsible sourcing programs including site inspections. It reports that one mill commissions an "annual audit at all sugarcane suppliers and provides a BRL 1 per ton premium to those scoring above 85%." It is not clear what the premium goes towards, i.e. whether it goes to workers and improves working conditions. Coca Cola does not disclose how it has adjusted its own purchasing practices to encourage good labor practices at its suppliers. Furthermore it does not disclose similar initiatives for any other commodities. 
(4) Not disclosed. </t>
  </si>
  <si>
    <t xml:space="preserve">(1) *The Coca-Cola Company, "2019 Business &amp; Sustainability Report," https://www.coca-colacompany.com/content/dam/journey/us/en/reports/coca-cola-business-and-sustainability-report-2019.pdf, p. 36.
*The Coca-Cola Company, "Human Rights in The Coca-Cola Company sugar supply chain: lessons and opportunities," https://www.coca-colacompany.com/content/dam/journey/us/en/policies/pdf/human-workplace-rights/addressing-global-issues/human-rights-in-the-coca-cola-sugar-supply-chain.pdf, p. 11. Accessed 8 January 2020. 
*The Coca-Cola Company, "Sustainable Agricultural Guiding Principles," https://www.coca-colacompany.com/policies-and-practices/sustainable-agricultural-guiding-principles. Accessed 20 January 2020.
*The Coca-Cola Company (2018), "Additional Disclosure," https://www.business-humanrights.org/sites/default/files/2018-06%20KTC%20FB_Additional%20disclosure%20-%20The%20Coca%20Cola%20Company.pdf. Accessed 22 January 2020.
*The Coca-Cola Company, "Human Rights Report 2016-2017," https://www.coca-colacompany.com/content/dam/journey/us/en/policies/pdf/human-workplace-rights/addressing-global-issues/the-coca-cola-companys-human-rights-report.pdf, p. 16. Accessed 8 January 2020.
(3) *The Coca-Cola Company, "Human Rights in The Coca-Cola Company sugar supply chain: lessons and opportunities," p. 11.
*The Coca-Cola Company, "Human Rights Report 2016-2017," p. 10. </t>
  </si>
  <si>
    <t xml:space="preserve">(1) *Kroger, "California Transparency in Supply Chains Act," https://www.thekrogerco.com/vendors-suppliers/california-transparency-in-supply-chains-act-of-2010/. Accessed 27 November 2019. 
*Kroger, "Responsible Sourcing," http://sustainability.kroger.com/products-responsible-sourcing.html. Accessed 2 December 2019. 
*Kroger (2019), "Kroger's 2019 environmental, social and governance (ESG) report," http://sustainability.kroger.com/Kroger-2019-ESG-Report.pdf, p. 17, 129 and 148. Accessed 27 November 2019. 
*Kroger, "Deforestation Commitment: Raw Material Sourcing," https://www.thekrogerco.com/wp-content/uploads/2020/02/Kroger-Deforestation-Commitment_Raw-Material-Sourcing_Final.pdf.
(3) Kroger (2019), "Kroger's 2019 environmental, social and governance (ESG) report," p. 150. </t>
  </si>
  <si>
    <t xml:space="preserve">(1)  *Woolworths, "Promoting better labour practices in our global supply chain," https://www.woolworthsgroup.com.au/page/community-and-responsibility/group-responsibility/partners/Labour_Practices_in_our_global_supply_chain/. Accessed 4 December 2019. 
*Woolworths (2019), "Sustainability Report 2019," p. 33. 
*Woolworths (2018), "Additional Disclosure," https://www.business-humanrights.org/sites/default/files/2018-06%20KnowTheChain%20-%20Additional%20Disclosure%20-%20Woolworths%20Group.pdf. Accessed 9 December 2019. 
(2) *Woolworths (2019), "Sustainability Report 2019," https://www.woolworthsgroup.com.au/icms_docs/195583_2019-sustainability-report.pdf, p. 50. Accessed 4 December 2019. 
*Woolworths, "Woolworths Group Supplier Trading Terms and Full Definitions," https://www.woolworthsgroup.com.au/content/Document/Supplier%20Trading%20Terms%20-%20230919.pdf. Accessed 9 December 2019. 
*Woolworths (2020), "Additional Disclosure," https://www.business-humanrights.org/sites/default/files/2020%20KnowTheChain%20Additional%20Disclosure%20-%20Woolworths.pdf. 
*Woolworths (31 March 2020), "Woolworths Group reduces payment terms to support small businesses," https://www.woolworthsgroup.com.au/page/media/Press_Releases/woolworths-group-reduces-payment-terms-to-support-small-businesses/. Accessed 22 June 2020. </t>
  </si>
  <si>
    <t xml:space="preserve">*Mondelez International (2019), "Human Rights Due Diligence and Modern Slavery Report 2018," https://www.mondelezinternational.com/-/media/Mondelez/About-Us/Human-Rights/mdlz_human_rights_report_2018.pdf, p. 3. Accessed 20 January 2020. 
*Mondelez International, "Human Rights Due Diligence and Modern Slavery Report 2019," https://prod-cm.mondelezinternational.com/-/media/Mondelez/About-Us/Human-Rights/MDLZ_HRDD_and_Modern_Slavery_Report_2019.pdf, p. 4. Accessed 12 June 2020. 
*Mondelez International, "Corporate Responsibility Expectations for Direct Suppliers," https://www.mondelezinternational.com/About-Us/Our-Way-of-Doing-Business/Supply-Chain-Expectations. Accessed 20 January 2020. </t>
  </si>
  <si>
    <t>Tesco states that sites identified as high risk "must have an audit before supply" and then annually. Audits are conducted against the ETI Base Code, which includes forced labor. In addition, it states that "where significant human rights issues are identified at new sites, the appropriateness of sourcing is reviewed alongside commercial colleagues. Where applicable, we support suppliers to close non-conformances prior to supply." The company does not report on the outcomes of this process. [The company discloses that some sites were suspended and some audit results but this appears to refer to audits in general rather than selection audits.]</t>
  </si>
  <si>
    <t xml:space="preserve">*Tesco, "Our approach to human rights: product supply chains," https://www.tescoplc.com/sustainability/downloads/our-approach-to-human-rights/. Accessed 5 November 2019.
*Tesco (2020), "Additional Disclosure," https://www.business-humanrights.org/sites/default/files/2020-05%20Additional%20Disclosure%20-%20KnowTheChain%20FB%20Benchmark%20-%20Tesco.pdf, p. 7. </t>
  </si>
  <si>
    <t xml:space="preserve">*Woolworths (2019), "Sustainability Report 2019," https://www.woolworthsgroup.com.au/icms_docs/195583_2019-sustainability-report.pdf, p. 50 and 53. Accessed 4 December 2019. 
*Woolworths (2020), "Additional Disclosure," https://www.business-humanrights.org/sites/default/files/2020%20KnowTheChain%20Additional%20Disclosure%20-%20Woolworths.pdf. </t>
  </si>
  <si>
    <t xml:space="preserve">(1) Amazon reports that its purchase and service agreements require manufacturing suppliers and service providers to comply with its supplier code of conduct. The contract language is not disclosed, and while the company's code prohibits forced labor, child labor, and discrimination, and protects the right to freedom of association, it does not explicitly protect the right to collective bargaining. 
(2) Not disclosed. The company states that "Amazon's purchase and service agreements require our manufacturing suppliers...to comply with our supplier code of conduct" but does not disclose a percentage.
(3) Not disclosed. </t>
  </si>
  <si>
    <t xml:space="preserve">Amazon (2019), "Modern Day Slavery Statement", https://www.amazon.co.uk/gp/help/customer/display.html?ie=UTF8&amp;nodeId=202151760&amp;ref_=help_search_1. Accessed 17 June 2020. </t>
  </si>
  <si>
    <t>(1) *Coca-Cola European Partners (May 2019), "Modern Slavery Statement 2018," https://www.cocacolaep.com/assets/Governance_docs/Governance-Documents/f7e4b37e4e/4.c.i.Modern-Slavery-Statement.pdf, p. 4. Accessed 29 January 2020. 
*Coca-Cola European Partners (May 2020), "Modern Slavery Statement 2019," https://www.cocacolaep.com/assets/Sustainability/Documents/9ae4ef4018/2019-Modern-Slavery-Statement.pdf, p. 2. Accessed 1 July 2020.
(2) *Coca-Cola European Partners (May 2019), "Modern Slavery Statement 2018," p. 5. 
*Coca-Cola European Partners (2020), "Additional Disclosure," https://www.business-humanrights.org/sites/default/files/2020-05%20CCEP_KnowTheChain%20FB%20Additional%20Disclosure.pdf. Accessed 30 June 2020.</t>
  </si>
  <si>
    <t xml:space="preserve">Keurig Dr Pepper, "Modern Slavery Statement 2019," https://www.keurigdrpepper.com/content/dam/keurig-brand-sites/kdp/files/Modern_Slavery_Statement_2019.pdf?a=b, p. 4. Accessed 16 June 2020. </t>
  </si>
  <si>
    <t>(1) *Nestlé, "Responsible Sourcing," https://www.nestle.com/aboutus/suppliers. Accessed 12 November 2019. 
*Nestlé (2020), "Additional Disclosure," https://www.business-humanrights.org/sites/default/files/2020-05%20Additional%20Disclosure%20-%20KnowTheChain%20FB%20Benchmark%20-%20Nestle.pdf. Accessed 28 June 2020.
(2-3) Nestlé, "Responsible Sourcing of Seafood at Nestlé: 2018 Thailand Action Plan Progress," https://www.nestle.com/sites/default/files/asset-library/documents/creating-shared-value/responsible-sourcing/seafood-progress-report-2018.pdf. Accessed 21 November 2019. 
*Nestlé (2020), "Additional Disclosure," p. 6.</t>
  </si>
  <si>
    <t xml:space="preserve">(1) Not disclosed. 
The company states that as part of contracts, suppliers must fix non-conformance identified in audit, but it is not clear that the ETI Base Code is incorporated into supplier contracts. 
The company states that "responsible sourcing criteria are integrated into commercial reviews, when new contracts are set and throughout the tender process." However it is not clear that the standards are integrated into contracts. 
(2) Not disclosed.
(3) Not disclosed. The company does not disclose a requirement for suppliers to integrate standards into their own contracts with suppliers. </t>
  </si>
  <si>
    <t xml:space="preserve">*Tesco (2019), "Modern Slavery Statement 2018/19", https://www.tescoplc.com/media/476675/47181-modern-slavery-statement_2019_updated-may.pdf, p. 10. Accessed 4 November 2019. 
*Tesco, "Our approach to human rights: product supply chains," https://www.tescoplc.com/sustainability/downloads/our-approach-to-human-rights/. Accessed 23 June 2020. </t>
  </si>
  <si>
    <t xml:space="preserve">(1-2) The Coca Cola Company, "Human Rights in The Coca-Cola Company sugar supply chain: lessons and opportunities," https://www.coca-colacompany.com/content/dam/journey/us/en/policies/pdf/human-workplace-rights/addressing-global-issues/human-rights-in-the-coca-cola-sugar-supply-chain.pdf, p. 2. Accessed 8 January 2020. 
(3) *The Coca Cola Company, "Human Rights in The Coca-Cola Company sugar supply chain: lessons and opportunities," p. 11. 
*The Coca-Cola Company (2020), "Additional Disclosure," https://www.business-humanrights.org/sites/default/files/2020-05%20The%20Coca-Cola%20Company%202020%20Additional%20Disclosure.pdf. Accessed 26 June 2020.
*The Coca-Cola Company (October 2016), "Pass it Back Supplier Toolkit," https://www.coca-colacompany.com/content/dam/journey/us/en/policies/pdf/human-workplace-rights/supplier-guiding-principles/pass-it-back-toolkit-2016.pdf. Accessed 30 June 2020. </t>
  </si>
  <si>
    <t>*Unilever (February 2019), "General Terms and Conditions for the Purchase of Products and Services," https://www.unilever.com/Images/2019-02-global-purchasing-gtcs-english_tcm244-535912_en.pdf. Accessed 13 December 2019. 
*Unilever (2020), "Additional Disclosure," https://www.business-humanrights.org/sites/default/files/2020-05%20Unilever_Additional%20Disclosure%20_KnowTheChain%20FB%20Benchmark.pdf. Accessed 15 June 2020.</t>
  </si>
  <si>
    <t xml:space="preserve">(1) In its 2020 additional disclosure, CCEP states that The Coca-Cola Company's Sustainable Agricultural Guiding Principles (SAGPs) apply to all of its suppliers as well as those producing for non-Coca-Cola brands. It provides a link to the SAGPs on TCCC's website. The SAGPs state that agricultural suppliers must have "policies and procedures in place to ensure permanent workers are hired in lieu of long-term contract labour." [This particular provision is not included in the version of the SAGPs that are currently on CCEP's website. This provision is also not included in the company's SGPs. The company also provides links in its additional disclosure to TCCC's human rights assessment tools for migrant and contract labor.]
(2) Not disclosed. CCEP reports that The Coca-Cola Company's audit protocol "includes provisions to ensure that the suppliers have a due diligence process with regards to the recruitment agencies they use." [It states that two thirds of its core packaging and ingredients suppliers have been audited through The Coca-Cola Company's SGP assurance process.] However it does not disclose a policy addressing the ILO core labor standards which recruitment and employment agencies in its supply chains are required to adhere to. 
(3) Not disclosed. </t>
  </si>
  <si>
    <t xml:space="preserve">*Coca-Cola European Partners (2018), "Additional Disclosure," https://www.business-humanrights.org/sites/default/files/2018-03%20CCEP%20Response%20KnowTheChain%20benchmark%20-%20v%20Final.pdf. Accessed 30 January 2020. 
*Coca-Cola European Partners (2020), "Additional Disclosure," https://www.business-humanrights.org/sites/default/files/2020-05%20CCEP_KnowTheChain%20FB%20Additional%20Disclosure.pdf. Accessed 30 June 2020.
*Coca-Cola European Partners, "Sustainable Agriculture Guiding Principles," https://www.cocacolaep.com/assets/Sustainability/Documents/72ad955f3b/Sustainable-Agriculture-Guiding-Principles-SAGPs.pdf. Accessed 31 January 2020. </t>
  </si>
  <si>
    <t>*Hormel Foods (2020), "Additional Disclosure," https://www.business-humanrights.org/sites/default/files/2020%20KnowTheChain%20Additional%20Disclosure%20-%20Hormel%20Foods.pdf. Accessed 12 June 2020.
*Hormel Foods, "Supplier Responsibility Principles," https://www.hormelfoods.com/wp-content/uploads/Supplier_Responsibility_Principles.pdf. Accessed 12 June 2020.</t>
  </si>
  <si>
    <t xml:space="preserve">(1) *Tesco (1 March 2020), "Responsible Recruitment requirements - Thailand and Malaysia," https://www.tescoplc.com/media/755951/60573v11en-responsible-recruitment-requirements-th-and-my.pdf. Accessed 24 June 2020. 
(3) *Tesco (2019), "Modern Slavery Statement 2018/19", https://www.tescoplc.com/media/476675/47181-modern-slavery-statement_2019_updated-may.pdf, p. 5. Accessed 4 November 2019. 
*Tesco (1 March 2020), "Responsible Recruitment requirements - Thailand and Malaysia." </t>
  </si>
  <si>
    <t>(1) In its sustainable agriculture guiding principles (SAGPs), Coca-Cola discloses human and workplace rights which it states are to be respected by "all direct suppliers, intermediary processors, producing farms and the employer of workers at the farm." It states this should include that "policies and procedures are in place to ensure permanent workers are hired in lieu of long-term contract labor." 
This is not included in the company's supplier guiding principles. [The company states that the SAGPs are intended to expand on the SGP and provide guidance to suppliers of agricultural ingredients. It is not clear how the SAGPs are enforced. In one additional disclosure document, the company states that it is working towards engaging "suppliers of all our key ingredients through our Supplier Engagement Program...[which] provides a framework consisting of seven stages of improvement toward reaching compliance with our Sustainable Agriculture Guiding Principles." It states they are given information and guidance on assessments and audits. However, the link to seven steps to supplier verification is not working. It also states that the SAGPs are integrated into internal governance routines and procurement processes.]
In the company's implementation guide for its supplier guiding principles, its supplier code, it lists "policies and practices are in place to hire full-time employment over part time or contract labor for production work" as a good practice, and states that an example of fulfiling this practice would be to have a policy outlining when contract labor is used and for what duration. It also discloses its contract labor assessment tool, which includes questions such as "do contract workers represent less than 30 percent of the workforce" and questions for evaluating the contract agency. This suggests that the use of agency-employed labor is permitted.
(2) Not disclosed. In its 2018 additional disclosure the company states that its Pass it Back program, which is intended to enable suppliers to self-manage their compliance with "similar standards and values in their supply chain" also includes recruitment agencies that they use. However the company does not disclose a supply chain policy addressing forced labor which recruitment and employment agencies are required to adhere to. 
(3) The company is a member of the Leadership Group for Responsible Recruitment, and as such is required to map supply chains for recruitment risk. However, the company does not disclose information about the recruitment agencies in its supply chains or any related risks identified.</t>
  </si>
  <si>
    <t xml:space="preserve">(1) *The Coca-Cola Company, "Sustainable Agricultural Guiding Principles," https://www.coca-colacompany.com/policies-and-practices/sustainable-agricultural-guiding-principles. Accessed 20 January 2020.
*The Coca-Cola Company (2018), "Additional Disclosure," https://www.business-humanrights.org/sites/default/files/2018-06%20KTC%20FB_Additional%20disclosure%20-%20The%20Coca%20Cola%20Company.pdf. Accessed 22 January 2020.
*The Coca-Cola Company, "Workplace rights implementation guide," https://www.coca-colacompany.com/content/dam/journey/us/en/policies/pdf/human-workplace-rights/california-transparency-in-supply-chain-act/workplace-rights-implementation-guide-eng.pdf, p. 49. 
*The Coca-Cola Company, "Contract Labor Human Rights Assessment Tool," https://www.coca-colacompany.com/content/dam/journey/us/en/policies/pdf/human-workplace-rights/supplier-guiding-principles/contract-labor-human-rights-checklist-8-13.pdf.
(2) *The Coca-Cola Company (2018), "Additional Disclosure," https://www.business-humanrights.org/sites/default/files/KTC%20-%20CocaCola%202018%20Response%20KnowTheChain%20engagement%20questions.pdf, p. 24. Accessed 20 January 2020. 
(3) *The Coca-Cola Company (November 2017), "California Transparency in Supply Chains Act," https://www.coca-colacompany.com/policies-and-practices/california-transparency-in-supply-chain-act. Accessed 8 January 2020. </t>
  </si>
  <si>
    <t xml:space="preserve">(1-2) *Unilever (2017), "Responsible Sourcing Policy," https://www.unilever.com/Images/responsible-sourcing-policy-interactive-final_tcm244-504736_en.pdf. Accessed 13 December 2019. 
*Unilever (2020), "Additional Disclosure," https://www.business-humanrights.org/sites/default/files/2020-05%20Unilever_Additional%20Disclosure%20_KnowTheChain%20FB%20Benchmark.pdf. Accessed 15 June 2020. 
(3) Unilever, "Working with others on human rights," https://www.unilever.com/sustainable-living/enhancing-livelihoods/fairness-in-the-workplace/advancing-human-rights-in-our-own-operations/working-with-others-on-human-rights/. Accessed 13 December 2019. 
*Unilever (2019), "Slavery and Human Trafficking Statement," https://www.unilever.com/Images/modern-slavery-statement--2019_tcm244-535476_1_en.pdf, p. 7. Accessed 12 December 2019.
* 2018 Additional Disclosure, accessed 4 July 2018, https://www.business-humanrights.org/sites/default/files/2018-06%20KTC%20FB_Additional%20disclosure%20-%20Unilever.pdf, p. 7 </t>
  </si>
  <si>
    <t>*Coca-Cola European Partners (2018), "Additional Disclosure," https://www.business-humanrights.org/sites/default/files/2018-03%20CCEP%20Response%20KnowTheChain%20benchmark%20-%20v%20Final.pdf. Accessed 30 January 2020. 
*Coca-Cola European Partners (2020), "Additional Disclosure," https://www.business-humanrights.org/sites/default/files/2020-05%20CCEP_KnowTheChain%20FB%20Additional%20Disclosure.pdf. Accessed 30 June 2020.</t>
  </si>
  <si>
    <t xml:space="preserve">*Keurig Dr Pepper, "Supplier Code of Conduct," https://www.keurigdrpepper.com/content/dam/keurig-brand-sites/kdp/files/kdp-supplier-code-of-conduct/KDP%20Supplier%20Code%20of%20Conduct%20and%20Product%20Specific%20Standards_ENGLISH.pdf. Accessed 30 January 2020. 
*Keurig Dr Pepper, "Modern Slavery Statement 2019," https://www.keurigdrpepper.com/content/dam/keurig-brand-sites/kdp/files/Modern_Slavery_Statement_2019.pdf?a=b, p. 5. Accessed 16 June 2020. </t>
  </si>
  <si>
    <t xml:space="preserve">(1) The company's supplier code states "refrain from having employees pay recruitment or other fees to obtain or retain their employment, and any such fees should be paid by the employer, not the employee." 
(2) The code states that employers rather than employees should be responsible for paying recruitment fees, thereby incorporating the Employer Pays Principle. However the company does not provide evidence that fees have been repaid to supply chain workers or disclose steps taken to prevent recruitment fees from being charged. </t>
  </si>
  <si>
    <t xml:space="preserve">Monster Beverage Corp, "Supplier Code of Conduct," https://www.monsterbevcorp.com/sc-conduct.php. Accessed 10 June 2020. </t>
  </si>
  <si>
    <t xml:space="preserve">(1-2) *Tesco (2019), "Modern Slavery Statement 2018/19", https://www.tescoplc.com/media/476675/47181-modern-slavery-statement_2019_updated-may.pdf, p. 5 and 11. Accessed 4 November 2019. 
*Tesco (2018), "Human rights requirements for food and grocery non-food suppliers," https://www.tescoplc.com/media/755600/10443v21en-human-rights-requirements-for-food-and-grocery-non-food-suppliers.pdf. Accessed 23 June 2020. 
(2) *Tesco (1 March 2020), "Responsible Recruitment requirements - Thailand and Malaysia," https://www.tescoplc.com/media/755951/60573v11en-responsible-recruitment-requirements-th-and-my.pdf. Accessed 24 June 2020. 
</t>
  </si>
  <si>
    <t>(1) *The Coca-Cola Company, "Workplace Rights Implementation Guide," https://www.coca-colacompany.com/content/dam/journey/us/en/policies/pdf/human-workplace-rights/california-transparency-in-supply-chain-act/workplace-rights-implementation-guide-eng.pdf, p. 24. Accessed 8 January 2020. 
*The Coca-Cola Company, "Human and Workplace Rights Issue Guidance," https://www.coca-colacompany.com/content/dam/journey/us/en/policies/pdf/human-workplace-rights/supplier-guiding-principles/issuance-guidance.pdf. Accessed 8 January 2020. 
*The Coca-Cola Company (November 2017), "California Transparency in Supply Chains Act," https://www.coca-colacompany.com/policies-and-practices/california-transparency-in-supply-chain-act. Accessed 8 January 2020.
*The Coca-Cola Company (2020), "Additional Disclosure," https://www.business-humanrights.org/sites/default/files/2020-05%20The%20Coca-Cola%20Company%202020%20Additional%20Disclosure.pdf. Accessed 26 June 2020.
(2) *The Coca-Cola Company (November 2017), "California Transparency in Supply Chains Act." 
*The Coca-Cola Company, "Workplace Rights Implementation Guide," p. 24. 
*Beverage Services Limited, "Modern Slavery Statement 2018," https://www.coca-cola.co.uk/content/dam/journey/gb/en/hidden/PDFs/human-and-workplace-rights/Modern-Slavery-Statement-2018.pdf, p. 7. Accessed 22 January 2020. 
*The Coca-Cola Company, "Human Rights Report 2016-2017," https://www.coca-colacompany.com/content/dam/journey/us/en/policies/pdf/human-workplace-rights/addressing-global-issues/the-coca-cola-companys-human-rights-report.pdf, p. 28. Accessed 8 January 2020. 
*The Coca-Cola Company, "Migrant worker human rights assessment tool," https://www.coca-colacompany.com/content/dam/journey/us/en/policies/pdf/human-workplace-rights/supplier-guiding-principles/migrant-worker-human-rights-checklist-8-13.pdf. Accessed 30 June 2020.</t>
  </si>
  <si>
    <t>(1) Amazon discloses that its suppliers must ensure that staffing or recruiting agencies comply with the supplier code. The company also states that it requires suppliers to "analyze and monitor the practices of recruitment agencies and labor brokers, and employ agencies that act ethically and in the best interests of workers."  However, it does not provide further evidence of implementation.
(2) Not disclosed. 
[The company discloses that it participates in the Responsible Labor Initiative which the company states "develops resources, trainings, and strategies to address modern slavery" and works with labor agents and suppliers, but does not disclose details on its involvement (credit awarded under 1.5(2))
Further, the company notes that "it launched a process to investigate suppliers with a heightened risk of modern slavery specifically in relation to migrant workers. Our process focuses on listening to workers' perspectives about their recruitment experience and working/living conditions." (credit awarded under 4.2(2)]</t>
  </si>
  <si>
    <t xml:space="preserve">(1) * Amazon (2019), "Amazon Supply Chain Standards," https://d39w7f4ix9f5s9.cloudfront.net/43/8e/934d99c741e5b8bb0ada0c173dbe/amazon-supplier-code-of-conduct-16sep2019.pdf. Accessed 27 November 2019. 
(2) * Amazon (2019), "Amazon Supply Chain Standards."
*Amazon (2019), "Modern Day Slavery Statement", https://www.amazon.co.uk/gp/help/customer/display.html?nodeId=202151760. Accessed 6 July 2020. </t>
  </si>
  <si>
    <t xml:space="preserve">(1) In its 2018 Additional Disclosure, CCEP reports that The Coca-Cola Company's audit protocol "includes provisions to ensure that the suppliers have a due diligence process with regards to the recruitment agencies they use." [It states that two thirds of its core packaging and ingredients suppliers have been audited through The Coca-Cola Company's SGP assurance process.] However the company does not report on outcomes of this process. 
(2) Not disclosed. </t>
  </si>
  <si>
    <t>*Coca-Cola European Partners (2018), "Additional Disclosure," https://www.business-humanrights.org/sites/default/files/2018-03%20CCEP%20Response%20KnowTheChain%20benchmark%20-%20v%20Final.pdf. Accessed 30 January 2020. 
*Coca-Cola European Partners (2020), "Additional Disclosure," https://www.business-humanrights.org/sites/default/files/2020-05%20CCEP_KnowTheChain%20FB%20Additional%20Disclosure.pdf. Accessed 30 June 2020.</t>
  </si>
  <si>
    <t>(1) Not disclosed.
(2) Not disclosed. 
[The company discloses efforts relevant to its appliance supply chains in its modern slavery statement, but not for its food and beverage supply chains.]</t>
  </si>
  <si>
    <t xml:space="preserve">Keurig Dr Pepper, "Modern Slavery Statement 2019," https://www.keurigdrpepper.com/content/dam/keurig-brand-sites/kdp/files/Modern_Slavery_Statement_2019.pdf?a=b, p. 5. Accessed 16 June 2020. </t>
  </si>
  <si>
    <t xml:space="preserve">(1) Not disclosed.
(2) Not disclosed. The company states that its training for suppliers includes issues related to recruitment. However, no further detail is disclosed. 
</t>
  </si>
  <si>
    <t>Nestlé, "Responsible Sourcing of Seafood at Nestlé: 2018 Thailand Action Plan Progress," https://www.nestle.com/sites/default/files/asset-library/documents/creating-shared-value/responsible-sourcing/seafood-progress-report-2018.pdf. Accessed 21 November 2019. 
(2) *Nestlé, "Hazelnuts," https://www.nestle.com/csv/raw-materials/hazelnuts. Accessed 22 November 2019. 
*Nestle UK Ltd, "Modern Slavery and Human Trafficking Report 2018," https://www.nestle.co.uk/sites/g/files/pydnoa461/files/2019-12/modern-slavery-report-2018.pdf. Accessed 25 February 2020. 
*Nestlé, "Responsible Sourcing of Seafood at Nestle, 2019 Thailand Action Plan Progress," https://www.nestle.com/sites/default/files/2020-04/nestle-responsible-sourcing-seafood-progress-report-2019.pdf. Accessed 29 June 2020. 
*Nestlé (2020), "Additional Disclosure," https://www.business-humanrights.org/sites/default/files/2020-05%20Additional%20Disclosure%20-%20KnowTheChain%20FB%20Benchmark%20-%20Nestle.pdf. Accessed 28 June 2020.</t>
  </si>
  <si>
    <t>(1-2) *Tesco (2019), "Modern Slavery Statement 2018/19", https://www.tescoplc.com/media/476675/47181-modern-slavery-statement_2019_updated-may.pdf, p. 5 and 13, 14. Accessed 4 November 2019. 
*Tesco (2018), "Human rights requirements for food and grocery non-food suppliers," https://www.tescoplc.com/media/755600/10443v21en-human-rights-requirements-for-food-and-grocery-non-food-suppliers.pdf. Accessed 23 June 2020. 
*Tesco, "Our approach to human rights: product supply chains," https://www.tescoplc.com/sustainability/downloads/our-approach-to-human-rights/. Accessed 5 November 2019.</t>
  </si>
  <si>
    <t>(1) Not disclosed. 
(2) The company's supplier code states that suppliers shall respect the freedom of movement of workers "and not restrict their movement by controlling identity papers."
Mondelez does not disclose evidence of how this policy provision is implemented in practice. [In its additional disclosure, the company states that it carries out SMETA audits which includes checks on its ID retention policy, but does not disclose relevant results or further information.] 
(3) Not disclosed.</t>
  </si>
  <si>
    <t>*Mondelez International, "Corporate Responsibility Expectations for Direct Suppliers," https://www.mondelezinternational.com/About-Us/Our-Way-of-Doing-Business/Supply-Chain-Expectations. Accessed 20 January 2020. 
*Mondelez International (2020), "Additional Disclosure," https://www.business-humanrights.org/sites/default/files/2020%20KnowTheChain%20Additional%20Disclosure%20-%20Mondelez%20International.pdf. Accessed 12 June 2020.</t>
  </si>
  <si>
    <t xml:space="preserve">(1-2) *Nestlé (July 2018), "Nestlé Responsible Sourcing Standard," https://www.nestle.com/sites/default/files/asset-library/documents/library/documents/suppliers/nestle-responsible-sourcing-standard-english.pdf, pp. 6-8. Accessed 12 November 2019.
*Nestlé (2020), "Additional Disclosure," https://www.business-humanrights.org/sites/default/files/2020-05%20Additional%20Disclosure%20-%20KnowTheChain%20FB%20Benchmark%20-%20Nestle.pdf. Accessed 28 June 2020.
(3) *Nestlé, "Responsible Sourcing of Seafood at Nestlé: 2018 Thailand Action Plan Progress," https://www.nestle.com/sites/default/files/asset-library/documents/creating-shared-value/responsible-sourcing/seafood-progress-report-2018.pdf, p. 3. Accessed 21 November 2019. 
*Nestlé, "Hazelnuts," https://www.nestle.com/csv/raw-materials/hazelnuts. Accessed 22 November 2019. </t>
  </si>
  <si>
    <t xml:space="preserve">(1) *Tesco (1 March 2020), "Responsible Recruitment requirements - Thailand and Malaysia," https://www.tescoplc.com/media/755951/60573v11en-responsible-recruitment-requirements-th-and-my.pdf. Accessed 24 June 2020. 
(2) *Ethical Trade Initiative, "ETI Base Code," https://www.ethicaltrade.org/sites/default/files/shared_resources/ETI%20Base%20Code%20%28English%29.pdf. Accessed 6 November 2019. 
*Tesco (2020), "Modern Slavery Statement 2019/2020," https://www.tescoplc.com/media/755909/tesco-modern-slavery-statement-_final-201920.pdf, p. 15. Accessed 23 June 2020. </t>
  </si>
  <si>
    <r>
      <t xml:space="preserve">(1) The company publishes "issue guidance" which makes reference to the SGP requirements and the implementation guidance. It states that workers' employment contracts should be in a language that migrant workers can easily understand and provided before they arrive in the host country. It states it should specify workers' rights and responsibilities. However this is not included within the company's Supplier Guiding Principles, and the company provides no evidence of implementation.
(2) </t>
    </r>
    <r>
      <rPr>
        <u/>
        <sz val="11"/>
        <rFont val="Calibri"/>
        <family val="2"/>
        <scheme val="minor"/>
      </rPr>
      <t xml:space="preserve">Policy: </t>
    </r>
    <r>
      <rPr>
        <sz val="11"/>
        <rFont val="Calibri"/>
        <family val="2"/>
        <scheme val="minor"/>
      </rPr>
      <t xml:space="preserve">Coca-Cola's implementation guidelines for its supplier code state that "every worker is to have control of or immediate access to his or her passport or other travel or identification documents." However this is not included in the company's Supplier Guiding Principles.
Separately, Coca-Cola publishes "issue guidance" which make reference to the SGP requirements and the implementation guidance. The issue guidance states that workers must have access to their personal identity documents, and gives examples of solutions such as an employee representative maintaining passports, lock boxes for workers, or passports being maintained by local embassies. 
It is not clear how this policy is enforced. 
</t>
    </r>
    <r>
      <rPr>
        <u/>
        <sz val="11"/>
        <rFont val="Calibri"/>
        <family val="2"/>
        <scheme val="minor"/>
      </rPr>
      <t>Implementation:</t>
    </r>
    <r>
      <rPr>
        <sz val="11"/>
        <rFont val="Calibri"/>
        <family val="2"/>
        <scheme val="minor"/>
      </rPr>
      <t xml:space="preserve"> The company states that some mills and farms have adopted "promising practices" in response to its sugar studies, and that in South Africa, new procedures have been adopted for the handling of identification documents. 
In its 2016-2017 human rights report the company states that as part of its sugar study, it found that in "Côte d’Ivoire...a subcontractor utilized by the mill was engaging in forced labor via indebting migrant workers and withholding travel documents until the debt was repaid." It states the mill provided "immediate remediation" but provides no further information. However, no further detail is disclosed. 
(3) Not disclosed. </t>
    </r>
  </si>
  <si>
    <t xml:space="preserve">*The Coca-Cola Company, "Workplace Rights Implementation Guide," https://www.coca-colacompany.com/content/dam/journey/us/en/policies/pdf/human-workplace-rights/california-transparency-in-supply-chain-act/workplace-rights-implementation-guide-eng.pdf, p. 24. Accessed 8 January 2020. 
*The Coca-Cola Company, "Human and Workplace Rights Issue Guidance," https://www.coca-colacompany.com/content/dam/journey/us/en/policies/pdf/human-workplace-rights/supplier-guiding-principles/issuance-guidance.pdf, p. 12. Accessed 8 January 2020. 
*The Coca Cola Company, "Human Rights in The Coca-Cola Company sugar supply chain: lessons and opportunities," https://www.coca-colacompany.com/content/dam/journey/us/en/policies/pdf/human-workplace-rights/addressing-global-issues/human-rights-in-the-coca-cola-sugar-supply-chain.pdf, p. 11. Accessed 8 January 2020. 
*The Coca-Cola Company, "Human Rights Report 2016-2017," https://www.coca-colacompany.com/content/dam/journey/us/en/policies/pdf/human-workplace-rights/addressing-global-issues/the-coca-cola-companys-human-rights-report.pdf, p. 28. Accessed 8 January 2020. </t>
  </si>
  <si>
    <t xml:space="preserve">(1-2) *Unilever (2017), "Responsible Sourcing Policy," https://www.unilever.com/Images/responsible-sourcing-policy-interactive-final_tcm244-504736_en.pdf. Accessed 13 December 2019. 
*Unilever (2019), "Slavery and Human Trafficking Statement," https://www.unilever.com/Images/modern-slavery-statement--2019_tcm244-535476_1_en.pdf, p. 7. Accessed 12 December 2019. 
*Unilever (2017), "Human Rights Progress Report 2017," https://www.unilever.com/Images/human-rights-progress-report_tcm244-513973_en.pdf, p. 36. Accessed 8 January 2020. 
(3) *Unilever, "Understanding and reporting on our human rights impacts," https://www.unilever.com/sustainable-living/enhancing-livelihoods/fairness-in-the-workplace/understanding-our-human-rights-impacts/. Accessed 7 January 2020. 
*Unilever, "Understanding the issues for workers in the Turkish tomato industry," https://www.unilever.com/Images/understanding-the-issues-for-turkish-tomato-industry-workers_tcm244-543033_en.pdf. Accessed 15 June 2020. </t>
  </si>
  <si>
    <t>*Coca-Cola European Partners (2020), "Additional Disclosure," https://www.business-humanrights.org/sites/default/files/2020-05%20CCEP_KnowTheChain%20FB%20Additional%20Disclosure.pdf. Accessed 30 June 2020.</t>
  </si>
  <si>
    <t>(1) Not disclosed. 
(2) Mondelez discloses training on child labor, noting that through Cocoa Life, its local NGO partners conduct "cocoa-growing community engagement work including child labor sensitization...  in the appropriate local language or dialect.." It reports that this includes "sensitizing all parents and children to the dangers of child labor and the long-term negative impact it can have on children’s development" in 447 communities.
[The company discloses that 74,000 cocoa community members have participated in training on gender awareness. However, it does not disclose that this had any focus on labor rights.]
(3) Not disclosed.
(4) Not disclosed. 
[The company states in its additional disclosure that its human rights impact assessments included some engagement with workers, but no further information is disclosed and it is not clear this refers to supply chain workers.]</t>
  </si>
  <si>
    <t xml:space="preserve">*Mondelez International, "2018 Impact Report," https://www.mondelezinternational.com/-/media/Mondelez/Snacking-Made-Right/Impact-Reporting/Measuring-Our-Progress/Additional-Resources-1/2018_Impact_Progress_Report.pdf, p. 17. Accessed 20 January 2020.
*Mondelez International (2018), "Additional Disclosure," https://www.business-humanrights.org/sites/default/files/2018-06%20KTC%20Additional%20disclosure_Mondelez%20International.pdf. Accessed 21 January 2020. 
*Mondelez International (2020), "Additional Disclosure," https://www.business-humanrights.org/sites/default/files/2020%20KnowTheChain%20Additional%20Disclosure%20-%20Mondelez%20International.pdf. Accessed 12 June 2020.
*Mondelez International, "Human Rights Due Diligence and Modern Slavery Report 2019," https://prod-cm.mondelezinternational.com/-/media/Mondelez/About-Us/Human-Rights/MDLZ_HRDD_and_Modern_Slavery_Report_2019.pdf, p. 7. Accessed 12 June 2020. </t>
  </si>
  <si>
    <t>(2) and (3) *Nestlé, "Creating Shared Value and meeting our commitments 2018: Progress Report," https://www.nestle.com/sites/default/files/asset-library/documents/library/documents/corporate_social_responsibility/creating-shared-value-report-2018-en.pdf, p. 33. Accessed 21 November 2019. 
* Nestlé, "Responsible Sourcing of Seafood at Nestlé: 2018 Thailand Action Plan Progress," https://www.nestle.com/sites/default/files/asset-library/documents/creating-shared-value/responsible-sourcing/seafood-progress-report-2018.pdf, p. 2. Accessed 21 November 2019. 
*Nestlé, "Hazelnuts," https://www.nestle.com/csv/raw-materials/hazelnuts. Accessed 22 November 2019. 
(3) *Nestlé (2020), "Additional Disclosure," https://www.business-humanrights.org/sites/default/files/2020-05%20Additional%20Disclosure%20-%20KnowTheChain%20FB%20Benchmark%20-%20Nestle.pdf, p. 10.</t>
  </si>
  <si>
    <t>(1) *The Coca-Cola Company (2018), "Additional Disclosure," https://www.business-humanrights.org/sites/default/files/KTC%20-%20CocaCola%202018%20Response%20KnowTheChain%20engagement%20questions.pdf, p. 28. Accessed 20 January 2020. 
(2) *The Coca-Cola Company (2020), "Additional Disclosure," https://www.business-humanrights.org/sites/default/files/2020-05%20The%20Coca-Cola%20Company%202020%20Additional%20Disclosure.pdf. Accessed 26 June 2020.</t>
  </si>
  <si>
    <t xml:space="preserve">(1) *Unilever (2017), "Responsible Sourcing Policy," https://www.unilever.com/Images/responsible-sourcing-policy-interactive-final_tcm244-504736_en.pdf. Accessed 13 December 2019. 
*Unilever (2020), "Additional Disclosure," https://www.business-humanrights.org/sites/default/files/2020-05%20Unilever_Additional%20Disclosure%20_KnowTheChain%20FB%20Benchmark.pdf. Accessed 15 June 2020.
(2) *Unilever (2017), "Human Rights Progress Report 2017," https://www.unilever.com/Images/human-rights-progress-report_tcm244-513973_en.pdf, p. 46. Accessed 8 January 2020. 
*Unilever, "Promoting safety for women," https://www.unilever.com/sustainable-living/enhancing-livelihoods/opportunities-for-women/promoting-safety-for-women/. Accessed 8 January 2020.
(3) *Unilever (2017), "Human Rights Progress Report 2017," p. 64. </t>
  </si>
  <si>
    <t xml:space="preserve">Not disclosed.
The company discloses that it has established a "social dialogue network" at European and country level, including signing a European Works Council Agreement, which it states is made up of "32 employee representatives from across all CCEP countries." It further states that it enables "management to inform and consult on transnational issues that impact employees." It is not clear that this includes supply chain workers. [It sets out further steps in its 2020 additional disclosure which appear to be applicable to its own operations.]
</t>
  </si>
  <si>
    <t>*Nestlé (2017), "Labour Rights in Agricultural Supply Chains: A Roadmap," https://www.nestle.com/sites/default/files/asset-library/documents/creating-shared-value/labour-rights-roadmap.pdf. Accessed 27 November 2019. 
*Nestlé, "Palm oil responsible sourcing at Nestlé, 2019 progress report," https://www.nestle.com/sites/default/files/2020-01/responsible-palm-oil-sourcing-2019.pdf, p. 5. Accessed 28 June 2020. 
*Nestlé (2020), "Additional Disclosure," https://www.business-humanrights.org/sites/default/files/2020-05%20Additional%20Disclosure%20-%20KnowTheChain%20FB%20Benchmark%20-%20Nestle.pdf. Accessed 28 June 2020.</t>
  </si>
  <si>
    <t xml:space="preserve">*Tesco, "Our approach to human rights," https://www.tescoplc.com/sustainability/downloads/our-approach-to-human-rights/. Accessed 24 June 2020.
*Tesco, "Worker and community empowerment - tea," https://www.tescoplc.com/sustainability/sourcing/topics/human-rights/tea/. Accessed 6 November 2019. 
*Tesco, "Addressing the sustainability challenges in our top 20 products and ingredients," https://www.tescoplc.com/sustainability/sourcing/top-20. Accessed 6 November 2019. </t>
  </si>
  <si>
    <t xml:space="preserve"> *The Coca-Cola Company, "Human Rights Report 2016-2017," https://www.coca-colacompany.com/content/dam/journey/us/en/policies/pdf/human-workplace-rights/addressing-global-issues/the-coca-cola-companys-human-rights-report.pdf, p. 29. Accessed 8 January 2020. 
*The Coca-Cola Company (2020), "Additional Disclosure," https://www.business-humanrights.org/sites/default/files/2020-05%20The%20Coca-Cola%20Company%202020%20Additional%20Disclosure.pdf. Accessed 26 June 2020.
* The Coca-Cola Company (2018), "Additional Disclosure", https://www.business-humanrights.org/sites/default/files/KTC%20-%20CocaCola%202018%20Response%20KnowTheChain%20engagement%20questions.pdf, p. 18.</t>
  </si>
  <si>
    <t xml:space="preserve">(1-2) *Mondelez International, "Human Rights Due Diligence and Modern Slavery Report 2018," https://www.mondelezinternational.com/-/media/Mondelez/About-Us/Human-Rights/mdlz_human_rights_report_2018.pdf, p. 2. Accessed 20 January 2020. 
*Mondelez International, "Mondelez International Integrity WebLine," https://secure.ethicspoint.com/domain/media/en/gui/25906/index.html. Accessed 21 January 2020. 
*Mondelez International, "Our compliance and integrity program," https://www.mondelezinternational.com/About-Us/Our-Way-of-Doing-Business/Compliance-and-Integrity-Program. Accessed 21 January 2020. 
(4) *Mondelez International, "Our compliance and integrity program." 
(5) *Mondelez International, "Palm Oil Action Plan: 2019 Update," https://www.mondelezinternational.com/impact/sustainable-resources-and-agriculture/agricultural-supply-chain/~/media/mondelezcorporate/uploads/downloads/PO_Action_Progress_Update_2019.pdf. Accessed 20 January 2020. 
*Mondelez International, "Human Rights Due Diligence and Modern Slavery Report 2019," https://prod-cm.mondelezinternational.com/-/media/Mondelez/About-Us/Human-Rights/MDLZ_HRDD_and_Modern_Slavery_Report_2019.pdf, p. 7. Accessed 12 June 2020. </t>
  </si>
  <si>
    <t xml:space="preserve">(1-2) Monster Beverage Corp, "Supplier Code of Conduct," https://www.monsterbevcorp.com/sc-conduct.php. Accessed 7 November 2019. 
(2) Monster Beverage Corp, "Slavery and Human Trafficking Initiative," https://www.monsterbevcorp.com/sr-slavery.php. Accessed 7 November 2019. </t>
  </si>
  <si>
    <t xml:space="preserve">(1) *"Tell us if you have concerns," https://www.nestle.com/aboutus/businessprinciples/report-your-concerns. Accessed 21 November 2019. 
*Nestlé (July 2018), "Nestlé Responsible Sourcing Standard," https://www.nestle.com/sites/default/files/asset-library/documents/library/documents/suppliers/nestle-responsible-sourcing-standard-english.pdf, p. 7. Accessed 12 November 2019. 
*Nestlé, "Responsible Sourcing of Seafood at Nestlé: 2018 Thailand Action Plan Progress," https://www.nestle.com/sites/default/files/asset-library/documents/creating-shared-value/responsible-sourcing/seafood-progress-report-2018.pdf. Accessed 21 November 2019. 
*Nestlé, "Hazelnuts," https://www.nestle.com/csv/raw-materials/hazelnuts. Accessed 22 November 2019. 
*Nestlé, "Implement responsible sourcing," https://www.nestle.com/csv/impact/rural-livelihoods/responsible-sourcing#abuse-helpline. Accessed 25 November 2019. 
*Nestlé, "Creating Shared Value and meeting our commitments 2019: Progress Report," https://www.nestle.com/sites/default/files/2020-03/creating-shared-value-report-2019-en.pdf, p. 33.
*Nestlé (2020), "Additional Disclosure," https://www.business-humanrights.org/sites/default/files/2020-05%20Additional%20Disclosure%20-%20KnowTheChain%20FB%20Benchmark%20-%20Nestle.pdf. Accessed 28 June 2020.
(2-3) *Nestlé, "Hazelnuts."
(4) Nestlé, "Hazelnuts." 
*Nestlé, "Grievance mechanisms and remediation," https://www.nestle.com/csv/impact/respecting-human-rights/grievance-mechanisms. Accessed 25 November 2019. 
*Nestlé, "Creating Shared Value and meeting our commitments 2019: Progress Report," p. 35.
(5) Nestlé, "Hazelnuts."
*Nestle UK Ltd (2017), "Modern Slavery and Human Trafficking Report 2017," https://www.nestle.co.uk/sites/g/files/pydnoa461/files/asset-library/documents/aboutus/corporate-reporting/nestle-mod-slave-act-2017-17-april.pdf, p. 10. Accessed 25 November 2019. </t>
  </si>
  <si>
    <t>(1) *Tesco, "Our approach to human rights," https://www.tescoplc.com/sustainability/downloads/our-approach-to-human-rights/. Accessed 5 November 2019.
*Tesco, "Addressing the sustainability challenges in our top 20 products and ingredients," https://www.tescoplc.com/sustainability/sourcing/top-20. Accessed 6 November 2019. 
*Tesco, "Useful contacts," https://www.ourtesco.com/useful-contacts/. Accessed 25 June 2020.
*Tesco (2020), "Additional Disclosure," https://www.business-humanrights.org/sites/default/files/2020-05%20Additional%20Disclosure%20-%20KnowTheChain%20FB%20Benchmark%20-%20Tesco.pdf, p. 13. 
(2) *Tesco, "Our approach to human rights."
*Tesco (2020), "Modern Slavery Statement 2019/2020," https://www.tescoplc.com/media/755909/tesco-modern-slavery-statement-_final-201920.pdf, p. 12. Accessed 23 June 2020.
*Tesco (1 March 2020), "Responsible Recruitment requirements - Thailand and Malaysia," https://www.tescoplc.com/media/755951/60573v11en-responsible-recruitment-requirements-th-and-my.pdf, p. 4. Accessed 24 June 2020.  
(4) *Tesco (2019), "Modern Slavery Statement 2018/19", https://www.tescoplc.com/media/476675/47181-modern-slavery-statement_2019_updated-may.pdf, p. 11. Accessed 4 November 2019. 
*Tesco (2020), "Modern Slavery Statement 2019/2020," pp. 14-15. 
(5) *Tesco, "Our approach to human rights."</t>
  </si>
  <si>
    <t xml:space="preserve">(1) The company's supplier guiding principles state that workers must be provided with a mechanism to report grievances. 
Coca-Cola also discloses a "KO EthicsLine" which is included in the company's internal human rights policy (which covers forced labor and which suppliers are expected to uphold) and appears to be targeted towards its own employees, but is publicly available on its website such that any stakeholder can access it. In its 2020 additional disclosure the company states that its EthicsLine "was updated with SGP language" and is available across its supply chains. 
(2) The KO EthicsLine is available in numerous languages and the company states it is accessible 24/7, with translators available. The company does not disclose any steps taken to communicate it to suppliers' workers. 
(3) Not disclosed. 
(4) Not disclosed. In its 2020 additional disclosure the company provides a breakdown of human rights related reports received through its EthicsLine. However it states that these reports were made by Coca-Cola employees; it is therefore not clear that these relate to the company's supply chains. It does not report on grievance by supply chain workers or their representatives.
[Out of scope: The company discloses that in 2016 it received 192 reports related to workplace rights through its EthicsLine. It states that 27% related to discrimination, 23% to working hours and wages, and 2% to freedom of association. However it is not clear whether this refers to reports made by employees only or broader data. 
(5) Not disclosed. </t>
  </si>
  <si>
    <t xml:space="preserve">(1-2) *The Coca-Cola Company, "Supplier Guiding Principles," https://www.coca-colacompany.com/content/dam/journey/us/en/policies/pdf/human-workplace-rights/supplier-guiding-principles/sgp-brochure-eng.pdf. Accessed 8 January 2020. 
*The Coca-Cola Company, "KO Ethics Line," https://secure.ethicspoint.com/domain/media/en/gui/51294/index.html. Accessed 20 January 2020.
*The Coca-Cola Company, "Human Rights Report 2016-2017," https://www.coca-colacompany.com/content/dam/journey/us/en/policies/pdf/human-workplace-rights/addressing-global-issues/the-coca-cola-companys-human-rights-report.pdf, p. 42. Accessed 8 January 2020. 
*The Coca-Cola Company (2020), "Additional Disclosure," https://www.business-humanrights.org/sites/default/files/2020-05%20The%20Coca-Cola%20Company%202020%20Additional%20Disclosure.pdf. Accessed 26 June 2020.
(4) *The Coca-Cola Company, "2019 Business &amp; Sustainability Report," https://www.coca-colacompany.com/content/dam/journey/us/en/reports/coca-cola-business-and-sustainability-report-2019.pdf, p. 66. 
*The Coca-Cola Company, "Human Rights Report 2016-2017," p. 42. </t>
  </si>
  <si>
    <t xml:space="preserve">(1) *Woolworths, "Responsible Sourcing Policy," https://www.woolworthsgroup.com.au/content/Document/Responsible%20Sourcing%20Policy%20-%20FINAL%20-%20FEB%2019%20UPDATE.pdf. Accessed 3 December 2019. 
*Woolworths (2019), "Sustainability Report 2019," https://www.woolworthsgroup.com.au/icms_docs/195583_2019-sustainability-report.pdf, p. 54. Accessed 4 December 2019. 
(2) *Woolworths (2019), "Sustainability Report 2019," p. 61.
(3) *Woolworths (June 2019), "Responsible Sourcing Standards," https://www.woolworthsgroup.com.au/content/Document/Responsible%20Sourcing%20Standards_%20June%202019_V1.3_PDF.pdf. Accessed 3 December 2019. 
*Woolworths (2019), "Sustainability Report 2019," p. 55. 
(4-5) *Woolworths (2019), "Sustainability Report 2019," p. 54. 
*Woolworths (June 2019), "Responsible Sourcing Standards." 
*Woolworths (2020), "Additional Disclosure," https://www.business-humanrights.org/sites/default/files/2020%20KnowTheChain%20Additional%20Disclosure%20-%20Woolworths.pdf. </t>
  </si>
  <si>
    <t xml:space="preserve">Coca-Cola European Partners, "Action on Supply Chain FAQ," https://www.cocacolaep.com/assets/Sustainability/Documents/16d69fdf89/Action-on-Supply-Chain-FAQ.pdf, p. 3. Accessed 30 January 2020. 
(2-3) *Coca-Cola European Partners (2020), "Additional Disclosure," https://www.business-humanrights.org/sites/default/files/2020-05%20CCEP_KnowTheChain%20FB%20Additional%20Disclosure.pdf. Accessed 30 June 2020.
*The Coca-Cola Company, "Workplace Rights Implementation Guide," https://www.coca-colacompany.com/content/dam/journey/us/en/policies/pdf/human-workplace-rights/california-transparency-in-supply-chain-act/workplace-rights-implementation-guide-eng.pdf, p. 15.
(4) *Coca-Cola European Partners (2018), "Additional Disclosure," https://www.business-humanrights.org/sites/default/files/2018-03%20CCEP%20Response%20KnowTheChain%20benchmark%20-%20v%20Final.pdf. Accessed 30 January 2020. </t>
  </si>
  <si>
    <t>[The company states that it uses the RBA's Validated Assessment Program but this is relevant for its appliance suppliers rather than food and beverage supply chains.]
(1) Not disclosed. 
(2) The company states that its supplier code is enforced through supplier audits. However it does not provide detail on its audit process and what is included in the assessment.
(3) Not disclosed. 
(4) Not disclosed. The supplier code provides some requirements for worker accommodation, but the company does not disclose details on its audit process or whether it includes visits to site facilities and related worker housing.
(5) The company states in its modern slavery statement that for key first, second, and sometimes third tier suppliers, "third party assessments are performed based on priority" based on the results of risk assessments. [It states that this approach has been used for coffee suppliers so far.]</t>
  </si>
  <si>
    <t xml:space="preserve">(2) Keurig Dr Pepper, "GRI Index 2018," https://www.keurigdrpepper.com/content/dam/keurig-brand-sites/kdp/files/KDP_GRI-Index_2018_FINAL.pdf, p. 9. Accessed 6 February 2020.
(5) Keurig Dr Pepper, "Modern Slavery Statement 2019," https://www.keurigdrpepper.com/content/dam/keurig-brand-sites/kdp/files/Modern_Slavery_Statement_2019.pdf?a=b, p. 3. Accessed 16 June 2020. </t>
  </si>
  <si>
    <t>(1) Not disclosed. [The company states that it uses non-scheduled traceability tests to identify Thai flagged vessels in its seafood supply chains. It is not clear that the same traceability tests assess for risks of forced labor.]
(2) The company uses SMETA audits, which include a review of relevant documents such as employment contracts, payroll records, working hours documentation or employee handbooks. 
(3) The company uses SMETA audits, which include interviews with workers, however there is no indication that interviews are undertaken off-site. The company states that Verité conducted "comprehensive labor and occupational health and safety assessments of seven mills and 11 estates in Indonesia and Malaysia that collectively employ over 4,000 workers, including interviews with over 200 workers." It is not clear whether the interviews were undertaken off-site.
(4) The company uses the SMETA audits which include visits of production facilities but do not require the assessment of worker housing. In its 2020 additional disclosure, the company makes clear that it has assessed the accommodation and living conditions for workers in its sugarcane supply chains (and specific instances in its palm oil and seafood supply chains), but does not comment on whether audits include assessment of worker housing more broadly.
(5) The company states that the Fair Labor Association "carries out audits and social impact assessments at farm level within our supply chain" for its hazelnut supply chains. It states that it does not buy directly from hazelnut growers, but from two major suppliers, which suggests that audits at farm level are below the first-tier. 
In addition, the company states that it has audited 10% of the vessels in the Thai seafood industry "against an internationally recognised standard and partnered with Issara" and reports that it has continued to support vessel audits in its supply chains. [It discloses that it has signed a memorandum of understanding with JM Smucker and Mars Petcare "to collaboratively fund projects in 2020 to improve the working conditions of fishermen in vessels."] 
The company also discloses examples of audits undertaken below the first-tier in sugarcane mills, and at an Indonesian palm oil mill and estate.</t>
  </si>
  <si>
    <t xml:space="preserve">(1-4) *Nestle UK Ltd (2017), "Modern Slavery and Human Trafficking Report 2017," https://www.nestle.co.uk/sites/g/files/pydnoa461/files/asset-library/documents/aboutus/corporate-reporting/nestle-mod-slave-act-2017-17-april.pdf, p. 10. Accessed 25 November 2019. 
*Nestlé (2020), "Additional Disclosure," https://www.business-humanrights.org/sites/default/files/2020-05%20Additional%20Disclosure%20-%20KnowTheChain%20FB%20Benchmark%20-%20Nestle.pdf. Accessed 28 June 2020.
(5)*Nestlé, "Hazelnuts," https://www.nestle.com/csv/raw-materials/hazelnuts. Accessed 22 November 2019. 
*Nestle UK Ltd, "Modern Slavery and Human Trafficking Report 2018," https://www.nestle.co.uk/sites/g/files/pydnoa461/files/2019-12/modern-slavery-report-2018.pdf, p. 8. Accessed 25 February 2020. 
Nestlé, "Responsible Sourcing of Seafood at Nestle, 2019 Thailand Action Plan Progress," https://www.nestle.com/sites/default/files/2020-04/nestle-responsible-sourcing-seafood-progress-report-2019.pdf. Accessed 29 June 2020. </t>
  </si>
  <si>
    <t xml:space="preserve">Tesco, "Our approach to human rights," https://www.tescoplc.com/sustainability/downloads/our-approach-to-human-rights/. Accessed 5 November 2019. 
(3) *Tesco (2020), "Additional Disclosure," https://www.business-humanrights.org/sites/default/files/2020-05%20Additional%20Disclosure%20-%20KnowTheChain%20FB%20Benchmark%20-%20Tesco.pdf, p. 15. 
(4) *Tesco (2018), "Human rights requirements for food and grocery non-food suppliers," https://www.tescoplc.com/media/755600/10443v21en-human-rights-requirements-for-food-and-grocery-non-food-suppliers.pdf, p. 14. Accessed 23 June 2020.
(5) *Tesco (2020), "Modern Slavery Statement 2019/2020," https://www.tescoplc.com/media/755909/tesco-modern-slavery-statement-_final-201920.pdf, p. 14. Accessed 23 June 2020. </t>
  </si>
  <si>
    <t xml:space="preserve">(1-3) *The Coca-Cola Company (November 2017), "California Transparency in Supply Chains Act," https://www.coca-colacompany.com/policies-and-practices/california-transparency-in-supply-chain-act. Accessed 8 January 2020. 
*The Coca-Cola Company, "Workplace Rights Implementation Guide," https://www.coca-colacompany.com/content/dam/journey/us/en/policies/pdf/human-workplace-rights/california-transparency-in-supply-chain-act/workplace-rights-implementation-guide-eng.pdf, p. 15 and 17. Accessed 8 January 2020. 
*The Coca-Cola Company, "Human Rights Report 2016-2017," https://www.coca-colacompany.com/content/dam/journey/us/en/policies/pdf/human-workplace-rights/addressing-global-issues/the-coca-cola-companys-human-rights-report.pdf, p. 12. Accessed 8 January 2020. 
*The Coca-Cola Company (2020), "Additional Disclosure," https://www.business-humanrights.org/sites/default/files/2020-05%20The%20Coca-Cola%20Company%202020%20Additional%20Disclosure.pdf. Accessed 26 June 2020.
(4) The Coca-Cola Company, "Workplace Rights Implementation Guide," p. 14. 
(5) *The Coca-Cola Company, "Overview of country sugar studies on child labor, forced labor and land rights," https://www.coca-colacompany.com/content/dam/journey/us/en/policies/pdf/human-workplace-rights/addressing-global-issues/sugar-study-methodology-overview.pdf, p. 3. Accessed 22 January 2020. 
*The Coca Cola Company, "Human Rights in The Coca-Cola Company sugar supply chain: lessons and opportunities," https://www.coca-colacompany.com/content/dam/journey/us/en/policies/pdf/human-workplace-rights/addressing-global-issues/human-rights-in-the-coca-cola-sugar-supply-chain.pdf, p. 12 and 7. Accessed 8 January 2020. </t>
  </si>
  <si>
    <t xml:space="preserve">Kroger reports that audits must evidence compliance with the code of conduct, including forced and child labor provisions. 
(1) The company states that audits may be announced or unannounced. In its ESG report, the company reports that it conducts semi-announced audits carried out within an agreed window. It is not clear that unannounced audits are undertaken in practice. 
(2) Kroger outlines its audit content, and some issues listed suggest that audits must review certain documents such as policies, contracts, or payslips. However the company does not state this explicitly. 
(3) Not disclosed. 
(4) The company's audit content includes some provisions related to dormitories which suggests that they would be included in audit. It is clear that audits include on-site visits to facilities. 
(5) Not disclosed. </t>
  </si>
  <si>
    <t xml:space="preserve">Kroger (2019), "Kroger's 2019 environmental, social and governance (ESG) report," http://sustainability.kroger.com/Kroger-2019-ESG-Report.pdf, p. 146. Accessed 23 June 2020.
*Kroger, "California Transparency in Supply Chains Act," https://www.thekrogerco.com/vendors-suppliers/california-transparency-in-supply-chains-act-of-2010/. Accessed 27 November 2019. 
*Kroger, "Social Compliance Audit Content," https://www.thekrogerco.com/wp-content/uploads/2017/09/krgr-social-responsibility-content-for-suppliers.pdf. Accessed 28 November 2019. </t>
  </si>
  <si>
    <t xml:space="preserve">Unilever reports that as of 2017 and 2018 it began to accept SMETA audits in addition to its own responsible sourcing audits. 
It also discloses its understanding responsible sourcing audit checklist used by auditors to verify compliance with Responsible Sourcing Policy. Audits may either be conducted using this protocol or using SMETA audits. 
(1) Unilever states that it is "piloting moving from fully-announced towards semi-announced audits in high-risk geographies" and states that it believes this will provide greater understanding of conditions on the ground. It states that it is piloting this approach in Malaysia before other locations and it appears as though the company has not systematically implemented this approach yet. 
(2) The company uses SMETA audits, which include a review of relevant documents such as employment contracts, payroll records, working hours documentation or employee handbooks. It also refers in its Understanding Responsible Sourcing Audit to reviewing relevant documents: "payroll records, payslips or other records".
(3) The company uses SMETA audits, which include interviews with workers, however there is no indication that interviews are undertaken off-site.
(4) Unilever discloses that its own audit program includes an assessment of accommodation where it is provided by the supplier. The company also uses SMETA audits which include visits of production facilities but do not require the assessment of worker housing. 
(5) Unilever reports that its Sustainable Agriculture Code is applicable to both direct suppliers and farmers, and states it conducts audits below the first tier. The Sustainable Agriculture Code includes the prohibition of forced labor. </t>
  </si>
  <si>
    <t xml:space="preserve">*Woolworths, "Responsible Sourcing Policy," https://www.woolworthsgroup.com.au/content/Document/Responsible%20Sourcing%20Policy%20-%20FINAL%20-%20FEB%2019%20UPDATE.pdf. Accessed 3 December 2019. 
*Woolworths (2020), "Additional Disclosure," https://www.business-humanrights.org/sites/default/files/2020%20KnowTheChain%20Additional%20Disclosure%20-%20Woolworths.pdf, p. 7. 
(1-4) *Woolworths (2019), "Sustainability Report 2019," https://www.woolworthsgroup.com.au/icms_docs/195583_2019-sustainability-report.pdf, p. 51 and 52, 61. Accessed 4 December 2019. 
(5) Woolworths (December 2019), "Responsible Sourcing Program Supplier Guidelines," https://www.woolworthsgroup.com.au/content/Document/GUI.071%20-%20Responsible%20Sourcing%20Program%20Supplier%20Guidelines%201.1.pdf, p. 9. Accessed 11 December 2019. </t>
  </si>
  <si>
    <t xml:space="preserve">(1) Not disclosed. The company states that "to date" audits have covered more than 99% of its ingredients and packaging suppliers. However it is not clear what percentage are covered on an annual basis.
(2) Not disclosed.
(3) In its 2020 additional disclosure, the company states that TCCC's SGP implementation guidance states that selection and interview of workers "must be equivalent to 10% of total workforce up to 25 workers plus 10% in-scope [non-employee workers] up to 25."  [The company reports that two thirds of its packaging and ingredients suppliers have been audited through The Coca-Cola Company.]
(4)-(5) Not disclosed. </t>
  </si>
  <si>
    <t>(1) *Coca-Cola European Partners, "Action on Supply Chain FAQ," https://www.cocacolaep.com/assets/Sustainability/Documents/16d69fdf89/Action-on-Supply-Chain-FAQ.pdf, p. 3. Accessed 30 January 2020. 
*Coca-Cola European Partners (2020), "Additional Disclosure," https://www.business-humanrights.org/sites/default/files/2020-05%20CCEP_KnowTheChain%20FB%20Additional%20Disclosure.pdf. Accessed 30 June 2020.</t>
  </si>
  <si>
    <t xml:space="preserve">(1) *Hormel Foods, "Supply Chains," https://csr.hormelfoods.com/supply-chain/. Accessed 17 December 2019. 
*Hormel Foods (2020), "Additional Disclosure," https://www.business-humanrights.org/sites/default/files/2020%20KnowTheChain%20Additional%20Disclosure%20-%20Hormel%20Foods.pdf. Accessed 12 June 2020.
(4) Hormel Foods, "California Transparency in Supply Chains Act of 2010," https://www.hormelfoods.com/suppliers/california-transparency-in-supply-chains-act-of-2010/. Accessed 17 December 2019. </t>
  </si>
  <si>
    <t xml:space="preserve">(1) *Nestlé, "Implementing responsible sourcing," https://www.nestle.com/csv/impact/rural-livelihoods/responsible-sourcing. Accessed 26 November 2019. 
*Nestlé, "Responsible Sourcing of Seafood at Nestle, 2019 Thailand Action Plan Progress," https://www.nestle.com/sites/default/files/2020-04/nestle-responsible-sourcing-seafood-progress-report-2019.pdf. Accessed 29 June 2020. 
*Nestlé (2020), "Additional Disclosure," https://www.business-humanrights.org/sites/default/files/2020-05%20Additional%20Disclosure%20-%20KnowTheChain%20FB%20Benchmark%20-%20Nestle.pdf. Accessed 28 June 2020.
(3) *Nestlé (2020), "Additional Disclosure." 
(4) *Nestlé, "Creating Shared Value and meeting our commitments 2018: Progress Report," https://www.nestle.com/sites/default/files/asset-library/documents/library/documents/corporate_social_responsibility/creating-shared-value-report-2018-en.pdf, p. 33. Accessed 21 November 2019. 
*Nestle UK Ltd (2017), "Modern Slavery and Human Trafficking Report 2017," https://www.nestle.co.uk/sites/g/files/pydnoa461/files/asset-library/documents/aboutus/corporate-reporting/nestle-mod-slave-act-2017-17-april.pdf, p. 10. Accessed 25 November 2019. 
*Nestlé (2020), "Additional Disclosure," https://www.business-humanrights.org/sites/default/files/2020-05%20Additional%20Disclosure%20-%20KnowTheChain%20FB%20Benchmark%20-%20Nestle.pdf. Accessed 28 June 2020.
(5)*Nestlé, "Hazelnuts," https://www.nestle.com/csv/raw-materials/hazelnuts. Accessed 22 November 2019. 
*Nestle UK Ltd (2017), "Modern Slavery and Human Trafficking Report 2017," p. 14.
*Nestlé, "Creating Shared Value and meeting our commitments 2019: Progress Report," https://www.nestle.com/sites/default/files/2020-03/creating-shared-value-report-2019-en.pdf, p. 33.
</t>
  </si>
  <si>
    <t>(1) *Tesco (2019), "Little Helps Plan: Progress Update 2018/19", https://www.tescoplc.com/media/754524/little-helps-plan-report-2019_final-1.pdf, p. 18. Accessed 5 November 2019. 
*Tesco (2019), "Modern Slavery Statement 2018/19", https://www.tescoplc.com/media/476675/47181-modern-slavery-statement_2019_updated-may.pdf, p. 11. Accessed 4 November 2019. 
(4) *Tesco, "Addressing the sustainability challenges in our top 20 products and ingredients," https://www.tescoplc.com/sustainability/sourcing/top-20. Accessed 6 November 2019. 
*Tesco, "Our approach to human rights," https://www.tescoplc.com/sustainability/downloads/our-approach-to-human-rights/. Accessed 5 November 2019. 
(4-5) *Tesco (2019), "Modern Slavery Statement 2018/19", p. 11.
(5) *Tesco (2020), "Modern Slavery Statement 2019/20",  https://www.tescoplc.com/media/755909/tesco-modern-slavery-statement-_final-201920.pdf, p. 14.</t>
  </si>
  <si>
    <t xml:space="preserve">(1) *The Coca-Cola Company, "Human Rights in The Coca-Cola Company sugar supply chain: lessons and opportunities," https://www.coca-colacompany.com/content/dam/journey/us/en/policies/pdf/human-workplace-rights/addressing-global-issues/human-rights-in-the-coca-cola-sugar-supply-chain.pdf, p. 2. Accessed 8 January 2020. 
*The Coca-Cola Company (2020), "Additional Disclosure," https://www.business-humanrights.org/sites/default/files/2020-05%20The%20Coca-Cola%20Company%202020%20Additional%20Disclosure.pdf. Accessed 26 June 2020.
(3) The Coca-Cola Company, "Workplace Rights Implementation Guide," https://www.coca-colacompany.com/content/dam/journey/us/en/policies/pdf/human-workplace-rights/california-transparency-in-supply-chain-act/workplace-rights-implementation-guide-eng.pdf, p. 14. Accessed 8 January 2020. 
(4) The Coca-Cola Company, "Supplier Guiding Principles," https://www.coca-colacompany.com/policies-and-practices/supplier-guiding-principles. Accessed 17 January 2020. 
*The Coca-Cola Company, "Workplace Rights Implementation Guide," p. 11.  
(5) *The Coca-Cola Company, "Human Rights Report 2016-2017," https://www.coca-colacompany.com/content/dam/journey/us/en/policies/pdf/human-workplace-rights/addressing-global-issues/the-coca-cola-companys-human-rights-report.pdf, p. 14. Accessed 8 January 2020. 
*Beverage Services Limited, "Modern Slavery Statement 2018," https://www.coca-cola.co.uk/content/dam/journey/gb/en/hidden/PDFs/human-and-workplace-rights/Modern-Slavery-Statement-2018.pdf, p. 11. Accessed 22 January 2020. 
*Beverage Services Limited, "Modern Slavery Statement 2018," https://www.coca-cola.co.uk/content/dam/journey/gb/en/hidden/PDFs/human-and-workplace-rights/Modern-Slavery-Statement-2018.pdf, p. 7. Accessed 22 January 2020. </t>
  </si>
  <si>
    <t xml:space="preserve">(1) Woolworths (2019), "Sustainability Report 2019," https://www.woolworthsgroup.com.au/icms_docs/195583_2019-sustainability-report.pdf, p. 52 and 59, and 7. Accessed 4 December 2019. 
(4) *Woolworths (2019), "Sustainability Report 2019," p. 59. 
*Woolworths (2020), "Additional Disclosure," https://www.business-humanrights.org/sites/default/files/2020%20KnowTheChain%20Additional%20Disclosure%20-%20Woolworths.pdf. 
(5) Woolworths (2019), "Sustainability Report 2019," p. 59 and 50. </t>
  </si>
  <si>
    <t xml:space="preserve">(1) Monster Beverage states that a specialized third-party service provider works with medium and high risk suppliers to deliver training on the supplier code. It states that once suppliers have completed training, the service provider "assigns each supplier a corrective action plan that targets the gaps identified through the supplier's STRT response." It states that corrective actions must be carried out within clearly defined timeframes and may involve implementing new policies, training workers, and establishing due diligence processes relevant to slavery and human trafficking. Monster Beverage also states that any issues identified in an audit are flagged for the Senior Vice President and Deputy General Counsel to review and take corrective action. 
(2) The company states that in addition to monitoring by the service provider, it reviews and tracks the progress of suppliers and their corrective actions through surveys. 
(3) Not disclosed. The company states that corrective actions may include terminating business with a supplier (and that it will consider "ways to avoid unforeseen negative human rights impacts") but does not disclose consequences for suppliers that fail to implement corrective actions. 
(4) Not disclosed. </t>
  </si>
  <si>
    <t xml:space="preserve">Monster Beverage Corp, "Slavery and Human Trafficking Initiative," https://www.monsterbevcorp.com/sr-slavery.php. Accessed 10 June 2020. </t>
  </si>
  <si>
    <t xml:space="preserve">(1-4) Tesco, "Our approach to human rights," https://www.tescoplc.com/sustainability/downloads/our-approach-to-human-rights/. Accessed 25 June 2020.
(2-3) Tesco (2019), "Modern Slavery Statement 2018/19", https://www.tescoplc.com/media/476675/47181-modern-slavery-statement_2019_updated-may.pdf, p. 11. Accessed 4 November 2019. </t>
  </si>
  <si>
    <t xml:space="preserve">(1-2) The Coca-Cola Company (November 2017), "California Transparency in Supply Chains Act," https://www.coca-colacompany.com/policies-and-practices/california-transparency-in-supply-chain-act. Accessed 8 January 2020. 
(3) *The Coca-Cola Company (2020), "Additional Disclosure," https://www.business-humanrights.org/sites/default/files/2020-05%20The%20Coca-Cola%20Company%202020%20Additional%20Disclosure.pdf. Accessed 26 June 2020.
(4) *The Coca-Cola Company, "Workplace Rights Implementation Guide," https://www.coca-colacompany.com/content/dam/journey/us/en/policies/pdf/human-workplace-rights/california-transparency-in-supply-chain-act/workplace-rights-implementation-guide-eng.pdf, p. 19. Accessed 8 January 2020. 
 *The Coca-Cola Company, "Human Rights Report 2016-2017," https://www.coca-colacompany.com/content/dam/journey/us/en/policies/pdf/human-workplace-rights/addressing-global-issues/the-coca-cola-companys-human-rights-report.pdf, p. 43. Accessed 8 January 2020. </t>
  </si>
  <si>
    <t>(1) *Woolworths (2019), "Sustainability Report 2019," https://www.woolworthsgroup.com.au/icms_docs/195583_2019-sustainability-report.pdf, pp. 52-53. Accessed 4 December 2019. 
*Woolworths (2020), "Additional Disclosure," https://www.business-humanrights.org/sites/default/files/2020%20KnowTheChain%20Additional%20Disclosure%20-%20Woolworths.pdf. 
(2) Woolworths (December 2019), "Responsible Sourcing Program Supplier Guidelines," https://www.woolworthsgroup.com.au/content/Document/GUI.071%20-%20Responsible%20Sourcing%20Program%20Supplier%20Guidelines%201.1.pdf. Accessed 11 December 2019. 
(3) Woolworths (March 2019), "Statement of Principles," https://www.woolworthsgroup.com.au/content/Document/Woolworths%20Group%20Statement%20of%20Principles_FINAL.pdf. Accessed 9 December 2019. 
(4) *Woolworths, "2020 Additional Disclosure,"  https://www.business-humanrights.org/sites/default/files/2020%20KnowTheChain%20Additional%20Disclosure%20-%20Woolworths.pdf.
*Woolworths (2019), "Sustainability Report 2019," , p. 53.</t>
  </si>
  <si>
    <t>*Coca-Cola European Partners (2020), "Additional Disclosure," https://www.business-humanrights.org/sites/default/files/2020-05%20CCEP_KnowTheChain%20FB%20Additional%20Disclosure.pdf, p .14. Accessed 30 June 2020.</t>
  </si>
  <si>
    <t>(1) KDP discloses that where a report of a violation in the supply chain is received via its hotline, "the third party who manages the hotline would bring it to the attention of the procurement and sustainable supply chain team leaders to determine next steps." It states that the legal team would pass it to the procurement and sustainable supply chain team leaders, and maybe brought to the attention of the sustainability governance committee depending on severity. No further detail is disclosed, such as engagement with stakeholders or timeframes for dealing with the allegation. 
(2) Not disclosed.</t>
  </si>
  <si>
    <t xml:space="preserve">Keurig Dr Pepper, "Modern Slavery Statement 2019," https://www.keurigdrpepper.com/content/dam/keurig-brand-sites/kdp/files/Modern_Slavery_Statement_2019.pdf?a=b, p. 6. Accessed 16 June 2020. </t>
  </si>
  <si>
    <t xml:space="preserve">(1) *Tesco, "Human Rights," https://www.tescoplc.com/sustainability/sourcing/topics/human-rights/. Accessed 13 November 2019. 
*Tesco, "Our approach to human rights," https://www.tescoplc.com/sustainability/downloads/our-approach-to-human-rights/. Accessed 5 November 2019. 
*Tesco (2020), "Additional Disclosure," https://www.business-humanrights.org/sites/default/files/2020-05%20Additional%20Disclosure%20-%20KnowTheChain%20FB%20Benchmark%20-%20Tesco.pdf, p. 16. 
(2) *Tesco (2019), "Modern Slavery Statement 2018/19", https://www.tescoplc.com/media/476675/47181-modern-slavery-statement_2019_updated-may.pdf, p. 12. Accessed 4 November 2019. 
*Tesco (2020), "Modern Slavery Statement 2019/2020," https://www.tescoplc.com/media/755909/tesco-modern-slavery-statement-_final-201920.pdf, p. 15. Accessed 23 June 2020. </t>
  </si>
  <si>
    <t>(1) *Unilever, "Palm oil grievance procedure," https://www.unilever.com/Images/palm-oil-grievance-procedure_tcm244-510633_en.pdf. Accessed 13 December 2019.
*Unilever (2020), "Additional Disclosure," https://www.business-humanrights.org/sites/default/files/2020-05%20Unilever_Additional%20Disclosure%20_KnowTheChain%20FB%20Benchmark.pdf. Accessed 15 June 2020.</t>
  </si>
  <si>
    <t xml:space="preserve">(1) *Woolworths (March 2019), "Statement of Principles," https://www.woolworthsgroup.com.au/content/Document/Woolworths%20Group%20Statement%20of%20Principles_FINAL.pdf. Accessed 9 December 2019. 
*Woolworths (September 2017), "Woolworths Group's response on ethical sourcing and supply chain human rights," https://www.woolworthsgroup.com.au/content/Document/Woolworths%20Information%20to%20ACCR%20080917.pdf. Accessed 9 December 2019. 
*Woolworths, "Woolworths Group Responsible Sourcing Grievance Process," https://www.woolworthsgroup.com.au/icms_docs/195406_woolworths-group-grievance-and-investigation-procedure.pdf. Accessed 22 June 2020. 
(2) *Woolworths (2019), "Sustainability Report 2019," https://www.woolworthsgroup.com.au/icms_docs/195583_2019-sustainability-report.pdf, pp. 54. Accessed 4 December 2019. 
*Woolworths (June 2019), "Responsible Sourcing Standards," https://www.woolworthsgroup.com.au/content/Document/Responsible%20Sourcing%20Standards_%20June%202019_V1.3_PDF.pdf. Accessed 3 December 2019. </t>
  </si>
  <si>
    <t>*ADM (November 2016), "Company response" https://www.business-humanrights.org/sites/default/files/documents/All%20company%20responses%20collated%20%28compressed%29%20%28002%29.pdf. Accessed 7 January 2020. 
*ADM (December 2019), "Grievance and resolution log," https://assets.adm.com/Sustainability/Grievance-and-Resolution-Logs/Grievance-and-Resolution-Log-12-19-19.pdf. Accessed 3 January 2020. 
(3) *Wilmar, "Grievance procedure," https://www.wilmar-international.com/sustainability/grievance-procedure. Accessed 28 June 2020. [sent by ADM via additional disclosure: https://www.business-humanrights.org/en/knowthechain-food-and-beverage-company-disclosure]</t>
  </si>
  <si>
    <t xml:space="preserve">*Tesco (2020), "Modern Slavery Statement 2019/2020," https://www.tescoplc.com/media/755909/tesco-modern-slavery-statement-_final-201920.pdf, p. 14. Accessed 23 June 2020. </t>
  </si>
  <si>
    <t>(1) The company states that it prohibits recruitment fees: "Ensuring ethical recruitment such that workers do not incur any recruitment fees at any stage of the recruitment process, and no retention of passports/identity documents." However it does not state that any such fees paid should be borne by the employer. 
(2) In its 2018 additional disclosure, the company states that with its Supplier Reporting Tool, it investigates suppliers' recruitment practices and use of third party contractors (e.g. asking if and how workers have to pay recruitment fees - e.g. in country of origin or deducted from salary, and whether management is aware of fees). However, it does not disclose comprehensive steps to prevent worker-paid fees.
[In its 2020 additional disclosure, Wilmar states that it is in the process of finalizing a “No Exploitation Protocol” which contains restitution expectations for recruitment fees, however the document is not currently publicly available.] However, it does not disclose steps taken to reimburse fees paid.</t>
  </si>
  <si>
    <t>(1) *Nestlé, "Palm Oil," https://www.nestle.com/csv/raw-materials/palm-oil. Accessed 22 November 2019. 
*Nestlé, "Creating Shared Value and meeting our commitments 2018: Progress Report," https://www.nestle.com/sites/default/files/asset-library/documents/library/documents/corporate_social_responsibility/creating-shared-value-report-2018-en.pdf, p. 32. Accessed 21 November 2019. 
*Nestlé (2017), "Labour Rights in Agricultural Supply Chains: A Roadmap," https://www.nestle.com/sites/default/files/asset-library/documents/creating-shared-value/labour-rights-roadmap.pdf. Accessed 27 November 2019. 
* Nestlé, "Creating Shared Value and meeting our commitments 2019: Progress Report," https://www.nestle.com/sites/default/files/2020-03/creating-shared-value-report-2019-en.pdf, p. 29.
(2) *Nestlé, "Fish and seafood," https://www.nestle.com/csv/raw-materials/fish-seafood. Accessed 12 November 2019. 
*Nestlé, "Hazelnuts," https://www.nestle.com/csv/raw-materials/hazelnuts. Accessed 22 November 2019. 
*Nestlé (2017), "Labour Rights in Agricultural Supply Chains: A Roadmap," p. 7.
*Nestlé (2020), "Additional Disclosure," https://www.business-humanrights.org/sites/default/files/2020-05%20Additional%20Disclosure%20-%20KnowTheChain%20FB%20Benchmark%20-%20Nestle.pdf. Accessed 28 June 2020.</t>
  </si>
  <si>
    <t xml:space="preserve">(1) Not disclosed. 
(2) Ahold Delhaize reports that it is a member of the Consumer Goods Forum's Social Steering Committee "to drive impactful change in the fight against forced labor." The committee's role is to identify key foci and recommend corresponding actions to the Board, steer the implementation of the forced labor commitments across the industry, and act as champions in the fight against forced labor at their own companies. 
In its 2020 additional disclosure, the company also notes that it is a member of the Seafood Taskforce and states that it is "round the table with NGOs and various supply chain actors for issues like forced labor and human trafficking." </t>
  </si>
  <si>
    <t>*Ahold Delhaize, "Product safety and sustainability," https://www.aholddelhaize.com/en/sustainable-retailing/in-action/product-safety-and-sustainability/. Accessed 12 November 2019. 
*Ahole Delhaize (2020), "Additional Disclosure," https://www.business-humanrights.org/sites/default/files/2020%20KnowTheChain%20Additional%20Disclosure%20-%20Ahold%20Delhaize_2.pdf. Accessed 1 July 2020.</t>
  </si>
  <si>
    <t xml:space="preserve">(1) Not disclosed.
The company states that in 2018 it began a human rights due diligence process "based on the UN Guiding Principles on Human Rights" but does not disclose any further detail. 
It states that it undertook a review of its policies and processes to assess how it manages human rights impacts. It reports that this included internal interviews with its own staff from various teams. The company states it also engaged external stakeholders and conducted workshops in the United States and Belgium to identify "salient issues, our potential roadmap" and engaged Indonesian stakeholders through a survey. However, it is not clear that this process included human rights risks in the company's supply chains, rather than its own operations. 
(2) Not disclosed. The company states that suppliers should act "with special diligence when engaging and recruiting migrant workers both directly and indirectly" but does not disclose any more specific information. </t>
  </si>
  <si>
    <t>(1) *Ahold Delhaize (February 2019), "Leading Together: Annual Report 2018," https://www.aholddelhaize.com/media/8892/ahold-delhaize-annual-report-2018-interactive.pdf, p. 23. Accessed 12 November 2019. 
*Ahold Delhaize (2020), "Human rights report 2020," https://www.business-humanrights.org/sites/default/files/2020%20KnowTheChain%20Additional%20Disclosure%20-%20Ahold%20Delhaize_2.pdf, p. 8.
(2) *Ahold Delhaize (2020), "Human rights report 2020," p. 22.</t>
  </si>
  <si>
    <t>*Ahold Delhaize, "Our standards of engagement," https://www.aholddelhaize.com/en/about-us/ethical-business/code-of-ethics/our-standards-of-engagement/. Accessed 11 November 2019.
*Ahold Delhaize (February 2019), "Leading Together: Annual Report 2018," https://www.aholddelhaize.com/media/8892/ahold-delhaize-annual-report-2018-interactive.pdf, p. 226. Accessed 12 November 2019. 
(5) *Ahole Delhaize (2020), "Additional Disclosure," https://www.business-humanrights.org/sites/default/files/2020%20KnowTheChain%20Additional%20Disclosure%20-%20Ahold%20Delhaize_2.pdf. Accessed 1 July 2020.</t>
  </si>
  <si>
    <t xml:space="preserve">(1) and (2) Kellogg (June 2019), "Human Rights Report: Full Year 2018", https://www.kelloggcompany.com/content/dam/kellogg-company/files/Kellogg_Progress_Against_Forced_Labor_Milestones.pdf, p. 3.
(2) * Kellogg (2018), "2018 Additional Disclosure", https://www.business-humanrights.org/en/knowthechain-food-and-beverage-company-disclosure. Accessed 6 January 2020.
* Kellogg's, "Committee Charting", https://investor.kelloggs.com/governance/committee-charting/default.aspx. Accessed 9 July 2020.
</t>
  </si>
  <si>
    <t>(1-2) *Tesco (2019), "Modern Slavery Statement 2018/19", https://www.tescoplc.com/media/476675/47181-modern-slavery-statement_2019_updated-may.pdf, p. 5 and 17. Accessed 4 November 2019. 
*Tesco, "Our approach to human rights: product supply chains," https://www.tescoplc.com/sustainability/downloads/our-approach-to-human-rights/. Accessed 5 November 2019.
(2) *Tesco, "Board, Board Committees and Executive Committee", https://www.tescoplc.com/about/board-board-committees-and-executive-committee/board-committees. Accessed 9 July 2020.
* Tesco, "Tesco plc board corporate responsibility committee terms of reference," https://www.tescoplc.com/media/755902/corporate-responsibility-committee-terms-of-reference-july-2019.pdf, p. 3. Accessed 9 July 2020.
* Tesco, "Tesco PLC Annual Report and Financial Statements 2020," https://www.tescoplc.com/media/755761/tes006_ar2020_web_updated_200505.pdf, p. 44.</t>
  </si>
  <si>
    <r>
      <t xml:space="preserve">(1) Unilever reports that its integrated </t>
    </r>
    <r>
      <rPr>
        <b/>
        <sz val="11"/>
        <rFont val="Calibri"/>
        <family val="2"/>
        <scheme val="minor"/>
      </rPr>
      <t>social sustainability team</t>
    </r>
    <r>
      <rPr>
        <sz val="11"/>
        <rFont val="Calibri"/>
        <family val="2"/>
        <scheme val="minor"/>
      </rPr>
      <t xml:space="preserve"> "drives the human rights strategy and advocacy for Unilever and is led by the Global Vice President for Integrated Social Sustainability." It states that the team supports the implementation of the UNGPs on Business and Human Rights and the Responsible Sourcing Policy and programme.
The company states that its </t>
    </r>
    <r>
      <rPr>
        <b/>
        <sz val="11"/>
        <rFont val="Calibri"/>
        <family val="2"/>
        <scheme val="minor"/>
      </rPr>
      <t xml:space="preserve">Procurement Business Integrity Committee </t>
    </r>
    <r>
      <rPr>
        <sz val="11"/>
        <rFont val="Calibri"/>
        <family val="2"/>
        <scheme val="minor"/>
      </rPr>
      <t xml:space="preserve">"has members from supply chain, procurement, business integrity and legal" who review KPIs and look at complex cases related to its Responsible Sourcing Policy. It states that this committee will discuss instances where suppliers are unable to implement corrective action plans related to human rights issues. 
The company also discloses that it has "created RSP [Responsible Sourcing Policy] champions in our procurement team" who it reports act as the first point of contact for colleagues. 
(2) The company reports that it has a Corporate Responsibility Committee comprised of non-executive directors, who "oversees Unilever's conduct as a responsible business, sustainability and corporate reputation." It states that it monitors progress and risks related to Unilever's Sustainable Living Plan and reports to the board. [The Sustainable Living Plan includes three pillars, one of which focuses on 'Enhancing livelihoods' which also covers 'fairness in the workplace' and as part of that a target on sourcing from suppliers which comply with its supplier code, the Responsible Sourcing Policy.] In addition, Unilever states that the Committee's agenda in 2018 included "discussions on our Responsible Sourcing Policy... [including] human rights and palm oil." </t>
    </r>
  </si>
  <si>
    <t>(1) It states that its Ethics and Compliance Group, led by its chief compliance and risk officer ensures that "employees know what it means to… act in compliance with its Code of Conduct and policies”. The company states that operational accountability for human rights lies with: "the head of Global Supply Chain, supported by members of the Global Executive Team including the Chief Executive Officer as well as the heads of Global Legal and Human Resources". It also states in its Sustainability Report that, the “General Mills leadership team” has “ultimate accountability” for its global responsibility programs and performance and that it meets regularly and receives input from internal and external experts. It further states that its “supply chain and sourcing executive leadership teams” are accountable for its responsible sourcing programs and that these teams meet “at least twice a year”. It also has a “responsible sourcing manager” who oversees this work.
(2) It states that the “Public Responsibility Committee” of its Board of Directors oversees its work in the human rights field. It meets three times per year and its duties include the review of the “Company’s actions in furtherance of its corporate social responsibility and sustainability strategies, plans and objectives” and of the company’s efforts to address forced labor in its supply chains[, including the approval of its modern slavery statement.]</t>
  </si>
  <si>
    <t xml:space="preserve">(1) Danone (19 March 2020), "Universal Registration Document: Annual Financial Report 2019", https://www.danone.com/content/dam/danone-corp/danone-com/investors/en-all-publications/2019/registrationdocuments/URD_2019_ENG_VA.pdf, pp. 146 and 179. 
(2)*"Universal Registration Document: Annual Financial Report 2019", p. 146 and 202.
*Danone (13 March 2019), "2018 Registration Document", https://www.danone.com/content/dam/danone-corp/danone-com/investors/en-all-publications/2018/registrationdocuments/Danone%20-%20Registration%20Document%202018.pdf, p. 201. 
*Danone (2020), "2020 Additional Disclosure", https://www.business-humanrights.org/sites/default/files/2020-05%20Danone%20_Additional%20Disclosure%20_KnowTheChain%20FB%20Benchmark.pdf, p. 2. 
*Danone (2018), "2018 Additional Disclosure", https://www.business-humanrights.org/sites/default/files/2018-06%20KTC%20FB_Additional%20disclosure%20-%20Danone.pdf, p. 2. 
</t>
  </si>
  <si>
    <t>(1) The company states that it has more than 150 responsible sourcing associates who are based all over the world and who are responsible for monitoring supply chain conditions "through audit assessments and investigations, provide training and tools for suppliers, and collaborate with stakeholders to make progress on key industry-wide issues." This suggests that the responsible sourcing team have responsibility for implementing the standards for suppliers, which cover forced labor and which are the standards that suppliers are audited against. 
The company also discloses a human rights steering committee comprising leaders from across its business.
Additionally, Walmart reports that an ESG steering committee meets biannually and is made up of leaders from various departments. It covers sustainability and responsible sourcing. The committee reports to the Chief Sustainability Officer. 
(2) Walmart discloses that the nomination and governance committee of the board of directors oversees the company's human rights work, and the audit committee of the board of directors oversees its ethics and compliance program, including responsible sourcing. It states that the Chief Sustainability Officer provides updates to the committee. However, no further detail is disclosed on oversight of the company's supply chain standard nor what has been discussed at board level with regards to forced labor in supply chains.</t>
  </si>
  <si>
    <t xml:space="preserve">
(1) Kellogg states that modern slavery and human rights issues are overseen at the executive level by its Chief Sustainability Officer, who reports to the Senior Vice President of Corporate Affairs and that it convenes a cross-functional team of: “Sustainability, Communications, Human Resources, Procurement, EHS, and Legal that meets monthly to assess and track our global activities and inform policy and strategy regarding human rights”. It further states that each of the groups is involved in the company’s decision-making processes relevant to forced labor, child labor, freedom of association and collective bargaining. Management of these issues [and thus implied management with relevant policies] on a day-to-day basis is managed by its Sustainability, Procurement, Legal, Human Resources, Supply Chain, and Ethics and Compliance teams.
(2) It states that at board level, these issues are overseen and modern slavery and human rights policies are reviewed and approved by its Social Responsibility and Public Policy Committee, a board committee, “which assists the Board in discharging its oversight responsibilities with respect to certain social and public policy issues”. It discloses the names of the chair and members on this committee (all of which are board members).
It states that its human rights policies are reviewed and approved by the Board of Directors. It states in its 2018 additional disclosure that an update on human rights was given to this subcommittee in April 2017.  </t>
  </si>
  <si>
    <t>(1)-(2)*Smucker, "Responsible Sourcing Practices", accessed via: "2018 Additional Disclosure": https://business-humanrights.org/sites/default/files/KTC%202018%20-%20JM%20Smucker%20response%20to%20engagement%20questions.pdf. Accessed 13 February 2020.
*Smucker (2018), "2018 Disclosure", http://business-humanrights.org/sites/default/files/2018-06%20KnowTheChain%20-%20Smucker%27s%20responses_v2.xlsx. 
(2) * Smucker (2020), "2020 Additional Disclosure", https://www.business-humanrights.org/sites/default/files/2020%20KnowTheChain%20Additional%20Disclosure%20-%20Smucker%27s_1.pdf, p. 2.
* Smucker, "Responsible Sourcing," https://www.jmsmucker.com/our-impact/responsible-sourcing. Accessed 9 July 2020.</t>
  </si>
  <si>
    <t>(1-2) Mondelez International, "Human Rights Due Diligence and Modern Slavery Report 2018," https://www.mondelezinternational.com/-/media/Mondelez/About-Us/Human-Rights/mdlz_human_rights_report_2018.pdf, p. 2. Accessed 20 January 2020. 
(2) *Mondelez International, "2018 Impact Report," https://www.mondelezinternational.com/-/media/Mondelez/Snacking-Made-Right/Impact-Reporting/Measuring-Our-Progress/Additional-Resources-1/2018_Impact_Progress_Report.pdf, p. 41. Accessed 20 January 2020. 
*Mondelez International, "Human Rights Due Diligence and Modern Slavery Report 2019," https://prod-cm.mondelezinternational.com/-/media/Mondelez/About-Us/Human-Rights/MDLZ_HRDD_and_Modern_Slavery_Report_2019.pdf, p. 3. Accessed 12 June 2020. 
*Mondelez International (2020), "Additional Disclosure," https://www.business-humanrights.org/sites/default/files/2020%20KnowTheChain%20Additional%20Disclosure%20-%20Mondelez%20International.pdf. Accessed 12 June 2020. 
*Mondelez International, "Governance, Membership and Public Affairs Committee," https://www.mondelezinternational.com/Investors/Corporate-Governance/Governance-Membership-and-Public-Affairs-Committee. Accessed 12 June 2020. 
* Mondelez International (1 October 2012), "Governance, Membership and Public Affairs Committee Charter," https://www.mondelezinternational.com/-/media/Mondelez/PDFs/7---governancemembershipandpaccharter.pdf, p. 1.</t>
  </si>
  <si>
    <t xml:space="preserve">(1) The company states that its buyers will execute "end-to-end responsible sourcing standard implementation mechanisms."
The company also discloses a responsible sourcing steering committee, an internal committee. In its 2020 additional disclosure, the company states that the responsible sourcing committee is responsible for overseeing the implementation of the responsible sourcing standard and program. It reports that Magdi Batato is the chair of the committee (the COO and executive board member), and also discloses the name of the "organizer" of the committee. 
[It also discloses a communities leadership committee and states that the topics covered include human rights and labor rights.]
(2) Not disclosed. Nestlé reports that the board has a nomination and sustainability committee which it states "periodically reviews...measures to ensure our company's sustainability" but does not disclose oversight that includes the responsible sourcing standard. </t>
  </si>
  <si>
    <t>(1) It discloses that the Sustainability Executive Team meets every two to three months and that it ensures the implementation of its policies. It also discloses that each Lindt Group company has a sustainability representative “to ensure end-to-end communication between the Group and the respective subsidiary.” It clarifies in its 2020 Additional Disclosure that this includes all policies but it does not disclose any further details of the responsibility and managerial structure specific to its supply chain policies that address forced labor.
(2) Lindt discloses that its Sustainability Committee is made up of three members of its Board of Directors and that it supports the Board of Directors "in setting the strategic direction for company activities, while aiming for comprehensive sustainable management." It discloses that it is responsible for developing corporate policies in this area and monitoring legal compliance. It further discloses that this committee is responsible for developing and adapting all policies in this area. It states that the Committee meets at least once a year or “as often as required”. However, it is not explicitly clear that this includes the Supplier Code of Conduct (which covers forced labor), and the company does not provide further detail to what extent forced labor in supply chains has been discussed at board level.</t>
  </si>
  <si>
    <t>(1) Ahold Delhaize states that "relevant functional leaders" including from legal, human resources, sustainable retailing and product integrity teams, for implementing the company's sustainability work. It states that these responsibilities include monitoring working conditions in its supply chains , but does not disclose further details. It also states that these staff are responsible for setting targets related to the company's sustainability strategy and must report on these on a quarterly basis for the Chief Sustainability, Transformation and Communications Officer. It also states that "Brand Presidents" are responsible for implementing work relevant to their brands, including monitoring compliance with policies and working conditions in their supply chains. However, the company does not specifically disclose responsibility for implementing its supplier code (the "Standards of Engagement"). 
(2) The company states that its commitment to human rights is supported by its Supervisory Board (its board of directors) and in particular a subcommittee of the Supervisory Board, the Sustainability and Innovation Committee. It reports that the committee met twice in 2018 and that one of the main areas of focus was sustainable retailing. It does not disclose further detail on board oversight of policies on forced labor specifically nor details such as forced labor related topics discussed at board level, or changes made based on board input.</t>
  </si>
  <si>
    <r>
      <t xml:space="preserve">(1) Not disclosed. Meiji Group (which include Meiji Holdings) has a CSR Committee that is comprised of senior officers and CSR affiliates from a number of its businesses and is chaired by the president of Meiji Holdings. The committee is responsible for preparing the Group's basic CSR policies, monitoring the progress of activities at individual companies, and providing guidance and support in regards to relevant issues. Discussions within the CSR Committee are based on Sustainable Development Goals, which include issues related to "sustainable procurement."
This Committee now appears to have been renamed to the Group Sustainability Committee and it states that it meets twice annually and monitors the progress of its 2026 Vision targets and establishes sustainability policies. It states that it also has a sustainability secretariat that meets monthly and is made up of representatives of the holding company and of the group company. It states that it shares information on issues such as sustainable procurement and that the progress of these activities is reported twice annually at board meetings. It states that in 2019 it launched a Group Human Rights Meeting to address a range of human rights issues relating to the group. It states that these meetings prioritize the risks highlighted in each of its businesses and that they consider preventive measures and mitigation strategies. 
It is unclear who is responsible for the implementation and day-to-day management of its </t>
    </r>
    <r>
      <rPr>
        <b/>
        <sz val="11"/>
        <rFont val="Calibri"/>
        <family val="2"/>
        <scheme val="minor"/>
      </rPr>
      <t>supply chain policies</t>
    </r>
    <r>
      <rPr>
        <sz val="11"/>
        <rFont val="Calibri"/>
        <family val="2"/>
        <scheme val="minor"/>
      </rPr>
      <t xml:space="preserve"> relevant to forced labor.
(2) It states that it has tasked a board member with oversight of its cocoa procurement guideline, palm oil procurement guideline, and with oversight of its new Meiji Group Policy on Human Rights which apply to suppliers and contain provisions on forced labor. However, it does not disclose further details of oversight such as who on the board is responsible, how often the board is updated, what has been discussed and outcomes.</t>
    </r>
  </si>
  <si>
    <t xml:space="preserve">(1) Suntory discloses that responsibility for responding to human rights issues in Japan sits with its "Human Rights Education Promotion Committee, which consists of a central committee and Human Rights Promotion Committee members from each business location." However, it is not clear that this includes supply chains. 
It also states that responsibility for implementation of its supplier guidelines is with the Corporate Sustainability Division and Procurement Division. No further detail is disclosed. 
(2) Not disclosed. </t>
  </si>
  <si>
    <t>(1) Not disclosed. FamilyMart states that it has a Risk Management &amp; Compliance Committee and a Corporate Social Responsibility Committee. It notes that this Committee "shares and deliberates reports and issues related to the efforts of social and environmental aspects of the Company." It states that the Legal Department in the CSR &amp; Management Division control risk management of the entire Group. It states that its Society and Environment Committee, chaired by the Director and CAO “is in charge of specific matters”. It states that the company is formulating a human rights policy for its supply chains but does not delineate responsibility for the day-to day implementation of its current supply chain policies relevant to forced labor. 
(2) Not disclosed. It states that its Society and Environment Committee, chaired by the Director and CAO “is in charge of specific matters”. It states that the company is formulating a human rights policy for its supply chains but does not disclose tasking a board member or committee with oversight of its supply chain policies that address forced labor and human trafficking.</t>
  </si>
  <si>
    <t>(1) Not disclosed.
(2) Not disclosed. Britannia discloses having a CSR Committee as part of its board of directors. However, it does not publicly disclose a supply chain policy that includes provisions on forced labor, nor does it disclose whether there is board oversight for such a policy.</t>
  </si>
  <si>
    <t>(1) Not disclosed. Lamb Weston appears to have a sustainability program leader who reports to the Director of HR &amp; Communications. However, the company does not disclose whether the sustainability program leader is responsible for the implementation of its supply chain policies that address forced labor and human trafficking. 
(2) Not disclosed.</t>
  </si>
  <si>
    <t>(1) Vinamilk mentions that it has a an Executive Director for its supply chain operation. However, it is unclear whether this position is responsible for implementing supply chain policies that address forced labor and human trafficking. 
(2) Not disclosed.</t>
  </si>
  <si>
    <t>As the CSR Commitment Charter appears to only be available on the website for non-food suppliers, it is unclear whether it applies to food suppliers and it is unclear what code applies to suppliers other than "controlled product suppliers".
(1) Not disclosed. The company states in its Commitment Charter that it has set up an Ethics Committee "at both corporate and country levels" so that it can "ensure compliance with this code within the company". It also states in its Registration Document that its CSR department "oversees the implementation of the CSR methodology to help meet Carrefour’s objectives in all of the countries where the Group operates". It also states that "Group’s policies are implemented by the CSR departments throughout the different countries." However, it does not disclose further detail of responsibility for day-to-day management of the implementation of these policies within its supply chains. However, it is unclear whether the CSR Commitment Charter applies to food and beverage supply chains.
(2) The company discloses that in 2015 a CSR committee was created within the Board of Directors. Amongst the tasks of this committee are the review of the Group’s CSR strategy and implementing related projects, as well as checking the incorporation of the Group’s CSR commitments, in the light of the challenges specific to the Group’s business and objective". There is no evidence that this also includes human rights in food supply chain and related policies, however.</t>
  </si>
  <si>
    <t xml:space="preserve">(1) The company states that its human rights working group "defines the company's human rights due diligence strategy and drives its implementation to embed it throughout the organization's own operations and supply chains." It discloses that the group meets monthly, to maintain the strategy and the company's commitment to respect the UNGPs. It reports that the group is made of up of senior representatives and linked to human resources, business integrity, procurement, manufacturing, and impact business functions. It does not make explicit reference to implementation of the company's supplier code. 
(2) Mondelez reports that its human rights working group reports quarterly to the "Impact Steering Committee, and bi-annually to the Board of Directors' Governance, Membership &amp; Public Affairs Committee." It also states that this board committee, the governance, membership and public affairs committee, oversees policies and programs related to social responsibility [which thus includes the supplier code]. The committee's charter also states that the committee's purpose is, among other things, to "oversee policies and programs related to social responsibility." In its 2020 additional disclosure, it states that the committee reviews progress on human rights including forced labor on a bi-annual basis, and review and approve the annual human rights report. </t>
  </si>
  <si>
    <r>
      <t xml:space="preserve">(1) Danone states that compliance with its responsible purchasing and human rights programs is monitored by its </t>
    </r>
    <r>
      <rPr>
        <b/>
        <sz val="11"/>
        <rFont val="Calibri"/>
        <family val="2"/>
        <scheme val="minor"/>
      </rPr>
      <t xml:space="preserve">Nature &amp; Water Cycle Department </t>
    </r>
    <r>
      <rPr>
        <sz val="11"/>
        <rFont val="Calibri"/>
        <family val="2"/>
        <scheme val="minor"/>
      </rPr>
      <t>under its Chief Procurement &amp; Cycles Officer. It states that its Executive Committee reviews the implementation of the human rights aspect of its vigilance plan on an annual basis.
It states that its Social Integration Committee, comprised of senior sustainability staff, has been replaced with its "</t>
    </r>
    <r>
      <rPr>
        <b/>
        <sz val="11"/>
        <rFont val="Calibri"/>
        <family val="2"/>
        <scheme val="minor"/>
      </rPr>
      <t>One Planet. One Health Integration and Investment Board</t>
    </r>
    <r>
      <rPr>
        <sz val="11"/>
        <rFont val="Calibri"/>
        <family val="2"/>
        <scheme val="minor"/>
      </rPr>
      <t xml:space="preserve">" which "works to ensure integration and consistency across its social, environmental and nutrition commitments." 
It further states that its </t>
    </r>
    <r>
      <rPr>
        <b/>
        <sz val="11"/>
        <rFont val="Calibri"/>
        <family val="2"/>
        <scheme val="minor"/>
      </rPr>
      <t xml:space="preserve">Sustainability Integration Department </t>
    </r>
    <r>
      <rPr>
        <sz val="11"/>
        <rFont val="Calibri"/>
        <family val="2"/>
        <scheme val="minor"/>
      </rPr>
      <t xml:space="preserve">works with environmental, social and nutrition teams and sustainability representatives in each of its reporting entities to coordinate its sustainability commitments and monitors performance in meeting these. It states that department also oversees its Danone Way program (an internal assessment to assess how the company performs against its sustainability commitments) and coordinates its sustainability representatives at subsidiary level. 
It does not disclose further details on internal responsibility for managing its policies regarding forced labor in its supply chains.
(2) Danone states that its Strategy and Social Responsibility Committee (which it previously stated was informed of the human rights due diligence approach taken by the company for both its own operations and its supply chains) merged to become its </t>
    </r>
    <r>
      <rPr>
        <b/>
        <sz val="11"/>
        <rFont val="Calibri"/>
        <family val="2"/>
        <scheme val="minor"/>
      </rPr>
      <t>Purpose and Engagement Committee</t>
    </r>
    <r>
      <rPr>
        <sz val="11"/>
        <rFont val="Calibri"/>
        <family val="2"/>
        <scheme val="minor"/>
      </rPr>
      <t xml:space="preserve">, "an offshoot of the Board of Directors," which still has amongst its duties a responsibility “to review social policies implemented by Danone”. It discloses which board member have expertise in "social and environmental responsibility" and discloses the names of the chair and the three members of this committee. However, it does not disclose further details, e.g., board discussions on supply chain forced labor or outcomes thereof.
[In its 2018 Additional Disclosure, the company stated that the above Strategy and Social Responsibility Committee "will monitor the Vigilance Plan implementation and Human Rights due diligence developed by Danone in its own operations and its supply chain" and will from 2018 onwards have "dedicated meetings on human rights, due diligence and forced labor". No further details are disclosed on the implementation and the committee has since changed.]
</t>
    </r>
  </si>
  <si>
    <t xml:space="preserve"> Score 2020</t>
  </si>
  <si>
    <t>(4) discloses data about the practical operation of the mechanism, such as the number of grievances filed, addressed, and resolved, or an evaluation of the effectiveness of the mechanism; and</t>
  </si>
  <si>
    <t>(1) Not disclosed. 
(2) Amazon's supplier code states that it "expects our suppliers to hold their third-party labor agents or brokers to the standards and practices covered by this Code." It also states that "suppliers must ensure that each of its staffing or recruiting agencies comply with this Supplier Code and the more stringent of the applicable laws of the country where work is performed and the worker's home country." While the company's supplier code prohibits forced labor, child labor, and discrimination, and protects the right to freedom of association, it does not explicitly protect the right to collective bargaining. 
(3) Not disclosed. The company reports that suppliers are required to disclose labor agents upon request, but does not disclose that it has made such requests and the outcomes thereof.</t>
  </si>
  <si>
    <t xml:space="preserve">(1) Not disclosed. 
(2) The company's code states that suppliers should only use "legally recognized employment agencies with a current license." It also states that third-party employment agencies associated with supplier facilities should maintain documentation necessary to demonstrate compliance with the supplier code of conduct, which covers the ILO core labor standards. However, no reference is made to recruitment agencies used by suppliers. 
(3) The company states that it and some of its suppliers "have begun to partner with CIERTO, an independent third-party nonprofit that provides transparent, no worker-fee recruitment for farm workers in order to ethically and legally recruit farm labor for US agricultural products." (also see 4.3.2) However, it does not provide detail, e.g. on similar agencies used in other supply chain contexts. 
It also states that it is a member of the Seafood Task Force, and reports that "a pilot program was initiated with over 10 recruitment agencies to certify compliance with the Seafood Task Force’s policy on responsible recruitment" in 2019. It is not clear whether these recruitment agencies refer to those used by Costco's suppliers, and it does not disclose further details on the agencies. </t>
  </si>
  <si>
    <t>(1) Not disclosed.
(2) Not disclosed. It states that its requirement for first-tier suppliers to sign its Sustainability Principles for Business Partners includes a requirement to warrant that their labor and ethical principles are in place for recruitment agencies used by suppliers. However, it does not clarify whether this includes employment agencies and it is not clear whether "labor and ethical principles" include the ILO core labor standards.
(3) Not disclosed.</t>
  </si>
  <si>
    <t xml:space="preserve">(1) Not disclosed. 
(2) Not disclosed. In its additional disclosure, the company states "the ILO conventions are part of our supplier responsibility principles and our principles apply to our suppliers as well as their suppliers and sub-contractors." However, the policy does not make any reference to employment or recruitment agencies. 
(3) Not disclosed. </t>
  </si>
  <si>
    <t>(1) Not disclosed.
(2) Not disclosed. The company's supplier code of conduct states that it requires its suppliers to ensure adherence to the code "among all Employees and throughout its supply chain, including all sub-tier suppliers/individuals". Kellogg states in its 2018 additional disclosure that this includes those beyond first-tier such as employment and recruitment agencies used by suppliers within this requirement, however this is not reflected in the language of the policy.
(3) Not disclosed.</t>
  </si>
  <si>
    <t>(1) In a section on "Employment Laws must be Respected" Loblaw's supplier code states that, "[t]he use of Labour Agencies will not affect any of a Suppliers’ obligations under this Supplier Code. The use of such agencies is discouraged." It is unclear whether the term "labor agencies" refers to employment agencies, and the company does not have strict requirement for suppliers to ensure direct hiring.
(2)-(3) Not disclosed.</t>
  </si>
  <si>
    <t>(1) Not disclosed.
(2)  The company's supplier code requires suppliers to ensure that third-party recruitment agencies comply with the principles of the code. In its 2020 Additional Disclosure the company does not explicitly state that this includes employment agencies but it states that it covers labor providers. Its supplier training on its Supplier Code of Conduct also has a section on labor brokers. The code does not make clear that this requirement also applies to employment agencies. 
[PepsiCo discloses in its Sustainable Farming Program document that it must be ensured that labor brokers or agencies used "are protecting the rights of people working on the farm". However, this applies only to farmer groups.]
(3) The company is a member of the Leadership Group for Responsible Recruitment, and as such is required to map supply chains for recruitment risk. However, the company does not disclose information about the recruitment agencies in its supply chains or any related risks identified.</t>
  </si>
  <si>
    <t>(1) The company has disclosed responsible recruitment requirements for "primary suppliers and end-to-end protein and produce sites in Thailand and Malaysia" that supply to its UK and Irish businesses. It has a list of expectations for Thai and Malaysian suppliers, including that "where possible employers must recruit and employ migrant workers directly." It states that where this is not possible, recruitment agencies or labor providers must be legally registered and subject to due diligence by the employer or supplier. 
However, this policy is applicable to a specific set of suppliers and direct employment is an expectation rather than a requirement. 
(2) In the company's human rights requirements for suppliers, it states "we expect labour providers utilised by our suppliers to...[be] compliant with the ETI base code" as well as complying with local legal requirements. However, this appears to be an expectation rather than a requirement. For Thai and Malaysian suppliers specifically, the company requires suppliers to have a foreign migrant worker policy in place that prohibits recruitment-related fees, and states that recruiters and labor agents used by suppliers must " sign a service agreement agreeing to comply with and implement the supplier’s migrant worker recruitment policy and practices." However, this does not apply to suppliers in other countries.
(3) The company is a member of the Leadership Group for Responsible Recruitment, and as such is required to map supply chains for recruitment risk. However, the company does not disclose information about the recruitment agencies in its supply chains or any related risks identified.
Tesco discloses that it participates in the Food Network for Ethical Trade (FNET). It states that this is a network established to "support collaboration throughout supply chains, including addressing priority risks such as modern slavery." It reports that members work together on three work streams, including collaborating on priority risk areas such as a group working to map recruitment fees in Thailand and Malaysia, Spain, Italy, and the UK. It also requires its Thai and Malaysian suppliers to map the costs and processes of migrant worker recruitment. 
However, it does not disclose the outcomes thereof.</t>
  </si>
  <si>
    <t xml:space="preserve">(1) Not disclosed. 
(2) The code states that vendors should act with "reasonable diligence" to ensure that subcontractors, including labor providers, also comply with the code. It does not specify whether this includes both recruitment and employment agencies. Further, while the code prohibits forced labor, child labor, and discrimination, it limits the right to freedom of association and collective bargaining to compliance with applicable law only. 
(3) Not disclosed. </t>
  </si>
  <si>
    <t>(1) Aeon states in its Supplier Code that suppliers "[s]hall not demand employment fees or similar expenses. In particular when employing migrant employees, [suppliers should] actively confirm that employees are not subject to unreasonable obligations in their country of origin." It does not states that any recruitment-related fees paid should be borne by the employer, however.
(2) Not disclosed.</t>
  </si>
  <si>
    <t>As the CSR Commitment Charter appears to only be available on the website for non-food suppliers, it is unclear whether it applies to food suppliers and it is unclear what code applies to suppliers other than "controlled product suppliers".
(1) Not disclosed. Carrefour's Commitment Charter states that “[s]uppliers shall not… permit or encourage workers to incur debt through recruitment fees, fines, or other means". However, it is unclear whether the CSR Commitment Charter applies to food and beverage supply chains. Further, it does not state that any fees paid should be borne by the employer. 
(2) Not disclosed.</t>
  </si>
  <si>
    <t>(1) China Mengniu Dairy does not disclose whether it requires that no workers in its supply chains should pay for a job.
(2) China Mengniu Dairy does not disclose steps it has taken to ensure that recruitment-related fees are reimbursed to the workers and/or provides evidence of payment of such fees by suppliers if it discovers that fees have been paid by workers in its supply chains.</t>
  </si>
  <si>
    <t xml:space="preserve">(1) CCEP reports that The Coca-Cola Company SGP audit protocol includes provisions to make sure that "workers which come from recruitment agencies do not pay fees." [It states that two thirds of its core packaging and ingredients suppliers have been audited through The Coca-Cola Company's SGP assurance process.] It does not disclose how the issue of recruitment fees is addressed for its own suppliers. While CCEP notes that its SGPs prohibit forced labor, the company's SGPs do not prohibit recruitment or related fees. [In its 2020 additional disclosure the company states that an anticipated revision of the SGPs in 2021-22 will include recruitment fee language.]
In its 2020 additional disclosure, the company provides links to The Coca-Cola Company's issue guidance and implementation guidance on the SGPs. Coca-Cola discloses an implementation guide to the supplier guiding principles. It states that it "describes SGP, the assessment process, and the proactive steps a supplier can take to align with SGP" and explains the supplier's responsibilities in relation to the SGP. The guide states "workers should not pay recruitment fees" and that it is the responsibility of the employer to pay fees. 
Coca-Cola's "issue guidance" makes reference to the SGP requirements and the implementation guidance. The issue guidance states "workers do not pay recruitment fees" and that employers must pay for all recruitment and related fees. 
(2) Not disclosed. 
The company's SGPs do not require reimbursement of fees to workers and the company does not provide evidence of how it has ensured fees are repaid to supply chain workers, or conversely, a comprehensive program on how it worked to prevent worker-paid fees.
[The company points to Coca-Cola Company's implementation guide which states that where fees have been paid they must be reimbursed to the worker within 30-60 days, but does not provide evidence of implementation. 
It also points to Coca Cola's 2016-2017 human rights report which states that as part of Coca Cola's sugar study, which found that in "Côte d’Ivoire...a subcontractor utilized by the mill was engaging in forced labor via indebting migrant workers and withholding travel documents until the debt was repaid." Coca Cola states the mill provided "immediate remediation" but provides no further information. CCEP does not disclose how this relates to its own supply chains, not further evidence for implementation.
CCEP states that two thirds of its core packaging and ingredients suppliers have been audited through The Coca-Cola Company's SGP assurance process.] </t>
  </si>
  <si>
    <t>(1) Costco's supplier code states that employees "shall not pay any fees or other payments to the employer or agent for the purpose of being hired or as a condition of employment." It further states that such fees should also not be deducted from wages or passed on to workers in any other way. However, it does not address who should pay for such fees and does not incorporate the Employer Pays Principle. 
(2) Not disclosed. [The company discloses the use of one labor agency in its supply chains which provides no-fee recruitment. (See 4.3(2))]</t>
  </si>
  <si>
    <t>(1) Danone states that no worker should pay for a job and that any fees associated with the cost of employment should be borne by the employer not the employee.
(2) The company's policy states that fees should be borne by the employer and not the worker. However it does not disclose evidence that fees have been reimbursed to workers in its supply chains. 
[The company also discloses that it is collaborating on a mapping project with the IOM of palm oil recruitment corridors in South East Asia. See 4.3(2).]</t>
  </si>
  <si>
    <t xml:space="preserve">(1) The company's supplier responsibility principles state that "suppliers must ensure that no fees or costs have been charged, directly or indirectly, in whole or in part, to job-seekers and employees for the services directly related to recruitment for temporary or permanent job placement" including when using labor brokers or employment agencies. However, it does not comment on who should be responsible for paying fees and does not incorporate the Employer Pays Principle. 
(2) Not disclosed. </t>
  </si>
  <si>
    <t>(1) Pepsico discloses it is a signatory to the Consumer Goods Forum Priority Industry Principles on Forced Labour, and states in its additional disclosure that it recently included the Employer Pays Principle into its supplier code of conduct, which now states "workers must not be required to pay recruitment or other similar fees to obtain or retain their employment and suppliers shall ensure that any third-party recruitment agencies comply with these principles". It is also a member of the Leadership Group for Responsible Recruitment. However, the company's supplier code does not specify who should bear the costs for recruitment.
(2) Not disclosed. PepsiCo discloses a non-compliance found during an audit of a third-party supplier in Singapore involving the payment of “excessive recruitment fees” by migrant workers to obtain their jobs. It states that it immediately contacted the supplier who was unaware that recruitment fees had been paid and that they then engaged with their temporary labor provider to address the issue directly with the workers involved. It states that, “resulted in a formal change to the supplier’s recruitment policy to ensure that its labor providers do not charge recruitment fees moving forward. However, it is unclear whether recruitment fees were reimbursed in this case. (also see 7.1.4)</t>
  </si>
  <si>
    <t>(1) Walmart's standards for suppliers prohibit the charging of recruitment or similar fees to workers. Additionally, Walmart has published a statement of principles on responsible recruitment in global supply chains, in which it states it expects suppliers to "adopt and enforce the Employer Pays Principle throughout their supply chain, including cascading it to agents or brokers used to hire foreign migrant workers."
(2) The company's standards for suppliers state that suppliers should repay any fees that have been charged. Additionally, Walmart's statement of principles on responsible recruitment states that suppliers are expected to implement a process to interview migrant workers to work out whether they have paid fees, which should be paid by the employer or labor broker. This should include a mechanism for repaying workers. It also states that the company itself implements the Employer Pays Principle by reviewing social compliance audits for indications that migrant workers have been charged fees. The company does not disclose sufficient evidence that recruitment fees have been paid by suppliers and/or repaid to workers in its supply chains.
(See also 4.3(2) for information on Walmart's recruitment project with the IOM)</t>
  </si>
  <si>
    <t xml:space="preserve">(1) Tesco is a member of the Leadership Group for Responsible Recruitment, and as such is required to audit recruitment agencies in its supply chains. 
The company also states in its human rights requirements for suppliers that suppliers should audit labor providers annually to ensure they are meeting the standards of the ETI Base Code. It also states "audits should cover the activities of any sub-contractors." 
However, the company does not report on the outcomes of audits of agencies, or the percentage or number of agencies audited.
(2) The company is a member of the Leadership Group for Responsible Recruitment, and as such is required to brief suppliers and offer guidance and training for hiring managers on the Employer Pays Principle, share tools and guidance in the Responsible Recruitment Gateway, and promote the Employer Pays Principle within respective industry sectors. 
[The company discloses that its strategic suppliers have conducted advocacy "with governments in Europe to promote formalised labour recruitment systems akin to the model used in the UK." There is no further information disclosed as to which countries this was conducted in and it is not clear what Tesco's involvement is in the advocacy.]
Tesco discloses that it participates in the Food Network for Ethical Trade (FNET). It states that this is a network established to "support collaboration throughout supply chains, including addressing priority risks such as modern slavery." It reports that members work together on three work streams, incl. collaborating on priority risk areas such as a group working to map recruitment fees in Thailand and Malaysia, Spain, Italy, and the UK.
Tesco discloses that it participates in the Ethical Trading Initiative's Working Group for Italian Agriculture, which it states "aims to mitigate the risk of exploitation through illegal recruitment practices, including indebtedness and coercions." It states that the group engages with Italian government to "advocate for a more formal recruitment system" and that its suppliers of tinned tomatoes and salads are also part of the group. </t>
  </si>
  <si>
    <r>
      <t xml:space="preserve">(1) </t>
    </r>
    <r>
      <rPr>
        <sz val="11"/>
        <rFont val="Calibri (Body)"/>
      </rPr>
      <t xml:space="preserve">Not disclosed. </t>
    </r>
    <r>
      <rPr>
        <sz val="11"/>
        <rFont val="Calibri"/>
        <family val="2"/>
        <scheme val="minor"/>
      </rPr>
      <t xml:space="preserve">The company states that The Coca-Cola Company's audit protocol "includes provisions to ensure that the suppliers don't restrict workers movement" but does not disclose further information. The company's own supplier code does not include provisions requiring migrant workers understand the terms and conditions of their recruitment and employment. In its 2020 additional disclosure, the company discloses that TCCC's "issue guidance" makes reference to the SGP requirements and the implementation guidance. It states that workers' employment contracts should be in a language that migrant workers can easily understand and provided before they arrive in the host country. It states it should specify workers' rights and responsibilities. However this is not included within the company's Supplier Guiding Principles. [The company reports that two thirds of its packaging and ingredients suppliers have been audited through The Coca-Cola Company.] The company does not provide evidence of the implementation of this policy provision.
(2) </t>
    </r>
    <r>
      <rPr>
        <sz val="11"/>
        <rFont val="Calibri (Body)"/>
      </rPr>
      <t xml:space="preserve">Not disclosed. </t>
    </r>
    <r>
      <rPr>
        <sz val="11"/>
        <rFont val="Calibri"/>
        <family val="2"/>
        <scheme val="minor"/>
      </rPr>
      <t xml:space="preserve">In its 2020 additional disclosure the company states that The Coca-Cola Company's implementation guidance for the SGPs states that "every worker is to have control of or immediate access to his or her passport or other travel or identification documents." However this is not included in the company's Supplier Guiding Principles.  [The company reports that two thirds of its packaging and ingredients suppliers have been audited through The Coca-Cola Company.] The company does not provide evidence of the implementation of this policy provision.
(3) Not disclosed. </t>
    </r>
  </si>
  <si>
    <t>(1) Not disclosed. General Mills states in its supplier code of conduct that suppliers must ensure that "[a]ll employees will understand the terms of their employment".  It does not specify that such terms and conditions should be made available in a language they understand or disclose other steps taken to ensure migrant workers understand their rights. It further participates in the Consumer Goods Forum and supports its Forced Labor Resolution and Priority Principles, which refer to this standard in more detail [The Priority Principles state that workers should be aware of the terms and conditions of their work in advance. This is not disclosed by the company itself.] The company does not disclose active implementation of this policy.
(2) The company's Supplier Code of Conduct prohibits the retention of identity documents. However, it does not disclose active implementation of this policy.
(3) Not disclosed.</t>
  </si>
  <si>
    <t>(1) Kerry’s revised Supplier Code of Conduct requires suppliers to inform migrant workers of their employment terms and conditions in writing in an understandable manner prior to them entering into employment. It does not demonstrate implementation of this policy e.g. through pre-departure training in the sending country or onboarding training in the receiving country. 
(2) Kerry’s revised Supplier Code of Conduct requires that no personal possessions are demanded as a condition of employment and that suppliers should not restrict workers’ freedom of movement. It does not demonstrate implementation of this policy e.g. through prevention or remediation. 
(3) Not disclosed.</t>
  </si>
  <si>
    <t>(1) The company's supplier code states that employment agreements must inform workers of their legal rights and employment in a language they understand, or if employment contracts are not required, workers must be informed of the terms and conditions of employment in a language they understand prior to beginning work. However it does not disclose evidence as to how this policy provision is implemented in practice. 
(2) The company's supplier code states that "employers and agents may not hold or otherwise deny access by employees to their identity or immigration documents unless such holdings are required by law." [It does not require further details on where passport retention might be required by law, nor what provisions should be in place in such circumstances.] The company does not disclose evidence of how this policy is implemented in practice.
(3) Not disclosed.</t>
  </si>
  <si>
    <t>(1) Not disclosed. The company's supplier code states "make employees aware of the terms and conditions of employment either orally or in writing." It does not specify that such terms and conditions should be made available in a language they understand or disclose other steps taken to ensure migrant workers understand their rights.
(2) The company's supplier code states "prohibit restrictions on an employee's freedom of movement, including through retention of passports or other personal documents without the employee's consent." However, it does not disclose evidence of how it ensures this policy is implemented in practice. 
3) Not disclosed.</t>
  </si>
  <si>
    <t xml:space="preserve">The company's supplier code notes that the company "expect[s its] Suppliers to value human rights and provide a workplace in which all employees are treated with dignity and respect. The definition “employee” includes any person performing work for upstream supply chain partners, first  tier suppliers, sub-tier suppliers, and farms under both direct and indirect employment, including office and production personnel, contracted and imported labor, homeworkers, migrant workers, agency workers, and part-time, temporary and/or seasonal labor." The code further notes that "Where employees are foreign migrants, Suppliers may not under any circumstances use threats of termination or repatriation as a way of exercising control."
(1) Smucker’s states in its Global Supplier Code of Conduct that it requires its suppliers to ensure that workers, including those hired through a recruitment agency, are fully informed of their wages in writing during the recruitment process and that they receive pay slips that include the details of their wages and deductions. It also requires that they provide workers with a copy of their employment terms in both the official language and a language understood by the workers to ensure that they understand the terms of the contract and states that workers should not be required to sign an incomplete contract. As an example of implementation, it discloses working with two peer companies and a supplier company to both provide input and fund activities to improve the working conditions of fishermen on Thai fishing vessels. It states that it is in the process of designing and implementing “visual contracts” for workers to ensure that illiterate workers, or those who do not speak Thai, understand the terms and conditions of their employment. 
(2) Smucker’s states in its Global Supplier Code of Conduct that suppliers must not require workers to surrender government-issued identification, passports or work permits as a condition of employment. It states that this requirement is also addressed in its Responsible Sourcing training for Smucker employees and suppliers and that compliance with these standards is evaluated during supplier risk assessments. However, it does not disclose evidence as to how this policy provision is implemented in practice.
(3) Not disclosed. It states that in October 2019 it signed an MOU along with two peer companies and a supplier company to both provide input and fund activities to improve the working conditions of fishermen on Thai fishing vessels on the basis of results of an annual third party social compliance audit. It states that it is in the process of designing and implementing “visual contracts” for workers to ensure that illiterate workers, or those who do not speak Thai, understand the terms and conditions of their employment. It states that all parties involved are considering implementing employment rights training for vessel workers and that this training would address freedom of movement. However, it is unclear to what extent this is implemented already.
It does not provide a second example of outcomes for vulnerable workers outside of monitoring and risk assessment. </t>
  </si>
  <si>
    <t xml:space="preserve">(1) Woolworths' responsible sourcing standard states that employment contracts must be signed and a copy given to workers, and that they must be written in a language that the worker understands. It states they should include scope of work, wage, benefits, leave, working hours, overtime, disciplinary and grievance mechanism. Furthermore, its additional requirements for suppliers that hire foreign migrant workers state that "all workers shall get pre-departure training in their native language and arrival training in a language they understand." It reports that suppliers should work with recruitment agencies to ensure this requirement is met. 
(2) The company's responsible sourcing standard states that workers should "retain possession of their own original identification papers or personal things." The company does not disclose evidence as to how this policy provision is implemented in practice. 
(3) Not disclosed. </t>
  </si>
  <si>
    <t>(1) It states that suppliers must provide “migrant workers with an understandable and accurate employment contract in their spoken language, and by holding agents and recruiters to the same standards”. It also states that it is planning to run a worker rights education session but does not currently show implementation of this policy, e.g. by ensuring migrant workers receive pre-departure orientation in the sending country, and on-boarding and training in the receiving country.
[The company publishes guidance for suppliers on using labor providers, which states that suppliers should require labor providers to have contracts in place with workers in a language understood by the worker, and covering full terms and conditions of employment. However, the guidance states that "Coles’ guidance on third-party labour hire providers is provided for informational purposes only." This does not appear to be a requirement for suppliers.] 
(2) The company's ethical sourcing policy states that suppliers must not be required to lodge their identity papers with suppliers. [It does not disclose evidence of how this policy provision is implemented in practice, e.g. by disclosing prevention or remediation specific to passport retention.] Coles also publishes forced labor remediation requirements, which outline what suppliers must do in the instance of withheld identification documents. It states that suppliers should provide workers with individual lockers for their personal documents, or a communal safe where a worker representative holds the key. It also states that where suppliers use labor providers, they must agree in writing that employees keep hold of their own passports. 
(3) Not disclosed. It states that it has set up a hotline and set aside funds for underpaid workers in its supply chains however this relates to subcontractors of its own operations rather than workers in its upstream supply chains.</t>
  </si>
  <si>
    <r>
      <t>(1) Aeon states that in August 2018 it “assembled three representatives from</t>
    </r>
    <r>
      <rPr>
        <b/>
        <sz val="11"/>
        <rFont val="Calibri"/>
        <family val="2"/>
        <scheme val="minor"/>
      </rPr>
      <t xml:space="preserve"> NGOs </t>
    </r>
    <r>
      <rPr>
        <sz val="11"/>
        <rFont val="Calibri"/>
        <family val="2"/>
        <scheme val="minor"/>
      </rPr>
      <t xml:space="preserve">and three academic experts to discuss the results of an internal human rights impact assessment. They shared their opinions on a wide variety of topics, including best practices for conducting assessments, the importance of addressing child labor and other human rights problems at foodstuff production sites and accountability to customers with respect to </t>
    </r>
    <r>
      <rPr>
        <b/>
        <sz val="11"/>
        <rFont val="Calibri"/>
        <family val="2"/>
        <scheme val="minor"/>
      </rPr>
      <t>supply chain issues</t>
    </r>
    <r>
      <rPr>
        <sz val="11"/>
        <rFont val="Calibri"/>
        <family val="2"/>
        <scheme val="minor"/>
      </rPr>
      <t xml:space="preserve">." It is unclear whether this includes local NGOs in any of its sourcing countries.
[It also states that in October it met with </t>
    </r>
    <r>
      <rPr>
        <b/>
        <sz val="11"/>
        <rFont val="Calibri"/>
        <family val="2"/>
        <scheme val="minor"/>
      </rPr>
      <t>UNI Global Union Asia &amp; Pacific Regional</t>
    </r>
    <r>
      <rPr>
        <sz val="11"/>
        <rFont val="Calibri"/>
        <family val="2"/>
        <scheme val="minor"/>
      </rPr>
      <t xml:space="preserve"> Secretary Christopher Ng who “shared his ideas on conducting human rights due-diligence through cooperation between labor and management." It states that this input helped it to "clarify issues to address through our future due-diligence initiatives". The engagement does not seem to cover forced labor.]
It does not provide a second example of engagement with local stakeholders.
(2) Not disclosed.</t>
    </r>
  </si>
  <si>
    <t xml:space="preserve">(1)  Lindt discloses that "awareness about labor issues was raised among labor contractors, local government authorities and the local population" in Turkey where it notes that there have been instances of child labor and poor working conditions of migrant workers. 
[Lindt discloses that the Sustainability Manager is responsible for engagement with civil society organizations and NGOs and that they maintain "ongoing one-to-one dialogue with a view to showcasing the sustainability work done by Lindt &amp; Sprüngli, asking for feedback, taking on board suggestions and reservations, and assessing the potential for partnerships."]
The company also discloses interviewing external stakeholders including civil society organisations, NGOs, local government and community leaders as part of its target group interviews for its external assessment of suppliers in its Farmer Program in collaboration with the Earthworm Foundation. However, it does not give a second example that relates specifically to forced labor.
(2) Not disclosed. The company discloses that it is a member of the UN Global Compact and the World Cocoa Foundation, and the RSPO but does not disclose how it engages with these initiatives in relation to forced labor. </t>
  </si>
  <si>
    <r>
      <t>(1) Not disclosed. Campbell reports that its key suppliers of palm oil are ADM, Cargill,  Bunge/IOI Loders, and AAK. However it does not disclose a comprehensive first-tier supplier list including names and addresses. 
The company does not disclose supplier lists for any other commodities. 
(2) The company reports that it sources</t>
    </r>
    <r>
      <rPr>
        <b/>
        <sz val="11"/>
        <rFont val="Calibri"/>
        <family val="2"/>
        <scheme val="minor"/>
      </rPr>
      <t xml:space="preserve"> palm oil</t>
    </r>
    <r>
      <rPr>
        <sz val="11"/>
        <rFont val="Calibri"/>
        <family val="2"/>
        <scheme val="minor"/>
      </rPr>
      <t xml:space="preserve"> from Indonesia (28%), Australia (47%), North America (21%), and Europe. As the company states that 98% of its mills are traceable it is assumed this refers to mills rather than raw material sourcing. 
The company does not disclose similar information for other commodities. 
(3) Campbell discloses that over 90% of its </t>
    </r>
    <r>
      <rPr>
        <b/>
        <sz val="11"/>
        <rFont val="Calibri"/>
        <family val="2"/>
        <scheme val="minor"/>
      </rPr>
      <t>tomatoes</t>
    </r>
    <r>
      <rPr>
        <sz val="11"/>
        <rFont val="Calibri"/>
        <family val="2"/>
        <scheme val="minor"/>
      </rPr>
      <t xml:space="preserve"> come from "family</t>
    </r>
    <r>
      <rPr>
        <sz val="11"/>
        <rFont val="Calibri (Body)"/>
      </rPr>
      <t xml:space="preserve"> farms in California." 
Campbell also reports that it sources some cocoa from West Africa but does not disclose further information. It discloses that it aims by 2025 to have 100% of its 16 priority raw materials traceable to country of origin. However, it does not disclose a full list of sourcing countries for at least three high risk commodities. </t>
    </r>
    <r>
      <rPr>
        <sz val="11"/>
        <rFont val="Calibri"/>
        <family val="2"/>
        <scheme val="minor"/>
      </rPr>
      <t xml:space="preserve">
[The company states it has started sourcing cinnamon from Asia and quinoa from South America but does not identify these commodities as at risk of forced labor.]
(4) Not disclosed. </t>
    </r>
  </si>
  <si>
    <t>(1-2) Not disclosed. 
(3) The company reports in its 2018 additional disclosure that it is a member of the Seafood Task Force, which addresses forced labor and human trafficking in Thailand’s seafood supply chain. As such the company is required to map all Thai supply chains using fishmeal and other seafood products for private label products.  
The company does not disclose the sourcing countries of raw materials at risk of forced labor. 
(4) Not disclosed.</t>
  </si>
  <si>
    <t>(1)-(2) Not disclosed.
(3) Not disclosed. McCormick refers to sourcing ingredients from countries including Brazil, Canada, China, India, Indonesia, Madagascar, Mexico, Turkey, United States and Vietnam, and states that "[t]he most significant raw materials used in [its] business are dairy products, pepper, vanilla, garlic, capsicums (red peppers and paprika), onion, rice and wheat flour", some of which are at high risk of forced labor. However, it does not clarify which sourcing countries refer to which raw materials nor disclose a full list of sourcing countries for at least 3 raw materials at high risk of forced labor. 
(4) Not disclosed.</t>
  </si>
  <si>
    <t xml:space="preserve">(1) It states that it has a two-step approach to assessing risk in its supply chains and that this involves firstly an annual supplier self-assessment questionnaire and secondly, its own risk evaluation. It states that it uses these risk ratings, which are registered on Sedex, to prioritize audit requirements and "may include intelligence from investigations or complaints" from its grievance channels. It states that its risk evaluation includes "the inherent risk of a country/ region/ commodity from independent reputable sources" and that it uses SEDEX Risk Assessment Tool. This process is outlined in the "Ethical Sourcing Programme Guidance", which lays out how the company monitors compliance against its Ethical Sourcing Policy and Supplier Requirements (which cover forced labor). It does not disclose further detail on how it assesses forced labor risks (such as focus commodities or locations, or more detail on sources used). 
(2) Not disclosed. Coles does not disclose particular commodities or areas that it has deemed to be particularly high risk for forced labor. </t>
  </si>
  <si>
    <t>(1) General Mills states that it has established internal and external mechanisms to identify, address and mitigate any potential human rights impacts resulting from its actions and that these mechanisms include topics such as labor standards, ethics and sourcing. It further states that during fiscal year 2017 it worked with Bureau Veritas to conduct a risk assessments of 2,300 of its first-tier suppliers. It states that it identified approximately 1,200 suppliers with “inherent risk, based on environmental, social and governance factors.” In this assessment it included factors such as geography, category, results of prior audits including findings on human rights and child labor. It states that its data included 3,655 SMETA audits, 1,324 SA800 audits and that it used public sources including the Yale Performance Index, the Social Progress Global Index, the Worldwide Governance Index and the Corruption Perception Index. It states that these sources were chosen so that it could uncover risks of breaches of its Supplier Code of Conduct and states that they focus heavily on human rights. It states that it also assessed raw materials suppliers that are covered by its sustainable sourcing goals. However, it does not provide further details on how to assess potential and actual forced labor risks specifically across its supply chains.
(2) Not disclosed. The company states that it identifies child labor as a “challenge”. As part of the risk assessment process restated above, the company also discloses that it identified 1,200 facilities with “inherent risk, based on environmental, social and governance factors”. However, it does not provide details of forced labor risks specifically identified in different tiers of its supply chains.</t>
  </si>
  <si>
    <t>(1) It states that it has been implementing human rights due diligence in its procurement of six raw materials: cocoa, palm oil, paper raw materials, raw milk , soy and sugar and that it completed a process of identifying and assessing risks at each stage of its food supply chains in 2018. [It also has in place procurement policies specific to each of these commodities but does not disclose details of how it carried out its risk assessment, including how it identified forced labor risks e.g. what internal and external sourced were used to identify risks specific to different commodities and locations.]
(2) Not disclosed. Meiji Group  (which include Meiji Holdings) does not disclose details on forced labor risks identified in different tiers of its supply chains.</t>
  </si>
  <si>
    <t>(1) The company discloses that its Chief Human Rights Officer monitors and assesses human rights risks in its business and the Human Rights Operating Council (HROC) then identifies most salient issues on an annual basis. PepsiCo states that its HROC conducted an in-depth risk assessment in 2017 to identify salient human rights issues in collaboration with Shift. It states that this process mapped the risk that its activities may cause to rights holders in its supply chains and involved an analysis of its supply chains, past assessments and audit findings as well as input from internal and external stakeholders including industry groups NGOs, human rights bodies, and socially responsible investors. It first identified potential impacts and subsequently determined salient issues  through assessing “severity of impact” and “likelihood of occurrence” criteria from the UNGP Reporting Framework. It states that it is improving its understanding of the geographies in which forced labor presents as a higher risk in its supply chains. It states that it is working with Verisk Maplecroft to  carry out a detailed risk assessment of 25 of its top agricultural raw materials and sourcing origins to improve its understanding of the supply chains and geographic regions where it should focus its efforts. It states that this includes an assessment of forced labor risks. It also states that it is working with Proforest to carry out risk assessments in countries in which it sources palm oil and cane sugar with a focus on South East Asia and South America.
(2) It states that the salient issues it identified are: freedom of association, human right to water, land rights, vulnerable workers (migrant workers, young workers, contract/ temporary workers, and women) working hours wages and workplace safety. It further states in its Modern Slavery Statement that it identifies migrant workers, contract workers, women and children as some of the groups facing the highest risks of forced labor risks in its supply chains. It states that it is attempting to address the risks to these groups by providing suppliers with additional guidance on how to address issues such as recruitment fees and document retention. It does not disclose details on forced labor risks in different tiers of its supply chains.</t>
  </si>
  <si>
    <t>(1) Not disclosed. SMFB mentions that it has a risk management framework. However, it does not disclose whether this system incorporates human rights supply chain risk or impact assessments that include forced labor risks or assessments which include forced labor risks or assessments that focus specifically on forced labor risks. 
(2) SMFB does not disclose details on forced labor risks identified in different tiers of its supply chains.</t>
  </si>
  <si>
    <t xml:space="preserve">(1) Woolworths discloses that its risk assessment is based on "country risk using leading indicators, such as the World Bank Governance Indicators, the Global Slavery Index and the Transparency International Corruption Perceptions Index." It states it will incorporate additional information such as the length of its relationship with suppliers and purchase order data to determine how suppliers should be categorized. The company reports that as a result it divides suppliers into four segments of minimum, moderate, priority, and specialized risk. It states that minimum risk suppliers include those from Australia, New Zealand, and Europe; moderate includes Asian suppliers that are not priority, and some European countries; priority includes China, Bangladesh, and Thailand; and specialized captures "unique risks to migrant workers in Australian horticulture." 
(2) Based on how suppliers hiring migrant workers in Australia are categorized according to (1), the company appears to consider them as at risk. It does not refer to forced labor specifically but does refer to issues related to misuse of piece-rate payments, fees charged for accommodation and transport, and challenges related to labor subcontracting. 
It also states that "higher risk commodities are largely defined by the nature of the harvest" and reports that these include berries, tomatoes, mixed vegetables, grapes, cucumber, and stone fruit. It does not specifically reference forced labor as a particular risk. 
The company does not report on risks identified in different tiers of its supply chains. </t>
  </si>
  <si>
    <t xml:space="preserve">(1) The company's human rights policy states that it applies to its suppliers, business partners, and agents. 
The policy prohibits child labor, forced labor, and states "do not discriminate in employment-related decisions" (though it does not set out grounds of discrimination). The policy also states "respect workers' rights, including freedom of association and collective bargaining." ADM discloses a set of supplier expectations which include a section on "human rights and environmental responsibility." It states that it expects suppliers to "respect freedom of association and collective bargaining", and "adhere to laws related to...human trafficking, and the prevention of child labor and forced labor." This appears to limit the standard of the code to local laws where suppliers are based, rather than adhering to international standards on forced labor. While it states that it expects suppliers to "support diversity and equal opportunity" it does not explicitly prohibit discrimination. 
It is not clear why the company includes a lower set of standards in this document in comparison to its Human Rights Policy.
(2) Yes. Home [hover/click on] Our company -&gt; Procurement: Supplier Expectations... Click here -&gt; Supplier Expectation Translations. [Home &gt; Sustainability: Downloads &gt; 2018 Statement on the California Transparency in Supply Chains Act and UK Modern Slavery Act &gt; Human Rights Policy]
(3) The Supplier Expectations document is undated and it does not disclose any evidence that it is updated regularly. The company's human rights policy was established in 2014 and was updated in 2017, and includes the version number 2.0.
(4) ADM's human rights policy states that "this policy will be communicated to suppliers through direct communication" including posting it where it is visible to suppliers, including it in contracts, and including it in supplier expectation guidelines. It does not disclose how its Supplier Expectations document is communicated to suppliers.
(5) Not disclosed. </t>
  </si>
  <si>
    <t>(1) ABF's Supplier Code of Conduct states that suppliers "should comply" with the principles of this policy which prohibits forced labor, child labor and discrimination and protect freedom of association and the right to collective bargaining. It provides for alternative means of organizing where such rights are restricted under local law, stating that, "[w]here the right to freedom of association and collective bargaining is restricted under law, the employer facilitates, and does not hinder, the development of parallel means for independent and free association and bargaining."
(2) Yes [Home &gt; (hover over Responsibility) Responsibility Policies &gt; Supplier Code of Conduct]
(3) The company's Supplier Code of Conduct is undated. It states in its Modern Slavery Statement that the code is updated "periodically" in collaboration with NGOs. However, it does not disclose the document version or how regularly it is updated.
(4) The company states that suppliers are required to sign and adhere to the code. No further details are disclosed.
(5) ABF states that suppliers "should... seek to develop relationships with their own supply chains consistent with [the principles in the code]". However, the company does not explicitly require that suppliers cascade ABF's expectations throughout their own supply chains.</t>
  </si>
  <si>
    <t>(1) Avenue Supermarts has a 'Business Responsibility Policy Manual' which includes nine policies. While some of the policies apply to own employees only, 'Policy 5 - Respect and Promote Human Rights' applies also to its "business partners/ associates, and other relevant stakeholders." The policy states that "we will prohibit" child labor and forced labor [as well as "promote a workplace that is free from child or forced labour."]. While the policy mentions discrimination, the section only refers to own employees. Further, the document does not mention the right to freedom of association and collective bargaining.
(It is  unclear whether Avenue Supermarts has a separate supplier code of conduct that addresses human trafficking and forced labor. The company appears to have implemented a policy on ethics, transparency, and accountability that applies to business partners; however, this document does not seem to be publicly available.)</t>
  </si>
  <si>
    <t xml:space="preserve">(1) The company reports that its Responsible Sourcing Supplier Code is applicable to all suppliers globally, and is the foundation of its Responsible Sourcing Program. 
The code prohibits forced labor, child labor, and discrimination. In relation to freedom of association and collective bargaining, the code states that suppliers shall respect the right of employees to form and join trade unions and bargain collectively "subject to and in accordance with applicable law." These rights are therefore limited to conformance with local law rather than applying ILO standards. 
(2) Yes. [Home &gt; Corporate &gt; Suppliers &gt; Responsible Sourcing &gt; Responsible Sourcing Supplier Code]
(3) Campbell discloses that its code was first published in May 2017 and that it will be reviewed annually, and "updated as needed." The code states it was updated in January 2018. Additionally, the company states that the original code had input from NGOs, investors, suppliers, and its sustainability and supply chain teams. 
(4) Suppliers must sign an acknowledgement form at the end of the code which confirms that they have reviewed the contents of the code and comply with it. Additionally, the code is included in supplier contracts. The company further states that in 2018 it began communicating the code to its suppliers.
(5) The company discloses that the code applies to "all of Campbell Soup Company’s direct and indirect suppliers, brokers, comanufacturers/co-packers, re-packers, special packers, warehouses, distributors and licensees in all categories, including their parent, subsidiary or affiliate entities." </t>
  </si>
  <si>
    <t>(1)*Carrefour (2018), "CSR Commitment Charter - Controlled product suppliers Contractual Annex", http://www.carrefour.com/sites/default/files/annex_1_-_commitment_charter_for_controlled_product_suppliers-_en_v7.pdf, pp. 2-3. 
*Carrefour (2018), "Registration Document: 2018 Annual Financial Report", http://www.carrefour.com/sites/default/files/car2018_ddr_en.pdf, pp. 86-87. 
(3)*"Registration Document: 2018 Annual Financial Report", p. 87. 
*Carrefour (2010), "Social and Ethical Charter: for Our Suppliers", http://www.carrefour.com/sites/default/files/CHARTESOCIALE_ENv2.pdf. Accessed 30 December 2019 and 13 July 2020.
(4) Carrefour (2018), "Registration Document: 2018 Annual Financial Report", pp. 86-87.
(5)*"CSR Commitment Charter - Controlled product suppliers Contractual Annex", pp. 5-6. 
*"Social and Ethical Charter for Our Supplier", p. 14.</t>
  </si>
  <si>
    <t xml:space="preserve">(1) Not disclosed. China Mengniu Dairy states that it "avoid[s] child labor or forced labor, and will respect and protect the legitimate rights and interests of all employees." However, it does not reference individual rights under the ILO core conventions. Further, is unclear whether these standards apply to suppliers as the company does not publicly provide a supplier code of conduct. </t>
  </si>
  <si>
    <t>Coca-Cola HBC AG states in its Supplier Guiding Principles, which applies to its direct suppliers, that it "expects" suppliers not to discriminate, use child labor "under the legal working age" or forced labor. It states that where "employees have lawfully chosen to be represented by third parties, [it] expect[s] [its] suppliers to recognise such parties in good faith and not to retaliate against employees for their lawful participation in labour organisation activities" limiting this protection to local law through use of the word "lawful" rather than extending protection to international standards. It states elsewhere in the Supplier Guiding Principles that as part of its minimum requirements the "[s]upplier will respect employees' rights to choose whether to be represented by third parties and to bargain collectively in accordance with applicable laws".
While it also states that where the ILO core conventions establish a higher standard than local law, suppliers "shall meet the ILO standards", it does not explicitly protect workers' right to freedom of association.
[Its Sustainable Agriculture Guiding Principles, which it says "are to be respected by all direct suppliers...to provide guidance to... suppliers of agricultural ingredients", protect workers' rights to freedom of association and collective bargaining and prohibit child labor, forced labor and discrimination but state in relation to child labor that suppliers must "[a]dhere to minimum age provisions of applicable laws and regulations", thereby limiting this protection to compliance with local law.]</t>
  </si>
  <si>
    <t xml:space="preserve">(1) The company discloses its ethical sourcing policy which prohibits forced labor, child labor, and discrimination. In relation to freedom of association and collective bargaining, the policy states that suppliers "acknowledge that workers have a right to freedom of association and to bargain collectively" and have the right to join or form trade unions of their choosing. In addition, it states that where the rights are limited by local law, suppliers must not hinder alternative forms of organizing. 
(2) Yes [Home &gt; Corporate Responsibility: Ethical Sourcing &gt; Ethical Sourcing Policy] 
(3) The policy states that it was first issued in October 2013 and was most recently updated in September 2018. The company's revised Ethical Sourcing Policy states that “this Policy will be reviewed annually to ensure it meets best practice standards.”
(4) Coles states that its online supplier portal holds information about its "mandatory compliance standards." In addition it states that suppliers agree to the policy "as set out in their trading agreement with Coles" and that "suppliers are notified of changes to [its] Policy and Requirements through [its] supplier portals". It does not demonstrate more active efforts to communicate the code.
(5) The policy states that suppliers must have systems in place to ensure that their sub-contractors comply with the policy. </t>
  </si>
  <si>
    <t>(1) Conagra states that "suppliers must ensure that no forced labor, including bonded, indentured and involuntary prison labor", is used. It states that suppliers are "forbidden from using child labor in any circumstance" and that suppliers must not discriminate against workers. It also "encourages its suppliers to establish open communication and direct engagement between employees and management as a means by which to support positive employee relations" and protects workers' rights to freely associate and bargain collectively, however this is limited to be undertaken "in accordance with all applicable laws".
(2) Yes [Homepage &gt; (hover over Company) &gt; Suppliers &gt; Supplier Code of Conduct]
(3) Conagra states in its Citizenship Report that its Supplier Code of Conduct was issued in 2015 and updated in January 2017. The Code of Conduct also states that it was most recently updated on 30 October 2019.
(4) Conagra incorporates its Code of Conduct for Suppliers into its Purchase Order - General Terms and Conditions. However it does not disclose other efforts to ensure suppliers are aware of its code via additional communications.
(5) The company's Code of Conduct for Suppliers states that it requires suppliers to "take reasonable measures to ensure that their suppliers and sub-contractors act in accordance with this Supplier Code of Conduct".</t>
  </si>
  <si>
    <t>(1) Kellogg states that suppliers are "require[d]" to adhere to its Global Supplier Code of Conduct which prohibits forced labor, child labor and discrimination in accordance with ILO standards. In relation to freedom of association and collective bargaining it states that "[s]uppliers must respect the rights of their Employees to freely associate, organize, and bargain collectively, where allowed by law", thereby limiting it to local law. It states in a compliance section that suppliers "must comply with all applicable laws and regulations within the countries that the Supplier operates" and in a human rights section that they "must comply with the ILO's Core Labour Standards" but does not provide guidance for where these standards conflict and so, places local law ahead of international standards in relation to freedom of association and collective bargaining.
(2) Yes [Homepage &gt; Corporate Responsibility &gt; Positions, Policies and Milestones &gt; Supplier Code]
(3) Kellogg states in its 2018 Additional Disclosure that the supplier code was initially published in 2009 and was updated in 2014 and again in 2018. It discloses that it undertakes a review every three years by consulting various internal stakeholders as well as industry standards and best practice and guidance. Updates are released in alignment with "company policy changes and industry direction".
(4) The company states that the code forms part of supplier contracts. It also states that it "proactively share[s] best practices related to social and ethical issues with [its] suppliers through events such as [its] annual company-sponsored Supplier Day conferences." However, it is unclear whether this includes communication of its supplier code. 
[It also states that it is "committed to actively engaging with [its] suppliers and their value chain network to ensure vigilance and adherence to all company policies".]
(5) The company states that suppliers are required to "ensure compliance with both the intent and letter of this Code... throughout its supply chain".</t>
  </si>
  <si>
    <t xml:space="preserve">(1) It states “[s]uppliers shall not permit the use of child labour”, subject to ILO exceptions, “[s]uppliers shall not permit the use of forced or involuntary labour of any type”, “[s]uppliers shall respect the rights of employees to organize and join or refrain from joining, worker organisations and to bargain collectively” and that “[s]uppliers shall not discriminate in hiring, compensation, access to training, promotion, termination or retirement” on a number of set grounds.
(2) Yes [Homepage &gt; (hover over sustainability) Policies &amp; Statements &gt; Supplier Code of Conduct]
(3) It states in relation to its supplier code that it keeps it "under ongoing review, to robustly protect the rights of workers within [its] supply chain and it is explicit in directing that forced or involuntary labour shall not be permitted.". It states at the bottom of its old supplier code that it is version 3 and is dated December 2016. It has published an updated supplier code dated June 2020.
(4) The company states that, "[w]ithin [its] supply chain, [its] Supplier Code of Conduct and Supplier Requirements Manual are communicated to all [its] direct suppliers." However, it does not disclose details on how it is communicated.
(5) Kerry states in its Supplier Code that it expects suppliers to "apply similar levels of compliance to their own suppliers or approved sub-contractors". However, this requirement is for similar, rather than the same standards, and it is unclear to what extent the ILO core labor standards must be incorporated. </t>
  </si>
  <si>
    <t>(1) Kerry (2020), "Kerry Group Supplier Code of Conduct", https://www.kerrygroup.com/our-company/policies-statements/Kerry-Supplier-Code-of-Conduct-26-June-2020.pdf, pp. 1-2.
(2)*Kerry (28 June 2019), "Modern Slavery and Human Trafficking Statement", https://www.kerrygroup.com/sustainability/policies-statements/Slavery-Statement_Web-(2018).pdf, p. 1.
*"Supplier Code of Conduct Policy Document", p. 7.
(3)*Kerry (December 2016), "Supplier Code of Conduct Policy Document", https://www.kerrygroup.com/sustainability/marketplace/responsible-sourcing/Supplier-Code-of-Conduct-21-12-2016.pdf, p. 4.
*"Kerry Group Supplier Code of Conduct".
(4) "Modern Slavery and Human Trafficking Statement", p. 2.
(5) "Supplier Code of Conduct Policy Document", p. 3.</t>
  </si>
  <si>
    <t>(1) Lamb Weston states that it requires all suppliers to comply with its Code of Conduct for Suppliers which states that "Lamb Weston suppliers must insure that no forced labor, including bonded, indentured and involuntary prison labor is used", prohibits child labor "in any circumstance" and discrimination on set grounds. However, it notes that its "suppliers must recognize and respect the rights of employees to freely associate, form and join workers organizations of their own choosing, seek representation and bargain collectively in accordance with all applicable laws," thus limiting provisions on freedom of association and collective bargaining to adherence to local law.</t>
  </si>
  <si>
    <t>(1) Loblaw states that its Supplier Code of Conduct sets out the minimum standards that “suppliers must meet”. It states that workers under the age of 16 must not be employed, “there must be no forced, bonded or involuntary prison labour”, suppliers must not discriminate “in their hiring and treatment of workers” on set grounds and “[w]orkers or their representatives must be permitted to associate and bargain collectively”.
(2) Yes [Homepage &gt; (hover over Responsibility) &gt;  Supplier Code of Conduct &gt; Proceed]
(3) Not disclosed. The Supplier Code of Conduct is dated 2016. It does not disclose its procedure for updating the code regularly including an internal review and input from external stakeholders.
(4) Loblaw states suppliers must sign the code. However it does not demonstrate an active effort on the part of the company to ensure the supplier has received, noticed and understood the code 
(5) Not disclosed.</t>
  </si>
  <si>
    <t xml:space="preserve">(1) Meiji Group (which include Meiji Holdings) states that the company procures raw materials according to the Meiji Procurement Policy, which is in line with the Meiji Group Policy on Human Rights. It states in the Meiji Group Policy on Human Rights that it supports and respects the ILO core labor standards and that it asks "all entities... in the value chain related to Meiji Group products and services" to adhere to its policy. It specifically refers to discrimination on set grounds but states that where there are inconsistencies between international laws and local laws in relation to human rights, it will “comply with local laws while pursuing methods and means that incorporate the greatest respect to international laws”, thereby limiting protection of these rights to local law. 
[Meiji Group (which include Meiji Holdings) states that suppliers are required to comply with the Cocoa Procurement Guideline, Palm Oil Procurement Guideline, Paper Procurement Guideline, and Raw Milk Procurement Guideline. These guidelines do not refer to the ILO core labor standards.]
</t>
  </si>
  <si>
    <t xml:space="preserve">(1) Meiji Holdings, "Policies", https://www.meiji.com/global/sustainability/policies/. Accessed 8 July 2020. </t>
  </si>
  <si>
    <t>The company discloses a Code of Conduct for Suppliers, which covers discrimination, child labor, and forced labor ("Mowi suppliers are committed to the abolition of child labor, and all forms of forced or compulsory labor. ... the minimum age for employment shall ... under no circumstances lower than 15 years of age.") With regards to the right to freedom of association and the right to collective bargaining, it states: "Mowi suppliers recognize the right of all workers and employees freely to form and join groups for the promotion and defense of their occupational interests, including the right to engage in collective bargaining." [It does not specifically refer to unions, but only "groups."]
[Mowi also discloses that it has a code of conduct which it expects its employees to adhere to, and "[its] suppliers to comply." This code includes the same provisions.]</t>
  </si>
  <si>
    <t xml:space="preserve">(1) Saputo's supplier code states that it prohibits suppliers from engaging in forced labor, child labor and discrimination and requires them to protect workers' rights to freedom of association and collective bargaining. 
While no further provisions or limitations are noted on forced labour and discrimination, the supplier code, includes additional provisions on child labour and freedom of association: 
* In relation to child labor, it states, "in accordance with applicable Laws, and more specifically the ILO Conventions, the use of child labor is strictly prohibited."
* The supplier code states that it requires suppliers to respect workers’ rights to freedom of association and collective bargaining “in accordance with applicable laws”, i.e., appearing to limit the right to freedom of association to local law. 
However, it states that it defines "laws" as follows:  Suppliers are required to "comply in all respects with all applicable federal, state/provincial, municipal and local laws, rules, regulations and ordinances, as well as applicable international conventions, including, without limitation, the International Labour Organization (ILO) Conventions (the “ILO Conventions”), in effect from time to time (collectively, “Laws”)."
</t>
  </si>
  <si>
    <t>(1) Seven &amp; i Holdings’ Business Partner Sustainable Action Guidelines states that, “there shall be no use of child labor” that “all workers shall be engaged in their work of their own free will, and there shall be no forced labor” and it prohibits discrimination on a number of bases. It states that “[i]t shall be ensured that workers may organize a labour union and become a member of a labour union at their discretion subject to local laws”. It also states that suppliers should develop policies and procedures to prohibit discrimination on the basis of union activities. It thus appears to limit the protection of freedom of association and collective bargaining to compliance with local law but states elsewhere in these guidelines that the "ILO Declaration on Fundamental Principles and Rights at Work shall be respected" and that if human rights are not sufficiently protected under local law, protection will be based on the ILO Declaration.
(2) Yes [Homepage &gt; Basic Policies of CSR Initiatives &gt; Business Partner Sustainable Action Guidelines]
(3) The company states that its supply chain policy was originally formulated in 2007 and that it was updated in April 2017 and again in December 2019 indicating that it has a review process in place. 
(4) The company states that its supply chain policy is communicated to suppliers by spreading awareness through organizing supplier briefings, that it confirms its implementation by suppliers through administering a self-check sheet and supports implementation through organizing supplier compliance training. 
(5) The company states that its suppliers "shall strive so that the suppliers of business partners understand and act in accordance with the Guidelines, and undertake follow-up and corrective action as necessary from time to time."</t>
  </si>
  <si>
    <t xml:space="preserve">*Tesco (2019), "Modern Slavery Statement 2018/19", https://www.tescoplc.com/media/476675/47181-modern-slavery-statement_2019_updated-may.pdf, p. 8. Accessed 4 November 2019. 
*Ethical Trade Initiative, "ETI Base Code," https://www.ethicaltrade.org/sites/default/files/shared_resources/ETI%20Base%20Code%20%28English%29.pdf. Accessed 6 November 2019. 
*Tesco (2018), "Human rights requirements for food and grocery non-food suppliers," https://www.tescoplc.com/media/755600/10443v21en-human-rights-requirements-for-food-and-grocery-non-food-suppliers.pdf. Accessed 23 June 2020. 
(2) Tesco, "Downloads," https://www.tescoplc.com/sustainability/publications/policies/downloads/. Accessed 23 June 2020. 
(3) Tesco (2020), "Additional Disclosure," https://www.business-humanrights.org/sites/default/files/2020-05%20Additional%20Disclosure%20-%20KnowTheChain%20FB%20Benchmark%20-%20Tesco.pdf, p. 1. Accessed 23 June 2020.
(5) *Tesco (2018), "Human rights requirements for food and grocery non-food suppliers," p. 3. </t>
  </si>
  <si>
    <t xml:space="preserve">(1) The company discloses Supplier Guiding Principles, which prohibit forced labor and discrimination. [However, in relation to child labor the document states "adhere to the minimum age provisions of applicable laws and regulations" which appears to refer to local law rather than international standards. In relation to freedom of association and collective bargaining, the company states "respect employees' right to join, form, or not to join a labor union without fear of reprisal, intimidation or harassment." It also states "where employees are represented by a legally recognized union, establish a constructive dialogue with their freely chosen representatives and bargain in good faith with such representatives." It does not explicitly refer to collective bargaining  and requires that unions be legally recognized which limits alternative forms of organizing.] While the principles themselves do not reflect the ILO core labor standards, the document additionally states "if the eight Core Conventions of the International Labor Organization establish higher standards than local law, the ILO standards need to be met by the supplier." 
(2) Yes [Home &gt; Our Company &gt; Policies &gt; Supplier Guiding Principles]
(3) Not disclosed. The guiding principles are dated 2011, and do not seem to have been reviewed or updated since. In its 2020 additional disclosure, the company states "the Supplier Guiding Principles are reviewed and updated as needed" and states that it expects the next update to take place in 2021/2022, to include recruitment fee language.
(4) The company discloses that the SGPs are included in its contracts with direct suppliers. However, it does not disclose how it proactively communicates the code to suppliers beyond this. 
(5) The company states in its 2020 additional disclosure "we expect our suppliers to develop and implement appropriate internal business processes in compliance with the SGP." While the company supports its suppliers to manage their own supply chains, it does not require its suppliers to cascade standards (also see 1.4.3).
The company's Sustainable Agricultural Guiding Principles state that "these [human and workplace] rights are to be respected by all direct suppliers, intermediary processors, producing farms and the employer of workers at the farm" and states the principles are being integrated into procurement processes, but do not include a specific requirement for direct suppliers to cascade standards. </t>
  </si>
  <si>
    <t xml:space="preserve">(1) The company discloses a vendor code of conduct which prohibits involuntary and prison labor, child labor, and unlawful discrimination. In relation to freedom of association and collective bargaining, the code also limits the right to conformance with local law, stating that suppliers must not "prevent workers from choosing to associate (or not) with any group or bargaining collectively (or not), consistent with applicable laws."
(2) Yes [Home &gt; Corporate Social Responsibility &gt; Vendor Code of Conduct] 
(3) The company states the code was last updated in 2016 but it is not clear that it has been reviewed since, or that there is a regular review process in place. 
(4) Kroger states that when suppliers register on its supplier hub, they "must acknowledge their assent to the code." It reports that the code is also included in purchase orders but does not disclose details of a more active process of communication.
(5) The code states that vendors should act with "reasonable diligence" to ensure that contractors, subcontractors, labor providers, agents, manufacturers and suppliers involved in Kroger's products also comply with the code. </t>
  </si>
  <si>
    <t>(1) Unilever discloses its Responsible Sourcing Policy. The policy includes mandatory requirements which suppliers are required to comply with, disclosure and reporting requirements which suppliers are expected to follow when the policy is breached, and continuous improvement guidelines with tips for implementation. 
The policy prohibits forced labor, child labor, and discrimination. It also protects the right to freedom of association and collective bargaining. 
(2) Yes [Home: UK Modern Slavery Act Transparency Statement: Download our statement in response to the UK Modern Slavery Act 2020 (PDF | 5MB) [Appendix: Company policies]]
 [Also available via: Home &gt; Sustainable Living &gt; About our reporting &gt; Enhancing livelihoods &gt; Fairness in the workplace &gt; Advancing human rights with suppliers and business partners]
(3) The company states that the policy was introduced in 2014. The current version is marked 2017 which suggests that it has been reviewed and updated. In addition it states that it reviews and updates the guidance regularly in collaboration with external experts and suppliers. 
(4) Unilever includes the policy in its general terms and conditions with suppliers. In addition, it states suppliers are asked to complete a "self-declaration regarding their compliance to the Mandatory Requirements of the RSPO" but it does not demonstrate more active efforts to communicate the code.
(5) In the "advancing to good practice" section of the policy, it states "supplier has in place a code of conduct or responsible sourcing policy for its direct suppliers, consistent with the requirements of this RSP" and that there should be a process for communicating it to its direct suppliers. However, this is not a mandatory requirement of the policy. 
[In its 2020 additional disclosure, the company notes that it works with suppliers "who share and commit to the principles of our Responsible Sourcing Policy within their own business and across their extended supply chain to be able to affect change." However as noted above, the policy does not include a requirement to cascade standards.]</t>
  </si>
  <si>
    <t xml:space="preserve">(1) Walmart discloses its Standards for Suppliers and states that they apply to anyone supplying product to Walmart for resale and any agents they use. The standards prohibit forced labor and child labor. However, they fail to prohibit discrimination (requiring only that employment decisions are made based on "ability and willingness to do the job") and limit the right to freedom of association and collective bargaining to conformance with applicable law only. 
(2) Yes [Home &gt; Our Company &gt; Suppliers: Minimum Requirements &gt; Standards for Suppliers] 
(3) The company states that "[its] standards and policies are regularly reviewed by [its] governance team" and that responsible sourcing policies were reviewed or updated more than twelve times in financial year 2019. It does not refer to the standards for suppliers specifically. The Standards for Suppliers do not have a version number and are undated.
(4) The company states that its standards for suppliers are included in supplier agreements. It also reports that its responsible sourcing teams conduct onboarding training for suppliers on responsible sourcing. 
(5) Walmart's standards for suppliers state that "suppliers are responsible for compliance with these standards throughout their operations and throughout the entire product supply chain." </t>
  </si>
  <si>
    <r>
      <t>(1) Wilmar states that its No Deforestation, No Peat, No Exploitation Policy applies to all third party suppliers at group level. This policy include[s] references to all four of the fundamental rights and freedoms, including the elimination of forced labor. It appears to limit the scope of protection by stating that the rights of workers protected by this policy "are respected according to local, national and ratified international laws". However, it also states that it commits to upholding rights as described in the ILO eight fundamental conventions and the Declaration on Fundamental Principles and Rights at Work.
(2) Yes [Homepage &gt; (hover over Sustainability) Policies &gt; No Deforestation, No Peat, No Exploitation Policy]
(3) Wilmar's most recent version of its No Deforestation, No Peat, No Exploitation Policy is dated November 2019. Prior to this the code was updated December 2013. It further states in its Human Rights Framework that to ensure the effectiveness and continuous improvement of its strategies, approaches, and actions, it carries out a periodic review of this and "relevant policies" incorporating feedback from consultations with civil society organizations, NGOs, governments and UN agencies.
(4) Wilmar states that it has been focused on communicating its NDPE commitments which were updated in 2019 to its suppliers and that since the end of 2019, over 90% of suppliers have provided either a written confirmation of this policy, published their own NDPE policies, reported on their compliance with NDPE via Wilmar's supplier platform</t>
    </r>
    <r>
      <rPr>
        <b/>
        <sz val="11"/>
        <rFont val="Calibri"/>
        <family val="2"/>
        <scheme val="minor"/>
      </rPr>
      <t xml:space="preserve"> or </t>
    </r>
    <r>
      <rPr>
        <sz val="11"/>
        <rFont val="Calibri"/>
        <family val="2"/>
        <scheme val="minor"/>
      </rPr>
      <t xml:space="preserve">are a member of the RSPO. However, this seems to apply to palm oil only.
(5) Wilmar states that suppliers are “expected” to conform to these guidelines "where applicable" and to communicate and implement the principles of its Supplier Guidelines throughout their supply chains. These guidelines are a set of principles separate from its NDPE policy but which guide the principles in each of its policies and cover forced labor, child labor, discrimination and freedom of association but do not include collective bargaining. It is unclear, through its use of "where applicable", to what extent it intends for them to apply. </t>
    </r>
  </si>
  <si>
    <t>(1)*Wilmar (updated November 2019), "No Deforestation, No Peat, No Exploitation Policy", https://www.wilmar-international.com/docs/default-source/default-document-library/sustainability/policies/wilmar-ndpe-policy---2019.pdf?sfvrsn=7870af13_2, pp. 4-5.
*Wilmar (reviewed January 2018), "Human Rights Policy", https://www.wilmar-international.com/docs/default-source/default-document-library/sustainability/policies/human-rights-policyed16f04afc7043738e7579b103a3a15e.pdf?sfvrsn=9378b7f5_2, p. 1.
(3)*"No Deforestation, No Peat, No Exploitation Policy", p. 7. 
*Wilmar (1 May 2019), "Human Rights Framework", https://www.wilmar-international.com/docs/default-source/default-document-library/sustainability/policies/human-rights-framework.pdf, p. 6. 
(4)*Wilmar (2020), "2020 Additional Disclosure", https://www.business-humanrights.org/sites/default/files/2020%20Additional%20Disclosure%20-%20KnowTheChain%20FB%20Benchmark%20%28Wilmar%29.pdf, pp. 2-3.
(5) Wilmar (November 2019), "Supplier Guidelines", https://www.wilmar-international.com/docs/default-source/default-document-library/sustainability/resource/wilmar-supplier-guidelines.pdf?sfvrsn=322d5b97_2.</t>
  </si>
  <si>
    <t>(1) Not disclosed. Lindt's Supplier Code of Conduct includes a "Compliance Declaration" which it requires suppliers to sign. However, it does not disclose that this declaration forms part of suppliers' contracts, nor does it otherwise disclose integrating the ILO core labor standards into supplier contracts.
(2)-(3) Not disclosed.</t>
  </si>
  <si>
    <t xml:space="preserve">(1) The company states that it works with suppliers to build its SGPs "into all new contracts and into multi-year contracts as they renew." It states that in addition it has amended supplier contracts to include anti-slavery obligations on suppliers including that they nor their supply chain may use forced labor. In its 2019 modern slavery statement, it states that "CCEP's standard supplier contract includes the requirement for compliance...with the SGPs." However, the company does not disclose the language of these contracts.
(2) Not disclosed. It states 97% of its spending with first-tier suppliers was "covered" by the SGPs in 2019, but it is unclear whether this refers to contracts. 
(3) Not disclosed. </t>
  </si>
  <si>
    <t>(1) Conagra incorporates its Code of Conduct for Suppliers which includes provisions on forced labor into its Purchase Order - General Terms and Conditions and discloses the contract terms. However, it limits freedom of association and collective bargaining to "applicable laws."
(2)-(3) Not disclosed.</t>
  </si>
  <si>
    <t xml:space="preserve">(1) Danone states that the Consumer Goods Forum's Priority Industry Principles are embedded into supplier contracts as part of its “Sustainability Principles for Business Partners". The Danone Sustainability Principles for Business Partners also integrate the ILO core labor standards. It also states in its Registration Document that it has a clause in contracts for direct  suppliers incorporating Sustainability Principles. It adds in its additional disclosure 2018 that "discussions take place [...] at the signing of the contract [and that] the clause is translated into the language of the contract".  However it does not disclose the language or terms of the contract. 
(2) Not disclosed. 
(3) Not disclosed. The company states that it requires its suppliers to “warrant… that its suppliers and subcontractors comply [with the terms of its Code of Conduct for Business Partners”] however, it does not state that it requires its suppliers to incorporate these standards into contracts with their own suppliers.
</t>
  </si>
  <si>
    <r>
      <t>(1) Not disclosed. FamilyMart states that it has notified suppliers about its Sustainability Procurement Principles and Supply Chain CSR Code of Conduct, which prohibits discrimination, inhumane treatment and forced labor. However, the company does not disclose whether the</t>
    </r>
    <r>
      <rPr>
        <strike/>
        <sz val="11"/>
        <rFont val="Calibri"/>
        <family val="2"/>
        <scheme val="minor"/>
      </rPr>
      <t>se</t>
    </r>
    <r>
      <rPr>
        <sz val="11"/>
        <rFont val="Calibri"/>
        <family val="2"/>
        <scheme val="minor"/>
      </rPr>
      <t xml:space="preserve"> ILO standards are incorporated into supplier contracts. Furthermore, FamilyMart mentions neither collective bargaining and freedom of association, nor child labor in its Sustainability Procurement Principles and Supply Chain CSR Code of Conduct. </t>
    </r>
  </si>
  <si>
    <t>(1) The company states that its procurement employees "[i]nclude language in contracts related to social and environmental performance, where appropriate". As it states that it does so "where appropriate", it is unclear when it is included in practice.
[In older disclosure (including additional disclosure 2018) General Mills notes that its Supplier Code of Conduct is integrated into contracts with all business partners through its Standard Terms &amp; Conditions.] However, it limits the grounds for discrimination in its Supplier Code of Conduct to local law and the specific language used in contracts is not disclosed.
(2)-(3) Not disclosed.</t>
  </si>
  <si>
    <t>(1) Not disclosed. JBS states that both of its codes (i.e. its internal Code of Ethics and Conduct and its Business Associate Code of Conduct) are "attached to the contracts" but it is unclear whether they form part of the contract itself. In addition, its Business Associate Code of Conduct, its supplier code which covers forced labor, limits the protection against discrimination and the prohibition on child labor to compliance with local law and it does not discloses the contract language. 
(2)-(3) Not disclosed.</t>
  </si>
  <si>
    <t>(1) Kellogg states that its Supplier Code - which includes the ILO core labor standards in relation to forced labor, child labor and discrimination but limits freedom of association and collective bargaining to compliance with local law - is included in all contracts and purchase orders for suppliers. However it limits the protection of freedom of association and collective bargaining to compliance with local law and does not disclose the contract terms.
(2) It states that 100% of supplier contracts contain a provision incorporating the Supplier Code of Conduct and that all purchase orders also incorporate the code. However, the code limits the rights to freedom of association and collective bargaining to compliance with local laws. 
(3) Not disclosed. It states in its Supplier Code of Conduct that it requires suppliers to ensure compliance with the code throughout their supply chains but does not require integration into contracts.</t>
  </si>
  <si>
    <t>(1) KDP states that since the creation of its new supplier code which incorporates the ILO core labor standards, it has been "rolling out new supplier contracts that include supplier code compliance as a business requirement." It states that the supplier code is also referenced in terms and conditions, "which are linked on all formal Purchase Orders" and states that this provides "further coverage in cases where no formal contract is in place." The contract terms or language are not disclosed. 
(2) The company states that it the supplier code is included in its terms and conditions linked on "all formal purchase orders" but does not disclose a percentage. 
(3) Not disclosed.</t>
  </si>
  <si>
    <t xml:space="preserve">(1) Not disclosed. Lamb Weston states that "suppliers must maintain necessary documentation to demonstrate their compliance with this [Lamb Weston's] Code of Conduct for Suppliers" but does not disclose whether it integrates its Code of Conduct for Suppliers or the ILO core labor standards into supplier contracts. </t>
  </si>
  <si>
    <t>(1) The company discloses on its website that its Vendor Terms and Conditions clearly prohibit the use of forced and child labor. However, it is unclear whether it includes ILO core labor standards other than forced labor and child labor in the terms and it does not disclose the language used in these contracts. 
(2)-(3) Not disclosed.</t>
  </si>
  <si>
    <t xml:space="preserve">(1) Not disclosed. It is unclear whether Meiji Holdings integrates the ILO core labor standards, including the elimination of forced labor, into supplier contracts. </t>
  </si>
  <si>
    <t xml:space="preserve">(1) The company states that the responsible sourcing standard [which incorporates obligations for suppliers to respect the ILO core labor standards] is "an integral part of all [its] purchase orders and supply contracts." However, it does not disclose the contract language. 
(2) Nestlé's responsible sourcing page states that its supplier code "is an integral part of all of our purchase orders and supply contracts," which seems to focus on first-tier suppliers across commodities. However, it does not confirm this by disclosing the percentage.
[Nestlé states that "100% of our commercial relationships that source seafood from Thailand have incorporated our responsible sourcing requirements." However, it does not report on this in relation to other suppliers of other commodities.]
(3) Not disclosed. Nestlé states that "100% of our commercial relationships that source seafood from Thailand have incorporated our responsible sourcing requirements, and have included them in their relationships with their own suppliers." It is not clear that these requirements are included via contractual requirements and it does not report the same in relation to other commodities. </t>
  </si>
  <si>
    <t xml:space="preserve">(1) PepsiCo states that suppliers are required to adhere to its Supplier Code of Conduct [which covers some of the ILO core labor standards but limits the protection of the right to freedom of association and collective bargaining to compliance with local law] as part of supplier contracts and their fulfilment of purchase orders. However, it does not disclose the contract language or terms.
(2) Not disclosed.
(3) Not disclosed. PepsiCo states that it expects its suppliers to communicate and apply the Supplier Code and relevant policies throughout their supply chains. However, it does not appear to require its suppliers to integrate these standards into contracts with their own suppliers. </t>
  </si>
  <si>
    <t xml:space="preserve">(1) Not disclosed. SMFB states that the company and its business partners "support and respect" human rights principles. Although its Code of Business Conduct and Ethics refers to certain individual rights under the ILO core conventions, it does not mention freedom of association and collective bargaining. Further, SMFB does not disclose whether it integrates ILO core labor standards into supplier contracts. </t>
  </si>
  <si>
    <t>(1) Saputo states that its Supplier Code of Conduct which incorporates the ILO core labor standards forms part of all contracts with suppliers but it does not disclose the contract language or terms.</t>
  </si>
  <si>
    <t>(1) Not disclosed. Seven &amp; i Holdings states in its CSR Handbook that, “[i]n the final stage of negotiations with each business partner, the matters determined as a result of their discussions are recorded in a standardized format, with each party retaining a copy”. It states elsewhere in its CSR Databook that it “ask[s] business partners to understand and implement the Seven &amp; i Group Business Partner Sustainable Action Guidelines, and regularly confirm and assess their compliance”. However, it is unclear whether either of these statements indicate that agreements with suppliers include compliance with its supply chain standard, and the ILO core labor standards, as contractual obligations.
(2)-(3) Not disclosed.</t>
  </si>
  <si>
    <t>(1)*Seven &amp; i Holdings, "CSR Databook 2018", https://www.7andi.com/library/dbps_data/_template_/_res/en/csr/csrreport/2018/pdf/2018_all_04.pdf, pp. 13 and 20.
*Seven &amp; i Holdings, "Business Partner Sustainable Action Guidelines", https://www.7andi.com/en/csr/suppliers/guide.html#anc_2_2. Accessed 25 June 2020.</t>
  </si>
  <si>
    <t>(1) Not disclosed. Sun Art Retail does not disclose whether it integrates the ILO core labor standards, which include the elimination of forced labor, into supplier contracts.</t>
  </si>
  <si>
    <t>(1) The company states that its Supplier Guiding Principles (SGPs) are part of "all contractual agreements between our company and our direct and authorized suppliers." While some of the principles focus on adherence to local law only, the document additionally states "if the eight Core Conventions of the International Labor Organization establish higher standards than local law, the ILO standards need to be met by the supplier." However, the company does not disclose the contract language.
(2) Coca-Cola states that the SGPs are included in "all" contractual agreements. While some of the principles focus on adherence to local law only, the document additionally states "if the eight Core Conventions of the International Labor Organization establish higher standards than local law, the ILO standards need to be met by the supplier." This seems to imply that imply that the SGPs are incorporated into 100% of supplier contracts - however the company does not confirm this by disclosing a percentage.
(3) In its 2020 additional disclosure the company states "we expect our suppliers to develop and implement appropriate internal business processes in compliance with the SGP".
Further, the company's "pass it back toolkit" is a supplier toolkit which it states aims to help "understand the pass it back program, your responsibilities and the tools available to guide you through each stage of the process." The toolkit notes that "The SGP contracts clause is required on all supplier contracts, which details TCCC’s SGP requirements and states that the supplier will comply with all of the requirements." While the SGPs, the company's supplier code themselves do not reflect the ILO core labor standards, the document additionally states "if the eight Core Conventions of the International Labor Organization establish higher standards than local law, the ILO standards need to be met by the supplier." 
[Coca Cola discloses that some mills and farms have adopted "promising practices" in response to its sugar studies, and that in Nicaragua, "contracts require mill's suppliers to comply with legal standards on child labor and forced labor" but it is not clear that this refers to international labor standards.]</t>
  </si>
  <si>
    <t xml:space="preserve">(1) The company states that "by its acceptance of any purchase order from The Hershey Company, the supplier acknowledges its acceptance of the supplier code [which covers the ILO core labor standards] and intention to comply with its requirements." However, the contract language is not disclosed. 
(2) Not disclosed. 
(3) Not disclosed. </t>
  </si>
  <si>
    <t>(1) Kraft Heinz states that the Supplier Guiding Principles "will be incorporated into all new and renewed commercial agreements" between the supplier and the company. However, the Supplier Guiding Principles limit some of the ILO core labor standards to compliance with law and regulation and it does not disclose the language of the commercial agreements.
(2) Not disclosed. Kraft Heinz states that the Supplier Guiding Principles "will be incorporated into all new and renewed commercial agreements". However 
it limits some of the ILO core labor standards to compliance with law and it does not disclose the percentage of suppliers whose contracts include such standards.
(3) Not disclosed.</t>
  </si>
  <si>
    <t>(1) and (2) Kraft Heinz, "Supplier Guiding Principles", https://www.kraftheinzcompany.com/ethics_and_compliance/supplier-guiding-principles.html. Accessed 16 January 2020.</t>
  </si>
  <si>
    <t xml:space="preserve">(1) Kroger discloses that the code is "an integral part" of its standard vendor agreement and purchase orders and discloses its standard vendor agreement on its website. However, the code limits the right to freedom of association and collective bargaining to conformance with local law. 
(2) Not disclosed. 
(3) Not disclosed. </t>
  </si>
  <si>
    <t xml:space="preserve">(1) Unilever discloses its general terms and conditions for the purchase of products and services, which include a section on the responsible sourcing policy. The document states that suppliers must acknowledge having read the policy and agree to comply with the mandatory requirements. [The document reads: "6. Responsible Sourcing Policy and Anti-Bribery Compliance 6.1. Supplier acknowledges that it has read the Unilever Responsible Sourcing Policy (the “RSP”) and understands that it replaces all previous supplier codes. Supplier agrees: a) that all entities of the Supplier group will comply with the Mandatory Requirements set out in the RSP [which incorporate the ILO core labor standards] (the "Mandatory Requirements"); ..."]
(2) Not disclosed. 
(3) Not disclosed. The company notes in its additional disclosure that it works with suppliers that share the principles of its Responsible Sourcing Policy across their extended supply chain, but does not disclose that suppliers are required to integrate the standards into their contracts. </t>
  </si>
  <si>
    <t xml:space="preserve">(1) Not disclosed. Want Want China does not disclose whether it integrates the ILO core labor standards, which include the elimination of forced labor, into supplier contracts. </t>
  </si>
  <si>
    <t xml:space="preserve">(1) Not disclosed. Yakult does not disclose whether it integrates the ILO core labor standards, which include the elimination of forced labor, into supplier contracts. </t>
  </si>
  <si>
    <t xml:space="preserve">(1) Campbell discloses that suppliers are expected to inform workers about the contents of the code. It states: "how a supplier chooses to do so may include prominently posting the code in the workplace in an area accessible to workers, conducting group or individual meetings or trainings to review and explain the code, or communicating via online channels such as a company intranet."
(2) Not disclosed. 
(3) Not disclosed.
(4) Not disclosed. </t>
  </si>
  <si>
    <r>
      <t xml:space="preserve">(1) Lindt's supplier code notes that "suppliers shall effectively communicate [its Supplier Code of Conduct] to all of their employees... and conduct due diligence to assure its implementation." [The Supplier Code of Conduct is available in English, German, French, Italian, Spanish and Chinese.] However, it does not disclose further details nor evidence of implementation, such as the number or percentage of suppliers compliant or the number of workers trained.
(2) It also discloses training workers on hazelnut farms in Turkey on topics including workers' rights. </t>
    </r>
    <r>
      <rPr>
        <sz val="11"/>
        <rFont val="Calibri (Body)"/>
      </rPr>
      <t xml:space="preserve">
</t>
    </r>
    <r>
      <rPr>
        <sz val="11"/>
        <rFont val="Calibri"/>
        <family val="2"/>
        <scheme val="minor"/>
      </rPr>
      <t>(3)-(4) Not disclosed.</t>
    </r>
  </si>
  <si>
    <t xml:space="preserve">(1) Not disclosed.
(2) Not disclosed. The company states that as part of TCCC's sugar studies, "workers and other relevant stakeholders have been engaged to provide their perspectives on land rights issues, child labour, and forced labour." However it is not clear that this engagement supports workers to better understand their labor rights. 
(3-4) Not disclosed. </t>
  </si>
  <si>
    <t xml:space="preserve">(2) *Danone (19 March 2020), "Universal Registration Document: Annual Financial Report 2019", https://www.danone.com/content/dam/danone-corp/danone-com/investors/en-all-publications/2019/registrationdocuments/URD_2019_ENG_VA.pdf, p. 180. 
(4)*Danone, "Sustainable Moroccan strawberries", http://ecosysteme.danone.com/projectslists/sustainable-moroccan-strawberries/. Accessed 15 June 2020. 
*Danone (2020), "2020 Additional Disclosure", https://www.business-humanrights.org/sites/default/files/2020-05%20Danone%20_Additional%20Disclosure%20_KnowTheChain%20FB%20Benchmark.pdf, p. 9. </t>
  </si>
  <si>
    <t>(1) [The  company's Supplier Code of Conduct which includes forced labor is available in multiple languages and is publicly available on the company website.] It states that it also ensures that the ETI Code, which addresses forced labor, is posted at supplier sites. [It states that its supplier code aligns with the ETI Code and that the ETI Code “acts as a ‘standard’ that is audited and would be required to be posted.”] However, it does not disclose more active communication to suppliers' workers such as ensuring that they are trained on the code, nor does it disclose evidence of implementation such as the number or percentage of suppliers compliant.
(2)-(4) Not disclosed.</t>
  </si>
  <si>
    <r>
      <t xml:space="preserve">(1) Kellogg states that to verify compliance with its supplier code, suppliers should ensure that it "is available and communicated to all employees in their primary language." It does not disclose further details on implementation such as the number or percentage of suppliers compliant, nor does it disclose requiring suppliers to train their workers on the code. 
(2) Kellogg states that in partnership with </t>
    </r>
    <r>
      <rPr>
        <b/>
        <sz val="11"/>
        <rFont val="Calibri"/>
        <family val="2"/>
        <scheme val="minor"/>
      </rPr>
      <t>Good World Solutions</t>
    </r>
    <r>
      <rPr>
        <sz val="11"/>
        <rFont val="Calibri"/>
        <family val="2"/>
        <scheme val="minor"/>
      </rPr>
      <t xml:space="preserve">, </t>
    </r>
    <r>
      <rPr>
        <b/>
        <sz val="11"/>
        <rFont val="Calibri"/>
        <family val="2"/>
        <scheme val="minor"/>
      </rPr>
      <t>Impact Ltd</t>
    </r>
    <r>
      <rPr>
        <sz val="11"/>
        <rFont val="Calibri"/>
        <family val="2"/>
        <scheme val="minor"/>
      </rPr>
      <t xml:space="preserve">, and </t>
    </r>
    <r>
      <rPr>
        <b/>
        <sz val="11"/>
        <rFont val="Calibri"/>
        <family val="2"/>
        <scheme val="minor"/>
      </rPr>
      <t>AIM Progress</t>
    </r>
    <r>
      <rPr>
        <sz val="11"/>
        <rFont val="Calibri"/>
        <family val="2"/>
        <scheme val="minor"/>
      </rPr>
      <t xml:space="preserve">, it piloted a worker voice survey technology with four supplier factories in India and Malaysia to "gather information related to program implementation change rate tracking through worker well-being assessment." However, it is unclear whether this went beyond data gathering and included worker training on their rights.
It further discloses two projects aiming to improve working conditions for sugar cane cutters in Latin American plantations: In one project it partnered with </t>
    </r>
    <r>
      <rPr>
        <b/>
        <sz val="11"/>
        <rFont val="Calibri"/>
        <family val="2"/>
        <scheme val="minor"/>
      </rPr>
      <t>Solidaridad</t>
    </r>
    <r>
      <rPr>
        <sz val="11"/>
        <rFont val="Calibri"/>
        <family val="2"/>
        <scheme val="minor"/>
      </rPr>
      <t xml:space="preserve"> and </t>
    </r>
    <r>
      <rPr>
        <b/>
        <sz val="11"/>
        <rFont val="Calibri"/>
        <family val="2"/>
        <scheme val="minor"/>
      </rPr>
      <t>Bonsucro</t>
    </r>
    <r>
      <rPr>
        <sz val="11"/>
        <rFont val="Calibri"/>
        <family val="2"/>
        <scheme val="minor"/>
      </rPr>
      <t xml:space="preserve"> to develop training materials on health and safety, productivity and child labor issues but it is unclear whether these training materials were for workers. In Mexico, it engaged with industry peers, </t>
    </r>
    <r>
      <rPr>
        <b/>
        <sz val="11"/>
        <rFont val="Calibri"/>
        <family val="2"/>
        <scheme val="minor"/>
      </rPr>
      <t>AIM-Progress</t>
    </r>
    <r>
      <rPr>
        <sz val="11"/>
        <rFont val="Calibri"/>
        <family val="2"/>
        <scheme val="minor"/>
      </rPr>
      <t xml:space="preserve"> and a facilitator to improve the provision of water, rest and shade to workers. However, it is unclear whether these programs included training of workers on labor rights.
[Kellogg states that it partnered with TechnoServe on a program that trains farmers in India on climate-smart agricultural practices to improve yields and resilience. It states that this program also engages and educates workers but it is unclear whether this includes education and engagement on labor rights.]
(3) Not disclosed. 
(4) Not disclosed. See (2) for worker engagement initiatives. However, none of these relate directly to training workers on their labor rights.</t>
    </r>
  </si>
  <si>
    <t xml:space="preserve">(1) Kellogg (June 2018), "Global Supplier Code of Conduct", http://crreport.kelloggcompany.com/download/Kellogg+Company+Global+Supplier+Code+of+Conduct+2018+FINAL.pdf, p. 9.
(2)*Kellogg (December 2017), "2018 Additional Disclosure", https://www.business-humanrights.org/sites/default/files/2018-06%20KTC%20FB_Additional%20disclosure%20-%20Kellogg.pdf, p. 7.
*Kellogg (2020), "2020 Additional Disclosure", https://www.business-humanrights.org/sites/default/files/2020%20KnowTheChain%20Additional%20Disclosure%20-%20Kellogg.pdf, pp. 6-7. </t>
  </si>
  <si>
    <t>(1) Loblaw states in its 2018 additional disclosure that its supply chain code is posted in public places in the factories it sources from. It does not demonstrate active efforts to train suppliers' workers on its supply chain policies, nor does it disclose evidence of implementation, e.g. disclosing the number or percentage of suppliers compliant with this requirement and this is not included in a formal policy or other supplier requirement.
(2)-(4) Not disclosed.</t>
  </si>
  <si>
    <r>
      <t>(1) Not disclosed. McCormick states in relation to suppliers that it "expects Suppliers to apply similar standards to their own suppliers and subcontractors by communicating the expectations contained in this Code of Conduct and holding them accountable as well. This includes contract and seasonal workers and temporary agencies." It is unclear what requirements it is referring to in relation to contract and seasonal workers. It does not explicitly state that it</t>
    </r>
    <r>
      <rPr>
        <i/>
        <sz val="11"/>
        <rFont val="Calibri"/>
        <family val="2"/>
        <scheme val="minor"/>
      </rPr>
      <t xml:space="preserve"> </t>
    </r>
    <r>
      <rPr>
        <sz val="11"/>
        <rFont val="Calibri"/>
        <family val="2"/>
        <scheme val="minor"/>
      </rPr>
      <t>requires its suppliers to communicate its supply chain policy to their own workers, nor does it disclose by what means it should be communicated.
(2)-(4) Not disclosed.</t>
    </r>
  </si>
  <si>
    <t>(1) McCormick (17 June 2019), "Global Supplier Code of Conduct", https://www.mccormickcorporation.com/responsibility/supplier-diversity/global-supplier-code-of-conduct. Accessed 13 February 2020.</t>
  </si>
  <si>
    <t xml:space="preserve">(1) Not disclosed. In its 2018 Additional Disclosure, the company states that its audit protocol asks that their policies regarding wages, benefits, "or other terms of employment" have been communicated to employees and that such policies should be "in line with the SGPs [the Supplier Guiding Principles, its supplier code of conduct]". However, it does not disclose the audit protocol nor does not disclose that suppliers' workers are trained on its supplier code of conduct. 
(2) Not disclosed. The company states that as part of its sugar studies, "all workers on-site (apart from white collared staff, e.g. management, administrative and office staff) whether employed directly by the farm or mill or employed by a contractor or broker are in scope to be interviewed." However, it is not clear that this engagement effort enables workers to better understand their labor rights. Sugar mill visits take place in order for the company to better understand policies and practices.
(3-4) Not disclosed. </t>
  </si>
  <si>
    <t>(1) Not disclosed. It also states that "Suppliers must appoint personnel responsible for communicating and implementing the standards set forth in this Supplier Code." However, this seems to refer to suppliers communicating the code to their own suppliers rather than to their workers.
(2) It states that its Mas Plus program has implemented training for smallholders on child labor but it does not disclose engaging with and educating workers on their labor rights more broadly. [It states that its MOU with Thai fishing vessels involves both conducting social audits and remediation activities. It states that the next phase it is considering implementing is worker education but this phase is not yet in progress.]
(3)-(4) Not disclosed.</t>
  </si>
  <si>
    <t>(1)*Smucker (2020), "2020 Additional Disclosure", https://www.business-humanrights.org/sites/default/files/2020%20KnowTheChain%20Additional%20Disclosure%20-%20Smucker%27s_1.pdf, p. 8.
*Smucker (undated), "Global Supplier Code of Conduct", https://s3.us-east-2.amazonaws.com/jms-s3-jms-rel-p-pmc5/assets/impact/responsible-sourcing/global-supplier-coc.pdf, p. 7. 
(2) "2020 Additional Disclosure", pp. 2 and 8.</t>
  </si>
  <si>
    <t>(1) Kraft Heinz states that it expects suppliers to take appropriate steps to communicate the Supplier Guiding Principles to their workers, but does not require this nor disclose to what extent this is implemented.
(2)-(4) Not disclosed.</t>
  </si>
  <si>
    <t>(1) Not disclosed. Procedures to communicate suppliers' Codes of Conduct or the Responsible Sourcing Policy are recommended in the "Advancing to good practice" section of Unilever's RSP. It is not therefore a mandatory requirement, and the company does not disclose further information on implementation. [The company notes in its 2020 additional disclosure that section 1.5 of its Responsible Sourcing Policy, on guidelines towards implementation of mandatory requirements, states that suppliers should have clear and effective internal training but this appears to apply to conflicts of interest, gifts and hospitality, and other ethics issues rather than on their labor rights.]
(2) Unilever discloses training on discrimination: The company reports a partnership established in Assam, India with UN Women, and its supplier, McLeod Russel. It states that it focuses on strengthening women's rights in tea estates, and focuses on six estates and smallholder farms. Unilever discloses that this program includes reviewing mechanisms to ensure women's safety (i.e. procedures for preventing and redressing sexual harassment) and awareness raising sessions. It states a two-day workshop was held which included representatives from NGOs, tea producing companies, and 22 women workers. 
Unilever reports that it has set up women empowerment clubs in six tea estates "training 76 women on the prevention and response to domestic violence, civil recourse through national laws, and on sexual harassment in the workplace." It states that these women now run awareness-raising sessions in their estates.
(3) Unilever discloses a collaboration between its largest tea supplier, Kenya Tea Development Agency (KTDA), and the Ethical Tea Partnership which resulted in training 1,000 managers, supervisors and other staff (out of a total workforce of 9,000) on discrimination and harassment. The company reports that after the training, 97% of staff had an understanding of issues and policies to prevent discrimination and harassment (77% improvement), 80% understood grievance procedures (40% improvement) and 100% knew their managers (50% improvement). Further, 50% of supervisors and 33% of managers are now women; and 54 of the 66 factories have women on their boards.
(4) Not disclosed. See examples under (1) and (3). However, it neither discloses worker engagement across different commodities nor beyond selected tea suppliers.</t>
  </si>
  <si>
    <t>(1) Not disclosed. Aeon has a whistleblowing mechanism to its own code of conduct for its own employees, which also has one line "for reaching out to and consulting with external parties." However, the access details are not publicly available, hence it does not seem to be available to suppliers' workers or their representatives.
(2) Not disclosed. It states that its hotline "is available 24 hours a day, seven days a week via email and in 13 local languages." However, it is unclear whether it is open to suppliers' workers or their legitimate representatives to raise grievances.
(3)-(5) Not disclosed.</t>
  </si>
  <si>
    <t xml:space="preserve">(1) Not disclosed. Avenue Supermarts' 'Business Responsibility Policy Manual', which applies to both employees and business partners, states that "we will provide a robust grievance mechanism which addresses complaints and issues pertaining to human rights and is accessible to all relevant internal and external stakeholders." However, it is unclear whether such mechanism exists in practice and whether it is available to workers and their legitimate representatives. 
(4) Not disclosed. Avenue Supermarts does not disclose data points about the practical operation of its grievance mechanism. </t>
  </si>
  <si>
    <t>*Campbell Soup Company, "Campbell Soup Company Integrity Hotline," https://secure.ethicspoint.com/domain/media/en/gui/66693/index.html. Accessed 24 January 2020. 
*Campbell Soup Company, "Responsible Sourcing," https://www.campbellsoupcompany.com/suppliers/responsible-sourcing/. Accessed 24 January 2020. 
*Campbell Soup Company (January 2018), "Responsible Sourcing Supplier Code," https://www.campbellsoupcompany.com/wp-content/uploads/sites/31/2018/02/Responsible-Sourcing-Supplier-Code-Updated-January-2018-.pdf. Accessed 23 January 2020.</t>
  </si>
  <si>
    <t xml:space="preserve">(1) Not disclosed. China Mengniu Dairy states that it has channels for reporting violations and misconducts for employees and partners. However, it is unclear whether such mechanisms are available to suppliers' workers and their legitimate representatives as a link cannot be found on the company's English language website.
(2) Not disclosed. China Mengniu Dairy does not disclose data about the practical operation of its grievance mechanism.  </t>
  </si>
  <si>
    <t xml:space="preserve">(1) CCEP's Supplier Guiding Principles state that workers should be provided with a mechanism to report grievances. 
The company also discloses a speak up hotline, which is accessible online. It states that this provides employees with a means to share grievances regarding labor conditions in its supply chains. The mechanism is linked in the company's modern slavery statement and is publicly available, implying that it could be used by external stakeholders such as workers' legitimate representatives.
(2) The hotline is available in several European languages and it is possible to report concerns online at any time. However, the company does not disclose how it communicates its hotline to suppliers' workers or how mechanism provided by its suppliers are communicated to their workers. 
(3) Not disclosed. 
(4) Not disclosed. 
(5) Not disclosed. </t>
  </si>
  <si>
    <t>(1) Not disclosed. Conagra states that "all complaints filed through Conagra Brands' Ethics Point system, a third-party complaint management system, are promptly and thoroughly investigated and handled as appropriate. As the mechanism is publicly available, suppliers' workers and external stakeholders may access it. However, the mechanism itself refers to the company's code of conduct only, which does not cover human rights in its supply chains.
In its Code of Conduct for suppliers it also refers to the EthicsPoint mechanism as a means for suppliers to raise complaints.
(2) Not disclosed. This website is accessible in various languages. However, the mechanism does not appear to allow for the reporting of violations relating to labor conditions in supply chains. 
(3)-(5) Not disclosed.</t>
  </si>
  <si>
    <t xml:space="preserve">(1)-(2) *Conagra, "Conagra Brands Disclosure Information", https://www.conagrabrands.com/supply-chain-disclosure. Accessed 29 November 2019.
*Navex Global, "The Ethics and Compliance Experts", https://secure.ethicspoint.com/domain/en/default_reporter.asp. Accessed 27 November 2019.
*Conagra (updated 30 October 2019), "Code of Conduct for Suppliers", https://www.conagrabrands.com/sites/g/files/qyyrlu371/files/2019-11/CONAGRA%20BRAND%20SUPPLIER%20CODE%20OF%20CONDUCT%20VERSION%202019.10.30.pdf, p. 5. </t>
  </si>
  <si>
    <t xml:space="preserve">(1) Not disclosed. Colruyt Group follows the amfori BSCI Code of Conduct, which states that "our enterprise provides a system to collect complaints and suggestions from employees." However, the company does not disclose whether it has taken steps to ensure a formal mechanism to report a grievance to an impartial entity regarding labor conditions is available to supply chain workers and their legitimate representatives. 
amfori provides an external grievance mechanism that is available to its partners and their supply chain partners, including workers. However, Colruyt Group does not describe nor provide a link to the amfori grievance mechanism on its website. It is thus unclear if the company has implemented a mechanism for reporting grievances to an impartial entity regarding labor conditions that is available to supply chain workers and their legitimate representatives.
(4) Not disclosed. Colruyt Group does not disclose data about the practical operation of its grievance mechanism. </t>
  </si>
  <si>
    <t>(1)-(2) FEMSA, "Our Ethics and Values", https://www.femsa.com/en/sustainability/focus-topics/our-ethics-and-values/. Accessed 30 January 2020.
*FEMSA (undated), "Code of Ethics", https://img.coca-colafemsa.com/assets/files/en/Presence/Coca-Cola-FEMSA-Code-of-Ethics-2019.pdf. 
*FEMSA (13 August 2018), "Suppliers Guiding Principles", https://www.femsa.com/en/press-room/documents/suppliers-guiding-principles/. Accessed 29 January 2020. 
(4) FEMSA (2018), "GRI Standards: Sustainability Contents 2018", https://www.femsa.com/assets/2020/01/Annual-Report-FEMSA2018-gri-standard.pdf, p. 14.</t>
  </si>
  <si>
    <t xml:space="preserve">(1)-(2) JBS, "Always do it right", https://jbs.com.br/en/compliance-en/compliance-program/always-do-it-right/. Accessed 30 January 2020.
*JBS, "Ethics Line", https://jbs.com.br/en/compliance-en/whistleblowing-channel/. Accessed 30 January 2020.
*JBS (undated), "Business Associate Code of Conduct", https://jbs.com.br/wp-content/uploads/2019/06/Business-Associate-Code-of-Conduct_JBS_Ingl%C3%AAs.pdf, p. 6. Accessed 30 January 2020.
(4) JBS (January 2020), "Global Compliance Initiatives", https://jbs.com.br/wp-content/uploads/2020/01/Compliance-Initiatives_January20.pdf, p. 10. </t>
  </si>
  <si>
    <t>(1) Kerry discloses that its EthicsPoint is an anonymous complaint mechanism which allows for complaints to be made by phone, online, and to submit a follow-up. It discloses in its Modern Slavery and Human Trafficking Statement that it is available to suppliers' workers. As it is publicly available, it appears as though it is also open to workers' legitimate representatives.
It states in its revised Supplier Code of Conduct that it requires suppliers to make available a mechanism for the "confidential reporting of concerns about misconduct or unethical behaviour and an appropriate mechanism to remedy adverse impacts". It is unclear whether it requires suppliers to make this mechanism available to workers' legitimate representatives also.
(2) It is available in more than 100 languages, 24 hours a day, seven days a week. However, it does not demonstrate actively communicating the mechanism to suppliers' workers.
(3) Not disclosed.
(4) Not disclosed. It states that in 2019 there were 0.4 cases reported per 100 employees and states that this includes a small number of complaints from external parties. It states that over 85% of issues reported related to “HR matters”. It does not disclose evidence that the mechanism is used by suppliers’ workers.
(5) Not disclosed.</t>
  </si>
  <si>
    <t xml:space="preserve">(1)-(2) *Kerry, "EthicsPoint", https://secure.ethicspoint.com/domain/media/en/gui/21180/index.html. Accessed 7 January 2020.
*Kerry (28 June 2019), "Modern Slavery and Human Trafficking Statement", https://www.kerrygroup.com/sustainability/policies-statements/Slavery-Statement_Web-(2018).pdf, p. 2.
*Kerry (2020), "Kerry Group Supplier Code of Conduct", https://www.kerrygroup.com/our-company/policies-statements/Kerry-Supplier-Code-of-Conduct-26-June-2020.pdf, p. 3.
(1) Kerry (2020), "2020 Additional Disclosure", https://www.business-humanrights.org/sites/default/files/2020%20KnowTheChain%20Additional%20Disclosure%20-%20Kerry.pdf, p. 3. 
**Kerry (2020), "Kerry Group Supplier Code of Conduct", https://www.kerrygroup.com/our-company/policies-statements/Kerry-Supplier-Code-of-Conduct-26-June-2020.pdf, p. 3.
(4) "2020 Additional Disclosure", p. 5. </t>
  </si>
  <si>
    <t xml:space="preserve">The company has established an internal "Integrity Action Line" designed for employees. The mechanism is publicly available, and invites "store support colleagues, corporate store colleagues, franchisees and franchise store employees" to report suspected violations of the internal code of conduct which does not include labor rights in its supply chains. In its 2019 CSR Report the company announced a commitment to extend this to suppliers in 2020. However, as of June 2020 it does not allow for the reporting of supply chain labor abuses, and it is unclear if it intends for the mechanism to also be open to suppliers’ workers and their legitimate representatives. 
(1)-(5) Not disclosed. </t>
  </si>
  <si>
    <t>(1) Not disclosed. It refers to a hotline in its Business Ethics Policy. However, the "reporting concerns" that may be reported through the hotline do not include labor abuses in its supply chains and this policy does not appear to apply to its supply chains.
(2)-(5) Not disclosed.</t>
  </si>
  <si>
    <t xml:space="preserve">(1) SMFB offers a publicly available channel to report grievances related to its Code of Conduct (which covers labor rights provisions for suppliers) to compliance officers. Reports can be submitted by email or phone as well as on SMFB's website. 
(4) Not disclosed. SMFB does not disclose data about the practical operation of its grievance mechanism. </t>
  </si>
  <si>
    <t>(1) Not disclosed. Saputo states in its Supplier Code of Conduct: "you are responsible for the prompt reporting of actual or suspected violations of this Supplier Code of Conduct, including any applicable Laws, to our internal auditors at the following email address: internal.audit@saputo.com." However, this appears to address suppliers themselves and it does not seem to have a mechanism open to suppliers' workers and their legitimate representatives to report grievances relating to labor conditions in their supply chains.
(4) Not disclosed.</t>
  </si>
  <si>
    <t>(1) Not disclosed. It states that it requires its suppliers to establish a framework “to properly deal with matters reported… in connection with fraud… and consultations related to the fraud, and efforts shall be made to proactively prevent human rights violations and fraud, achieve early detection and correction of them, and ensure thorough protection of human rights and maintenance of compliance.” It does not explicitly state that it requires suppliers to establish a grievance mechanism for the reporting of grievances relating to labor conditions in its supply chains that is open to both suppliers' workers and their legitimate representatives.
[Seven &amp; i Holdings states that as one part of its groupwide internal controls it has set up a helpline for employees and suppliers through a third-party organization. It further states it has “set up the Groupwide Help Line and the Business Partner Help Line to prevent conduct that could result in loss of public credibility and to ensure early detection, early remediation, and recurrence prevention. The Groupwide Help Line is for receiving reports from employees of Group companies in Japan, and the Business Partner Help Line is for reports from business partners.” Its Groupwide Help Line does not appear to be open to workers in its supply chains or their legitimate representatives to report on breaches of its supply chain standard. It clarifies in its 2020 Additional Disclosure that its Business Partner Help Line receives reports related to violations of laws and regulations, including those relating to labor law violations and that suppliers’ workers can report through this mechanism. However, it is not open to workers reporting grievances outside of laws and regulations.]
(2)-(3) Not disclosed.
(4) Not disclosed. It discloses the percentage of reports received in a number of different categories for 2019 for its Groupwide Helpline (internal) and Business Partner helpline but it does not disclose a category relevant to labor rights or evidence that supply chain workers have used the mechanism, i.e. indicating that it is trusted and used by supply chain workers.
(5) Not disclosed.</t>
  </si>
  <si>
    <t xml:space="preserve">(1) Hershey's supplier code requires suppliers to provide grievance mechanisms "that are transparent, responsive, anonymous, unbiased, and confidential" to workers "and other parties" across supply chains. It states that Hershey must be notified in the case of any concerns reported through grievance mechanisms which relate to violations of the supplier code. It also states that violations of its supplier code can be reported directly to its own publicly available Concern Line. 
It also has a palm oil grievance mechanism which is open to external stakeholders for the reporting of grievances relating to its Responsible Palm Oil Sourcing Policy which includes the ILO core conventions.
(2) The company states that its Concern Line is available in 10 languages and is accessible 24/7. However, it does not disclose how the mechanism is communicated to suppliers' workers. 
(3) Not disclosed. 
(4) It discloses a palm oil grievance log which includes a violation relating to “illegal labor practices” but does not disclose data about the practical operation of its grievance mechanism that applies across its supply chains.
(5) Not disclosed. </t>
  </si>
  <si>
    <t>(1) Smucker states: “[a]s part of [its] efforts to ensure transparency throughout the supply chain, [it] provide[s] convenient access to report a potential issue anonymously and without fear of retaliation." It states that the voice line and complaint mechanism page is available to everyone. Smucker also states in its Global Supplier Code of Conduct that reports may be submitted anonymously through its mechanism that is available 24 hours per day, seven days a week.
(2) The company's supplier code states that "Suppliers must appoint personnel responsible for communicating and implementing the standards set forth in this Supplier Code." In its 2018 Additional Disclosure, Smucker states that its suppliers are required to "appoint responsible personnel for communicating and implementing the standards set forth in [its] Code, including grievance channels" and that it will be able to verify whether the supplier has satisfied the requirement to properly communicate the grievance mechanisms to workers during on-site visits.
(3) Not disclosed.
(4) Not disclosed. Smucker’s states that summaries of filed grievances are issues by EthicsPoint and are shared with its Director of Ethics and Compliance who reports directly to its Chief Legal and Compliance Officer but that this information is treated as confidential. It states that its social audits look at the access of workers to a grievance mechanism. 
(5) Smucker’s states that its grievance mechanism is publicly available to multiple languages “to reach workers in its supply chains globally”. It does not explicitly provide evidence of extending the mechanism to workers below the first tier.</t>
  </si>
  <si>
    <t xml:space="preserve">*Kroger (2016), "Vendor Code of Conduct," https://www.thekrogerco.com/wp-content/uploads/2017/09/code-of-conduct.pdf. Accessed 27 November 2019.
</t>
  </si>
  <si>
    <t>(1) The company discloses a web and telephone based grievance mechanism in its Supplier Code of Conduct that is publicly available, and allows for anonymous reports of ethical concerns. It also states that complaints can be made to Tyson Food's Ethics and Compliance Department. The mechanism, Tell Tyson First, is publicly available, and in addition to internal employees invites "other stakeholders" to report grievances. While its Supplier Code of Conduct states that "Employees of suppliers are encouraged to work with their employers to resolve internal ethical concerns", and that only "suppliers" should report violations, the company confirms in its 2018 additional disclosure that it applies to suppliers' workers as well. As the mechanism is available publicly, it may be used by external stakeholders such as labor NGO's or worker organisations.
(2) Tyson Foods states that its grievance mechanism includes a toll-free phone line and internet-based mechanism accessible worldwide and available in multiple languages twenty-four hours a day/seven days a week”. It does not disclose active efforts to communicate the mechanism to suppliers' workers.
(3) Not disclosed.
(4) Not disclosed. Tyson Foods discloses data on the types of complaints made to its Ethics Helpline which received 5,379 complaints. However it is unclear whether it includes complaints made by suppliers' workers in this data, and what the nature of the complaints is.
(5) Not disclosed.</t>
  </si>
  <si>
    <t>(1) *Tyson Foods (11 June 2019), "Supplier Code of Conduct", https://www.tysonfoods.com/sites/default/files/2019-11/supplier-code-of-conduct_0.pdf, p. 1.
*Tyson Foods, "Tell Tyson First", https://secure.ethicspoint.com/domain/media/en/gui/71667/index.html. Accessed 23 June 2020.
*Tyson Foods (2018), "2018 Additional Disclosure", https://www.business-humanrights.org/sites/default/files/2018-06%20KnowTheChain%20Additional%20Disclosure%20-%20Tyson%20Foods.pdf.
*Tyson Foods (2020), "2020 Additional Disclosure", https://www.business-humanrights.org/sites/default/files/2020%20KnowTheChain%20Additional%20Disclosure%20-%20Tyson.xlsx. 
(2) Tyson Foods (22 August 2017), "California Transparency in Supply Chains Act Disclosure", https://www.tysonfoods.com/sites/default/files/2018-03/California%20Transparency%20in%20Supply%20Chains%20Act%20Disclosure%20Statement.pdf.
(4) Tyson Foods, "Ethics and Compliance", https://www.tysonsustainability.com/workplace/ethics-compliance. Accessed 20 January 2020.</t>
  </si>
  <si>
    <t xml:space="preserve">(1) Not disclosed. Vinamilk states that "employees are free to express their wishes, suggestions and complaints through various forms, such as: sending comments to the Trade Union, suggestion box; direct communications and recommendations at the Labor Conference, etc." However, it is unclear whether Vinamilk provides a formal mechanism for suppliers' workers and their legitimate representatives to report a grievance to an impartial entity regarding labor conditions in the company's supply chains. 
(4) Not disclosed. Vinamilk does not disclose data about the practical operation of its grievance mechanism. </t>
  </si>
  <si>
    <t xml:space="preserve">(1) Not disclosed. Want Want China discloses its procedures for handling customer complaints. However, the company does not disclose whether it has a formal mechanism for suppliers' workers and their legitimate representatives to report a grievance to an impartial entity regarding labor conditions.
(4) Not disclosed. Want Want China does not disclose data about the practical operation of its grievance mechanism. </t>
  </si>
  <si>
    <t xml:space="preserve">(1) Not disclosed. Yakult has established a Yakult Compliance Hotline as an internal reporting system for identifying violations in its operation. The company states that the hotline assures the confidentiality of reported information and prohibits the adverse treatment of whistleblowers. However, it is unclear if this hotline is available to suppliers and their legitimate representatives. 
(4) Not disclosed. Yakult does not disclose data about the practical operation of its grievance mechanism. </t>
  </si>
  <si>
    <t>(1) Not disclosed. 
(2) Costco discloses that "unethical recruitment of workers, which may involve exorbitant fees paid by workers to labor recruiters, the retention of workers’ passports or other personal documents, labor contracts not in a language understood by the worker, etc., is a leading cause of forced labor and human trafficking around the world." While it sets out the steps it is taking to address the issue, including two initiatives relating to recruitment agencies in the seafood and agriculture sector, it does not disclose forced labor risks it has identified across different tiers of its supply chains.</t>
  </si>
  <si>
    <t>The company states that its own facilities undergo audits with Sedex. It does not report on whether suppliers undergo the same audits. 
(1) Not disclosed. 
(2) Not disclosed. The company discloses having a Responsible Soybean Standard, which includes a reference to compliance with the human rights policy including provisions on forced labor. It states that inspections will be conducted to certify compliance with the standard. However, the standard applies only to a select group of soybean suppliers [the policy states "The ADM Responsible Soybean Standard applies to select soybean suppliers" and provides no further information.]
The company does not report on a similar programme for any other suppliers or commodities. See 3.1(1).
(3)-(5) Not disclosed.</t>
  </si>
  <si>
    <t xml:space="preserve">ABF states that it conducts “internal verification processes and independent external audits”. It further states that it audits high-priority sites against its Supplier Code of Conduct. It states that it collaborates with other companies using Sedex and Aim-Progress to reduce audit fatigue amongst its suppliers. Further to this, it states that it participates in AIM-Progress’s Human Rights Work Stream which “facilitates shared learning on topics such as risk assessments, supplier training and grievance mechanisms.” It states that its UK Grocery, AB Agri, British Sugar, Twinings Ovaltine and ABF Ingredients use Sedex to share its responsible sourcing and supply chain data. It states that Twinings focuses on auditing high-risk suppliers to assess their compliance with labor and human rights standards, that Illovo Sugar Africa maps forced labor risks throughout the group’s supply chain as part of its monitoring, that its AB Agri business maps suppliers country of origin and that this process is being aligned with its “supplier performance management”. 
(1) Not disclosed.
(2) As above, ABF states that it audits high-priority supplier sites against its Supplier Code of Conduct. However, it does not disclose further details.
(3-4) Not disclosed. 
(5) Not disclosed. ABF states that "its specialist, a native Turkish speaker, has assessed the commodity processors that supply the UK Grocery businesses against their Supplier Code of Conduct." However, this does not seem to focus on lower tier suppliers, but rather direct suppliers to the company, and focuses on one business unit only.
</t>
  </si>
  <si>
    <t xml:space="preserve">As part of its farming program, the company visits farmers participating in its program "at least once a year". While the program page references a commitment for its "key raw materials and especially for cocoa beans," the program seems to be focused on cocoa predominantly (if not exclusively). While cocoa is likely a significant percentage of the company's revenue, the company does not disclose further information. It is not clear how other commodities (e.g. nuts, palm oil, sugar, dairy) are monitored for forced labor risks.
Audits that take place as part of Lindt's farming programs must assess a set of principles and standards which, at a minimum, must include the principles of the Supplier Code of Conduct [which incorporates the ILO core labor standards]. The company's guidance document also acknowledges that compliance with the Supplier Code is "a challenge at farm level". It states that its Turkish hazelnut suppliers are all members of the Fair Labor Association. However, it is unclear whether the applicable membership level includes monitoring of forced labor risks.
(1) Lindt discloses that the committees made up of eight field workers "of varying levels of authority" visit farmers in its Farming Program using both announced and unannounced audits at least two days per month. It states that “the goal is to identify and prohibit child labor” and that “[a]s a guidance, the committees use risk factors for child labor taken from GPS and community mapping activities, and internal monitoring systems. It further states that “the committees document both the cases discovered at the visited cocoa farms as well as those identified beyond the farms." [The company's Farming Program applies to one commodity only.] 
(2) Lindt discloses that suppliers “shall” provide the company with documentation demonstrating compliance with the Supplier Code of Conduct (which includes provisions on forced labor) upon request. It also discloses that the process of its external assessment of farmers in its Farming Program in collaboration with the Earthworm Foundation includes a review of supplier policies and internal codes of conduct, employment contracts including those of local small suppliers and casual laborers, collective bargaining agreements, grievance reporting procedures and logs, worker hours and pay stubs and child labor reporting sheets. However, the company's Farming Program applies to one commodity only.
(3) Lindt discloses interviewing farmers, farm workers and farmers groups. However, it does not disclose interviewing workers off-site. [Additionally, the company's Farming Program applies to one commodity only.]
(4) Lindt states that monitors should visit farms for a whole day and stay there overnight where possible. However, it does not disclose whether this includes visits to associated production facilities and related worker housing. [Additionally, the company's Farming Program applies to one commodity only.]
(5) Lindt discloses that suppliers “shall” conduct due diligence on their own suppliers in accordance with the Supplier Code of Conduct and that they assess the risk for potential breaches of the Code. In addition, the company's Farming Program applies to commodity level (cocoa). </t>
  </si>
  <si>
    <t xml:space="preserve">
(1) Not disclosed. The company states that "if on-site audits are required" suppliers are given a prior warning. 
(2) The company uses SMETA audits, which include a review of relevant documents such as employment contracts, payroll records, working hours documentation or employee handbooks.
(3) The company uses SMETA audits which include interviews with workers, however there is no indication that interviews are undertaken off-site.
(4) The company uses the SMETA audits which include visits of production facilities but do not require the assessment of worker housing. [Danone states that it "reserves the right to confirm Business Partner adherence to the principles set out in this Code of Conduct via on-site or desktop audits". It also states that “Danone shall have free access to audit at any time the manufacturing and/or warehousing sites of the Business Partner, including without limitation, the premises, the plants, the company records, and the complete process of production." However, it does not state that this includes inspection of worker housing and it is unclear whether such visits take place in practice.]
(5) Danone disclosed in its 2017 annual report that it started assessing fruit supplier locations in certain priority geographic areas. It reported on an audit program on a representative sample of farms covering seven main categories of fruit representing 75% of total volumes purchased. These audits were conducted by independent third parties based on the Sustainable Agriculture Initiative (SAI) tool.</t>
  </si>
  <si>
    <t>(1) Lindt (2018), "Sustainability Report 2018", https://www.lindt-spruengli.com/fileadmin/user_upload/corporate/LS_Sustainability_Report_2018_EN.pdf, p. 5. 
(4)"Sustainability Report 2018", pp. 15 and 20. 
*Lindt (2017), "Sustainability Report 2017," http://www.lindt-spruengli.com/fileadmin/user_upload/corporate/user_upload/Medias/Publications/Sustainability/Sustainability_Report_2017_ENG.pdf, page 24-25.
(5) "Sustainability Report 2018", p. 20.</t>
  </si>
  <si>
    <t xml:space="preserve">(1) Kellogg discloses that it has 20,000 suppliers and states that in 2018 it conducted 20 SMETA 4-Pillar audits on "higher risk direct suppliers" and seven SMETA 2-Pillar audits for on-site contracted labour providers. It does not disclose the percentage of suppliers monitored annually.
(2) Not disclosed.
(3) It discloses that its audits include "on site worker interviews according to SMETA best practice guidance, including determining the percentage of workers interviewed". However, it does not disclose the percentage of workers interviewed. However, the company does not provide details.
(4) The company uses SMETA audits. The SMETA best practice guidance suggest that auditors should be chosen based on language skills, and gender and ethnic/national background reflecting that of the workforce. However, this is not a requirement.
(5) Not disclosed. </t>
  </si>
  <si>
    <t>(1) Not disclosed. Kerry discloses that 20% of its suppliers classified as high risk underwent a SMETA audit in 2018. However, it does not disclose the overall number or percentage of suppliers monitored. It states on its Dairy page that it has over 3,000 dairy suppliers and that independent audits of these suppliers take place every 18 months. However, it is unclear whether these audits include an assessment of forced labor risks.
(2)-(3) Not disclosed.
(4) The company uses SMETA audits. The SMETA best practice guidance suggest that auditors should be chosen based on language skills, and gender and ethnic/national background reflecting that of the workforce. However, this is not a requirement.
(5) Not disclosed.</t>
  </si>
  <si>
    <t xml:space="preserve">(1) Not disclosed. The company reports that 66% of "own-brand production locations in high-risk countries are audited for working conditions." However it is not clear what proportion of its total suppliers are considered high risk. 
(2)-(3) Not disclosed. 
(4) The company uses amforiBSCI audits. Scheme managers are guided to select the auditors who master at least one of the local languages and the languages that a great portion of migrant workers may use. However, this is not a requirement. 
(5) Not disclosed. </t>
  </si>
  <si>
    <t>(1) Not disclosed. Smucker’s states that in 2019 it conducted two pilot risk assessments on 48 supplier production facilities using the US Department of Labor’s List of Goods Produced by Child Labor or Forced Labor and that the majority of targeted facilities were second-tier suppliers and that it plans to complete social compliance assessments of all first-tier suppliers by 2025. It does not disclose the overall percentage of suppliers monitored annually. 
(2) Not disclosed. It states that 0% are unannounced as it only commissions announced audits. 
(3) It states that the number of worker interviews depends on the audit methodology being used and provides an example of a site with between 101 and 500 employees requires 26 workers to be interviewed according to the SMETA methodology. 
(4) Smucker states that supplier audits are carried out by external third-party auditors.
It states that it commissions SMETA 2-Pillar audits but that supplier facilities may be regarded as being in compliance with its Responsible Sourcing Program if it completed an ETI-based audit scheme which also includes SMETA 4-Pillar BSCI and SA8000. And that in the future it will include benchmarking criteria of the Consumer Goods Forum Social Sustainability Compliance Initiative (SSCI) within this allowance. It states that third party auditors conducting these audits are required to be APSCA members (Association of Professional Social Compliance Auditors). The SMETA best practice guidance suggest that auditors should be choses based on language skills, and gender and ethnic/national background reflecting that of the workforce. However, this is not a requirement.
(5) Smucker’s discloses major findings from its risk assessment pilots including an absence of human rights policies (with a corrective action process now in progress) and compliances relating to safety (with a corrective action now completed). It does not provide further detail.</t>
  </si>
  <si>
    <t xml:space="preserve">(1) Not disclosed.
The company provides some information on ways for its employees to report potential violations but does not provide any information its process for dealing with reported human rights violations in its supply chains. 
(2) Not disclosed. </t>
  </si>
  <si>
    <t xml:space="preserve">A(1) Not disclosed. Meiji Group  (which include Meiji Holdings) has a Compliance Counseling Desk to respond to whistling-blowing and provide consultation though various methods. However, it is unclear whether Meiji Group has a process for responding to potential complaints and/or reported violations of policies that address forced labor and human trafficking. It states that it has a mechanism and that it responds to complaints to prevent human rights violations. However, it is unclear whether this mechanism and its remedy program is open to workers in its supply chains and it does not disclose details of its remedy program.
A(2) Not disclosed. Meiji Group (which include Meiji Holdings) does not disclose examples of outcomes of its remedy process in practice, covering different supply chain contexts, for its suppliers' workers. </t>
  </si>
  <si>
    <t>(1)  It states that where a grievance is made to its palm oil grievance mechanism, which is open to external stakeholders for the reporting of grievances relating to its Responsible Palm Oil Sourcing Policy which includes the ILO core conventions, its Global Responsible Sourcing team will acknowledge receipt and offer to engage in dialogue with the grievance raiser. It states that it will initiate an investigation, recommend necessary actions including supplier engagement and notify the grievance raiser of the outcome. However, this applies only to its palm oil supply chains. 
The company states that it has introduced a child labor monitoring and remediation system in Ghana and Cote d'Ivoire, which was developed by the International Cocoa Initiative. The company states that community members, cooperative members and supplier staff can identify cases and request remediation using the system, and reports that facilitators receive training "to detect and report child labor". It states that in 2018, it reviewed and assessed 33,956 children who were living in cocoa communities, and 8.7% were found "to be doing inappropriate work and were helped by our CLMRS programs as of the end of 2018." It states that in 2019 the cocoa sourced from its farmer groups in Cote d'Ivoire and Ghana represented "21% of Hershey's global requirements." [The company notes that the cocoa it sources from Cote d'Ivoire and Ghana "represented ~21% of Hershey’s global requirements".]
However, it does not report on a broader process for responding to allegations of forced labor in its supply chains.</t>
  </si>
  <si>
    <t>(1) It states that where grievances are reported to its grievance mechanism its Director of Ethics and Compliance is notified and that an investigation is then initiated. It states that the steps of the investigation are set by Smucker’s legal staff. It states that from the standpoint of the worker, they are assigned a unique code which they may use to follow-up on the status of the grievance. It states that investigations of grievances are handled by its Ethics and Compliance team which engages with internal or external stakeholders as necessary. (also see 7.1.4) No further detail is provided, and the company does not report on timeframes for dealing with reported violations. 
(2) Not disclosed. Smucker’s states that the fact that it has not had forced labor violations indicates the effectiveness of its sourcing program.</t>
  </si>
  <si>
    <t>(1) Smucker states that all salaried employees, including procurement employees, are trained on the content of its Global Supplier Code. It states that this training clearly outlines its expectations for suppliers in relation to labor practices and enforcement of the code including its grievance mechanism. It states that it has developed two online employee training modules addressing forced labor and human trafficking in its supply chains. This includes a general training on its Global Supplier Code which was delivered to Sourcing Managers last year and will be extended to other salaried employees this year and another in-depth training with case scenarios “for employees in targeted roles (i.e. Procurement)”. It states that the original training was provided in English only but that the extended training will be provided in Spanish and French also.  
(2) The company states that it has conducted supplier training "as a component of specific social compliance initiatives pertaining to certain commodities". It states that one-to-one training on its Global Supplier Code was conducted with selected groups of suppliers and that they were asked for their input. It states that this will be available to all suppliers online in various languages later in 2020. No further detail is given on whether this training included forced labor, or on the number or percentage of suppliers trained. 
(3) Smucker’s states that it encourages its suppliers to cascade its policies on forced labor and human trafficking to their own supply chains and that it has included some of their suppliers in its training sessions. However, it does not disclose further details.</t>
  </si>
  <si>
    <t>(1) Unilever reports that it "continued training internally on forced labour including working with procurement colleagues in Asia." It states that in 2019, it ran various training sessions on its Responsible Sourcing Policy, including on how to respond to "red flags" for procurement staff. 
It states it has also introduced a new training series on business and human rights which targets procurement staff and has been piloted in the US and Singapore. [It reports that it aims to roll this out globally in 2020.] The training introduces business and human rights, the company's salient human rights issues, and how it responds to them. 
(2) The company states that it "co-sponsored an AIM-Progress supplier training event in China" which focused on contract labor and working hours, and how poor practices could lead to forced labor. 
It reports that similar supplier training events took place in India, Thailand, Dubai, and Malaysia in 2017, with some workshops focusing on migrant workers, recruitment, and passport retention. 
In its 2020 additional disclosure the company states that it co-hosted supplier training events in India and Brazil with AIM-Progress in 2019. 
In addition, Unilever reports that it commissioned Impactt to deliver training for suppliers on ethical recruitment and recruitment fees. 
However it is not clear what percentage of first-tier suppliers have received training on forced labor. 
(3) In its 2020 additional disclosure the company states that it worked with the Fair Labor Association in Turkey to train agricultural suppliers on responsible recruitment practices of migrant workers, with the aim to o improve recruitment and employment practices for seasonal migrant workers. The company further links to FLA project page, which notes that the project includes "capacity building of supply chain actors, including suppliers and companies, to establish robust social compliance and sustainability management programs. ...Capacity building activities include training for suppliers’ management teams and field teams; farmers, agriculture workers and labor intermediaries." (also see 4.3.2)
The company further discloses that via one of its joint initiatives, the Enhancing Livelihoods Fund, it asked the labor consultancy Impactt, to carry out  study on the recruitment and working conditions of
migrant workers in the tomato industry in Turkey in the second tier of its supply chains, i.e., the in the supply chains of its processor. The company notes that "its supplier is engaging with us positively on these findings and our local team is working with them to develop training materials to cover quality and health and safety issues (which are related to the suppliers' own supply chains)."</t>
  </si>
  <si>
    <r>
      <t xml:space="preserve">(1) Aeon states that it has MSC, ASC and FSC certified products and that it sources Fairtrade cacao and coffee. [ASC and Fairtrade are standards that are ISEAL full members and include forced labor.] 
</t>
    </r>
    <r>
      <rPr>
        <b/>
        <sz val="11"/>
        <rFont val="Calibri"/>
        <family val="2"/>
        <scheme val="minor"/>
      </rPr>
      <t>Fish</t>
    </r>
    <r>
      <rPr>
        <sz val="11"/>
        <rFont val="Calibri"/>
        <family val="2"/>
        <scheme val="minor"/>
      </rPr>
      <t xml:space="preserve">: The company states that it aims to source 100% ASC/MSC certified fish by 2020. In notes that as of FY 2017 that 16 items spanning eight fish are ASC certified. It is unclear how much this constitutes of all its (private label) fish products sold.
</t>
    </r>
    <r>
      <rPr>
        <b/>
        <sz val="11"/>
        <rFont val="Calibri"/>
        <family val="2"/>
        <scheme val="minor"/>
      </rPr>
      <t>Cacao</t>
    </r>
    <r>
      <rPr>
        <sz val="11"/>
        <rFont val="Calibri"/>
        <family val="2"/>
        <scheme val="minor"/>
      </rPr>
      <t xml:space="preserve">: It notes that it aims to source 40 tons of Fairtrade cacao beans by 2020, and that it has already exceeded this aim in 2017 by sourcing 54.9 tons of Fairtrade certified cacao beans. However, it is unclear what its percentage of Fairtrade sourced cacao beans is.
</t>
    </r>
    <r>
      <rPr>
        <b/>
        <sz val="11"/>
        <rFont val="Calibri"/>
        <family val="2"/>
        <scheme val="minor"/>
      </rPr>
      <t>Coffee</t>
    </r>
    <r>
      <rPr>
        <sz val="11"/>
        <rFont val="Calibri"/>
        <family val="2"/>
        <scheme val="minor"/>
      </rPr>
      <t>: Aeon notes that it developed Japan's first Fairtrade certified coffee in 2004. It is unclear what the overall percentage of Fairtrade certified coffee is.
[Palm oil: The company notes that it aims to source 100% RSPO by 2020 and discusses some steps taken towards this such as establishing a policy and procurement methods, but does not yet disclose a percentage of RSPO certified palm oil.]
(2)-(4) Not disclosed.</t>
    </r>
  </si>
  <si>
    <t xml:space="preserve">(1) Not disclosed. Amazon reports that it is working with private label manufacturers to source palm oil that is sustainably certified but does not disclose any detail on the types of sustainable certification. 
The company also states that its seafood department "sources only from responsibly managed fish farms and fisheries" but does not disclose further information. 
(2) Not disclosed. The company's supplier code of conduct manual includes a "tip" for suppliers which suggests that purchasing practices can impact workers. 
It states that suppliers should make sure "orders, payment terms, and production timelines don't conflict with payment of legally-required wages" and that changes to purchase orders should not "violate commitments to wages or working hours." 
However, the company does not disclose any information on how it ensures its own purchasing practices do not negatively impact workers in its supply chains.
(3-4) Not disclosed. </t>
  </si>
  <si>
    <t xml:space="preserve">(2) Not disclosed. Arca Continental does not disclose whether it has adopted responsible purchasing practices in the first tier of its supply chains.
(3) Not disclosed. Arca Continental does not disclose whether it provides procurement incentives to first-tier suppliers to encourage or reward good labor practices. </t>
  </si>
  <si>
    <r>
      <t xml:space="preserve">(1) ADM discloses a Responsible </t>
    </r>
    <r>
      <rPr>
        <b/>
        <sz val="11"/>
        <rFont val="Calibri"/>
        <family val="2"/>
        <scheme val="minor"/>
      </rPr>
      <t>Soy</t>
    </r>
    <r>
      <rPr>
        <sz val="11"/>
        <rFont val="Calibri"/>
        <family val="2"/>
        <scheme val="minor"/>
      </rPr>
      <t xml:space="preserve"> Bean Standard, which includes a reference to its human rights policy. It states that in order to meet the standard, farmers must demonstrate compliance with the human rights policy, including on forced labor, child labor, discrimination, and freedom of association. However, the standard applies only to "select soybean suppliers." 
The company does not report on a similar programme for any other suppliers or commodities. 
The company states that it engages with Aliança da Terra, "a not-for-profit sustainable farming group founded by farmers, to educate </t>
    </r>
    <r>
      <rPr>
        <b/>
        <sz val="11"/>
        <rFont val="Calibri"/>
        <family val="2"/>
        <scheme val="minor"/>
      </rPr>
      <t>Brazilian farmers</t>
    </r>
    <r>
      <rPr>
        <sz val="11"/>
        <rFont val="Calibri"/>
        <family val="2"/>
        <scheme val="minor"/>
      </rPr>
      <t xml:space="preserve"> and emphasize fair labor conditions." However, no further detail is disclosed as to how this addresses forced labor risks. 
(2) Not disclosed. 
(3) Not disclosed. 
(4) Not disclosed. </t>
    </r>
  </si>
  <si>
    <t xml:space="preserve">(2) Not disclosed. Avenue Supermarts does not disclose whether it has adopted responsible purchasing practices in the first tier of its supply chains. 
(3) Not disclosed. Avenue Supermarts does not disclose whether it provides procurement incentives to first-tier suppliers to encourage or reward good labor practices. </t>
  </si>
  <si>
    <r>
      <t xml:space="preserve">(1) The company reports that as of 2018, 100% of its </t>
    </r>
    <r>
      <rPr>
        <b/>
        <sz val="11"/>
        <rFont val="Calibri"/>
        <family val="2"/>
        <scheme val="minor"/>
      </rPr>
      <t xml:space="preserve">palm oil </t>
    </r>
    <r>
      <rPr>
        <sz val="11"/>
        <rFont val="Calibri"/>
        <family val="2"/>
        <scheme val="minor"/>
      </rPr>
      <t xml:space="preserve">was responsibly sourced through RSPO. It also discloses sustainable palm oil sourcing guidelines, which state that all requirements in its responsible sourcing supplier code "apply globally to all Campbell purchases of raw and packaging materials from suppliers, including palm oil." The guidelines set out additional requirements for palm oil suppliers which include ensuring and recognizing workers' labor rights.
It also states that because forced labor is a risk in West Africa, "all of our </t>
    </r>
    <r>
      <rPr>
        <b/>
        <sz val="11"/>
        <rFont val="Calibri"/>
        <family val="2"/>
        <scheme val="minor"/>
      </rPr>
      <t>chocolate</t>
    </r>
    <r>
      <rPr>
        <sz val="11"/>
        <rFont val="Calibri"/>
        <family val="2"/>
        <scheme val="minor"/>
      </rPr>
      <t xml:space="preserve"> from that region is certified Fair Trade." It is not clear how much of the company's total cocoa supply this refers to and it does not disclose efforts to improve working conditions at commodity level.
Fair Trade and RSPO are ISEAL standards which address forced labor. 
(2) Not disclosed.
(3) Not disclosed. Campbell discloses that its procurement team have revamped its "strategic relationship management program" which It states focuses on key suppliers and their social and environmental responsibility. It reports that these suppliers are engaged through "top-to-top meetings, in-person workshops and surveys." It states that the suppliers will be rated on their performance, including on sustainability. However it is not clear how these ratings are used, such as whether they impact future business, and it is not clear whether the criteria include forced labor.
(4) Not disclosed. </t>
    </r>
  </si>
  <si>
    <t xml:space="preserve">(2) Not disclosed. China Mengniu Dairy does not disclose whether it adopts responsible purchasing practices in the first tier of its supply chains.
(3) Not disclosed. China Mengniu Dairy does not disclose whether it provide procurement incentives to first-tier suppliers to encourage or reward good labor practices. </t>
  </si>
  <si>
    <r>
      <t xml:space="preserve">(1) Coles states that it utilizes independent certifications for </t>
    </r>
    <r>
      <rPr>
        <b/>
        <sz val="11"/>
        <rFont val="Calibri"/>
        <family val="2"/>
        <scheme val="minor"/>
      </rPr>
      <t>cocoa</t>
    </r>
    <r>
      <rPr>
        <sz val="11"/>
        <rFont val="Calibri"/>
        <family val="2"/>
        <scheme val="minor"/>
      </rPr>
      <t xml:space="preserve"> and </t>
    </r>
    <r>
      <rPr>
        <b/>
        <sz val="11"/>
        <rFont val="Calibri"/>
        <family val="2"/>
        <scheme val="minor"/>
      </rPr>
      <t>coffee</t>
    </r>
    <r>
      <rPr>
        <sz val="11"/>
        <rFont val="Calibri"/>
        <family val="2"/>
        <scheme val="minor"/>
      </rPr>
      <t xml:space="preserve">. It states these include </t>
    </r>
    <r>
      <rPr>
        <b/>
        <sz val="11"/>
        <rFont val="Calibri"/>
        <family val="2"/>
        <scheme val="minor"/>
      </rPr>
      <t>Rainforest Alliance</t>
    </r>
    <r>
      <rPr>
        <sz val="11"/>
        <rFont val="Calibri"/>
        <family val="2"/>
        <scheme val="minor"/>
      </rPr>
      <t xml:space="preserve">, </t>
    </r>
    <r>
      <rPr>
        <b/>
        <sz val="11"/>
        <rFont val="Calibri"/>
        <family val="2"/>
        <scheme val="minor"/>
      </rPr>
      <t>UTZ</t>
    </r>
    <r>
      <rPr>
        <sz val="11"/>
        <rFont val="Calibri"/>
        <family val="2"/>
        <scheme val="minor"/>
      </rPr>
      <t xml:space="preserve">, and </t>
    </r>
    <r>
      <rPr>
        <b/>
        <sz val="11"/>
        <rFont val="Calibri"/>
        <family val="2"/>
        <scheme val="minor"/>
      </rPr>
      <t>Fairtrade</t>
    </r>
    <r>
      <rPr>
        <sz val="11"/>
        <rFont val="Calibri"/>
        <family val="2"/>
        <scheme val="minor"/>
      </rPr>
      <t xml:space="preserve"> [These are ISEAL standards which include forced labor], and that 100% of its own-brand "solid block chocolate" and own-brand easter eggs are certified, as well as its cocoa powder. It is not clear how much of its own-brand cocoa this represents overall. 
The company also reports that it is a member of the Roundtable of Sustainable Palm Oil. It also states that all own-brand Coles products "now contain or support sustainable </t>
    </r>
    <r>
      <rPr>
        <b/>
        <sz val="11"/>
        <rFont val="Calibri"/>
        <family val="2"/>
        <scheme val="minor"/>
      </rPr>
      <t>palm oil</t>
    </r>
    <r>
      <rPr>
        <sz val="11"/>
        <rFont val="Calibri"/>
        <family val="2"/>
        <scheme val="minor"/>
      </rPr>
      <t xml:space="preserve"> through the physical supply chain options of Identity Preserved, Segregated and Mass Balance." It is not clear how much of the company's palm oil is certified as it indicates that some products "support" sustainable palm oil.
The company discloses that it formed the "Coles Agronomy Group" which it states is comprised of 20 growers that have volunteered to work with Coles "to address industry challenges around labour practices in the fresh produce industry, varietal development, sustainable farm practices and water use." However no further detail is disclosed as to how this addresses forced labor risks at raw material level. 
[Coles also states that its own-brand seafood is certified by the Marine Stewardship Council but does not disclose whether this addresses forced labor risks.] 
(2) Not disclosed. It does not disclose responsible purchasing practices which include planning and forecasting.
(3) The company states that it has long-term agreements with suppliers to "allow our suppliers to grow and have the confidence to invest in their business." It does not provide further detail. 
(4) Not disclosed. </t>
    </r>
  </si>
  <si>
    <r>
      <t xml:space="preserve">(1) Conagra discloses that it purchases palm oil only from </t>
    </r>
    <r>
      <rPr>
        <b/>
        <sz val="11"/>
        <rFont val="Calibri"/>
        <family val="2"/>
        <scheme val="minor"/>
      </rPr>
      <t>RSPO</t>
    </r>
    <r>
      <rPr>
        <sz val="11"/>
        <rFont val="Calibri"/>
        <family val="2"/>
        <scheme val="minor"/>
      </rPr>
      <t xml:space="preserve"> members [RSPO is a standard that is an ISEAL full member and includes forced labor]. However, it does not disclose the percentage sourced or strong action taken to improve working conditions at raw material level.
(2) Not disclosed. 
(3) Not disclosed. The company discloses that it has in place a Supplier Excellence Program for its top direct material suppliers, making up 60 suppliers and representing an estimated 75% of its overall spend on food ingredients, commodities and packaging direct material spend. It discloses that under this program it uses scorecards to assess its suppliers "on qualitative and quantitative measures". It states that part of this program includes an assessment of "social risk-related performance and disclosure" and that it assesses suppliers by reviewing public documents and relevant records provided to it by its suppliers. However, a high score does not seem to be connected to longer contracts or higher prices. [The company notes it provides suppliers with "deeper clarity and insights into [its] sourcing needs and key challenges" and that top suppliers are recognised , with awards at its Supplier Excellence Summit.]
(4) Not disclosed.</t>
    </r>
  </si>
  <si>
    <t xml:space="preserve">(1) The company reports that it works with Fair Trade USA supporting a program which "directly engages with farmworkers to promote sustainable incomes, safe working conditions...and strong, transparent supply chains." It states that through the program, farmworkers are provided with training including on labor rights, and fair trade premiums to cover the cost of living. Costco also states that some of its coffee is Fair Trade certified. It does not disclose further information on its involvement in the program, or what commodities it sources from there besides coffee.
[Costco discloses that it has developed a line of private label products which are branded Kirkland Signature. It states that these products "provide our members with high-quality products at the lowest possible price; are respectful of the people or animals who produce them; and/or are respectful of the environment..." 
It states that a goal is to provide a fair return to the supply chain. However, it is not clear that Kirkland Signature has any focus on dressing forced labor risks at raw material level.]
(2) Not disclosed. 
(3) Not disclosed. Costco's Kirkland Signature products (see (1)) include a criteria that there must be a fair return for the supply chain. It states that it includes programs which "(1) support producers (i.e., ranchers, farmers, growers/workers) and their communities through training for higher yields, quality and adaptation due to climate change; (2) pay premiums for high-quality products; and (3) improve health, education, housing, clean water and nutritious food for farmers/workers and their communities." However it does not report on how this links to addressing forced labor risks or improving labor practices. It is unclear whether suppliers will be able to use premiums to improve working conditions (given linkage to high quality).
It also does not outline procurement incentives for other products. 
(4) Not disclosed. </t>
  </si>
  <si>
    <r>
      <t xml:space="preserve">(1) The company discloses certifications for several commodities but only discloses the percentage of commodity certified for palm oil and it does not describe broader efforts to improve labor conditions at commodity level. 
</t>
    </r>
    <r>
      <rPr>
        <b/>
        <sz val="11"/>
        <rFont val="Calibri"/>
        <family val="2"/>
        <scheme val="minor"/>
      </rPr>
      <t>Palm oil</t>
    </r>
    <r>
      <rPr>
        <sz val="11"/>
        <rFont val="Calibri"/>
        <family val="2"/>
        <scheme val="minor"/>
      </rPr>
      <t xml:space="preserve">: Danone discloses being a member of </t>
    </r>
    <r>
      <rPr>
        <b/>
        <sz val="11"/>
        <rFont val="Calibri"/>
        <family val="2"/>
        <scheme val="minor"/>
      </rPr>
      <t>RSPO</t>
    </r>
    <r>
      <rPr>
        <sz val="11"/>
        <rFont val="Calibri"/>
        <family val="2"/>
        <scheme val="minor"/>
      </rPr>
      <t>, POIG, the Southeast Asia Alliance for Sustainable Palm Oil (SASPO), the North America Sustainable Palm Oil Network (NASPON) and the Consumer Goods Forum. It discloses that in 2019 48% of palm oil sourced was RSPO segregated and 51% was RSPO Mass Balance. The company states that it has developed a program of Danone suppliers and other companies “to develop sustainable, inclusive production models” in the Siak and Palawan regions in Indonesia. [RSPO is a standard that is an ISEAL full member and includes forced labor.]</t>
    </r>
    <r>
      <rPr>
        <b/>
        <sz val="11"/>
        <rFont val="Calibri"/>
        <family val="2"/>
        <scheme val="minor"/>
      </rPr>
      <t xml:space="preserve"> </t>
    </r>
    <r>
      <rPr>
        <sz val="11"/>
        <rFont val="Calibri"/>
        <family val="2"/>
        <scheme val="minor"/>
      </rPr>
      <t xml:space="preserve">
</t>
    </r>
    <r>
      <rPr>
        <b/>
        <sz val="11"/>
        <rFont val="Calibri"/>
        <family val="2"/>
        <scheme val="minor"/>
      </rPr>
      <t>Cocoa</t>
    </r>
    <r>
      <rPr>
        <sz val="11"/>
        <rFont val="Calibri"/>
        <family val="2"/>
        <scheme val="minor"/>
      </rPr>
      <t xml:space="preserve">: It also discloses that it uses </t>
    </r>
    <r>
      <rPr>
        <b/>
        <sz val="11"/>
        <rFont val="Calibri"/>
        <family val="2"/>
        <scheme val="minor"/>
      </rPr>
      <t xml:space="preserve">UTZ </t>
    </r>
    <r>
      <rPr>
        <sz val="11"/>
        <rFont val="Calibri"/>
        <family val="2"/>
        <scheme val="minor"/>
      </rPr>
      <t xml:space="preserve">for cocoa, but provides no further details. 
</t>
    </r>
    <r>
      <rPr>
        <b/>
        <sz val="11"/>
        <rFont val="Calibri"/>
        <family val="2"/>
        <scheme val="minor"/>
      </rPr>
      <t>Coffee</t>
    </r>
    <r>
      <rPr>
        <sz val="11"/>
        <rFont val="Calibri"/>
        <family val="2"/>
        <scheme val="minor"/>
      </rPr>
      <t xml:space="preserve">: It discloses that it uses UTZ for Danone North America’s coffee, but does not seem to extend this to coffee outside of North America. [UTZ is a standard that is an ISEAL full member and includes forced labor.] 
[Soy: It discloses that it uses  RTRS or Proterra for soy but does not disclose whether these address forced labor risks. It further discloses that it participates in the Sustainable Agriculture Initiative, but does not disclose efforts to address forced labor risks or improves working conditions at raw materials level as part of its participation.]
(2) Danone states that it works with suppliers in Europe, the US and Russia on a Cost Performance Model (CPM) to develop contracts that reduce price volatility in the milk sector to offer </t>
    </r>
    <r>
      <rPr>
        <b/>
        <sz val="11"/>
        <rFont val="Calibri"/>
        <family val="2"/>
        <scheme val="minor"/>
      </rPr>
      <t>greater financial stability</t>
    </r>
    <r>
      <rPr>
        <sz val="11"/>
        <rFont val="Calibri"/>
        <family val="2"/>
        <scheme val="minor"/>
      </rPr>
      <t xml:space="preserve"> to farmers and the </t>
    </r>
    <r>
      <rPr>
        <b/>
        <sz val="11"/>
        <rFont val="Calibri"/>
        <family val="2"/>
        <scheme val="minor"/>
      </rPr>
      <t>ability to plan ahead</t>
    </r>
    <r>
      <rPr>
        <sz val="11"/>
        <rFont val="Calibri"/>
        <family val="2"/>
        <scheme val="minor"/>
      </rPr>
      <t xml:space="preserve">. It states that these long-term contracts factor production costs into </t>
    </r>
    <r>
      <rPr>
        <b/>
        <sz val="11"/>
        <rFont val="Calibri"/>
        <family val="2"/>
        <scheme val="minor"/>
      </rPr>
      <t>pricing</t>
    </r>
    <r>
      <rPr>
        <sz val="11"/>
        <rFont val="Calibri"/>
        <family val="2"/>
        <scheme val="minor"/>
      </rPr>
      <t xml:space="preserve"> and that they are developed in collaboration with “milk producers or their organizations”. It states that in 2019 41% of the milk collected in Europe and 53% of milk collected in the US derived from suppliers with CPM contracts and that 28% of the milk it sources overall is covered by CPM contracts. However, it does not disclose efforts across different commodities.
(3) Not disclosed. 
(4) As above, it states that 28% of the overall milk collected came from CPM contracts which reduce price volatility in the milk sector and factor production costs into pricing but it does not disclose the length of contracts nor a second quantitative data point on responsible purchasing practices, or data points on other commodities.</t>
    </r>
  </si>
  <si>
    <t>(2) Not disclosed. Colruyt Group does not disclose whether it is adopting responsible purchasing practices in the first tier of its supply chain.
(3) Not disclosed. Colruyt Group does not disclose whether it provides procurement incentives to first-tier suppliers to encourage or reward good labor practices.</t>
  </si>
  <si>
    <t xml:space="preserve">(2) Not disclosed. FamilyMart states that in relation to "procurement management" it works with a partner, Japan Food Supply Co., Ltd. (JFS) and that it monitors the environmental, human rights, and labor issues of suppliers in collaboration with a third-party organization. The company also sends out business partner questionnaires to check if FamilyMart employees are using undue pressure during negotiations. However, it does not disclose planning and forecasting of supplier orders and how they are linked to addressing forced labor risks and labor practices.
(3) Not disclosed. It states that it gives awards to suppliers “who have taken outstanding initiatives”. However, these awards do not seem to act as procurement incentives, e.g. by rewarding suppliers with strong labor practices with longer-term contracts or financial incentives. </t>
  </si>
  <si>
    <t>It states that it has a five step sustainable sourcing strategy: "prioritization of
categories, sustainable purchasing, assessment, capacity development and recognition." However, it does not provide further detail on this, e.g., whether it sources commodities with certifications that address forced labor, whether its responsible sourcing strategy includes planning and forecasting its supplier orders, or whether it provides procurement incentives to suppliers to encourage good labor practices.
(1)-(4) Not disclosed.</t>
  </si>
  <si>
    <r>
      <t xml:space="preserve">(1) The company reports that in green coffee supply chains, "assessments at farm level are conducted via third party certification standards such as </t>
    </r>
    <r>
      <rPr>
        <b/>
        <sz val="11"/>
        <rFont val="Calibri"/>
        <family val="2"/>
        <scheme val="minor"/>
      </rPr>
      <t>Fair Trade</t>
    </r>
    <r>
      <rPr>
        <sz val="11"/>
        <rFont val="Calibri"/>
        <family val="2"/>
        <scheme val="minor"/>
      </rPr>
      <t xml:space="preserve">, </t>
    </r>
    <r>
      <rPr>
        <b/>
        <sz val="11"/>
        <rFont val="Calibri"/>
        <family val="2"/>
        <scheme val="minor"/>
      </rPr>
      <t xml:space="preserve">Rainforest Alliance </t>
    </r>
    <r>
      <rPr>
        <sz val="11"/>
        <rFont val="Calibri"/>
        <family val="2"/>
        <scheme val="minor"/>
      </rPr>
      <t xml:space="preserve">and </t>
    </r>
    <r>
      <rPr>
        <b/>
        <sz val="11"/>
        <rFont val="Calibri"/>
        <family val="2"/>
        <scheme val="minor"/>
      </rPr>
      <t xml:space="preserve"> UTZ</t>
    </r>
    <r>
      <rPr>
        <sz val="11"/>
        <rFont val="Calibri"/>
        <family val="2"/>
        <scheme val="minor"/>
      </rPr>
      <t xml:space="preserve">." In its modern slavery statement, KDP reports that it sourced 65% sourced coffee certified to these standards in 2019. These standards are ISEAL full members and address forced labor. [It discloses that it is on track for 100% by the end of 2020.] The company also states that it has a specific Brazilian Coffee Purchasing Policy which requires suppliers to check their supply chains with the Brazilian Ministry of Labor and Employment's Dirty List. 
Keurig Dr Pepper does not disclose further information on how it works to improve working conditions at raw material level, including in other commodities.
(2) Not disclosed.
(3) In its modern slavery statement, the company states that it monitors suppliers' social and environmental performance on scorecards (alongside other metrics). It reports that "supplier scores bring visibility to key issues and influence purchasing strategies and decisions." However the company provides no further details. 
(4) Not disclosed. </t>
    </r>
  </si>
  <si>
    <t xml:space="preserve">(2) Not disclosed. Lamb Weston does not disclose whether it has adopted responsible purchasing practices in the first tier of its supply chains, which include planning and forecasting.
(3)Not disclosed. Lamb Weston does not disclose whether it provides procurement incentives to first-tier suppliers to encourage or reward good labor practices. </t>
  </si>
  <si>
    <t>(2) Not disclosed. Meiji Group  (which include Meiji Holdings) does not disclose whether it has adopted responsible purchasing practices in the first tier of its supply chain.
(3) Not disclosed. Meiji Group  (which include Meiji Holdings) does not disclose whether it provides incentives to first-tier suppliers to encourage or reward good labor practices.</t>
  </si>
  <si>
    <t xml:space="preserve">(2) Not disclosed. SMFB does not disclose whether it has adopted responsible purchasing practices in the first tier of its supply chain.
(3) Not disclosed. SMFB does not disclose whether it provides procurement incentives to first-tier suppliers to encourage or reward good labor practices. </t>
  </si>
  <si>
    <t>(2) Not disclosed. Sun Art Retail does not disclose whether it adopts responsible purchasing practices in the first tier of its supply chains, which include planning and forecasting.
(3) Not disclosed. Sun Art Retail does not disclose whether it provides procurement incentives to first-tier suppliers to encourage or reward good labor practices.</t>
  </si>
  <si>
    <r>
      <t xml:space="preserve">(1) </t>
    </r>
    <r>
      <rPr>
        <b/>
        <sz val="11"/>
        <rFont val="Calibri"/>
        <family val="2"/>
        <scheme val="minor"/>
      </rPr>
      <t xml:space="preserve">Palm oil: </t>
    </r>
    <r>
      <rPr>
        <sz val="11"/>
        <rFont val="Calibri"/>
        <family val="2"/>
        <scheme val="minor"/>
      </rPr>
      <t xml:space="preserve">Kroger also reports that its target is to source 100% of its palm oil from </t>
    </r>
    <r>
      <rPr>
        <b/>
        <sz val="11"/>
        <rFont val="Calibri"/>
        <family val="2"/>
        <scheme val="minor"/>
      </rPr>
      <t xml:space="preserve">RSPO </t>
    </r>
    <r>
      <rPr>
        <sz val="11"/>
        <rFont val="Calibri"/>
        <family val="2"/>
        <scheme val="minor"/>
      </rPr>
      <t xml:space="preserve">certified sources [RSPO is a standard that is an ISEAL full member and includes forced labor]. It states it first achieved this goal in 2015 and that it is working with its "Our Brands suppliers to uphold this commitment." [It is assumed that it continued to source 100% RSPO-certified palm oil each year.]
</t>
    </r>
    <r>
      <rPr>
        <b/>
        <sz val="11"/>
        <rFont val="Calibri"/>
        <family val="2"/>
        <scheme val="minor"/>
      </rPr>
      <t>Seafood</t>
    </r>
    <r>
      <rPr>
        <sz val="11"/>
        <rFont val="Calibri"/>
        <family val="2"/>
        <scheme val="minor"/>
      </rPr>
      <t xml:space="preserve">: Kroger discloses that it requires suppliers of foreign farmed or caught seafood to certify compliance with its code of conduct and provide a third party audit "evidencing compliance with the Code of Conduct, including its child and forced labor prohibitions." [The company states that 75% of its wild caught seafood is Marine Stewardship Council certified. However, it does not disclose how or whether this addresses forced labor risks at raw material level.]
[Fair Trade: Kroger also states that one of its brands, Simple Truth, has "continued to build its portfolio of Fair Trade Certified" commodities including coffee, cocoa, tea, and sugar. However it is not clear what proportion of its overall sourcing of these commodities this applies to. 
Kroger also states that "after the review of the certification processes and multiple meetings with the organizations, we decided to accept the Equitable Food Initiative (EFI), Fair Trade...certifications in lieu of the Kroger Social Audit for produce...facilities." However, it is unclear to what extent those cover forced labor.]
(2) Not disclosed. 
(3) Not disclosed. The company discloses using scorecards to track social compliance in relation to an apparel supplier but does not disclose whether it uses similar initiatives for food and beverage suppliers. 
(4) Not disclosed. </t>
    </r>
  </si>
  <si>
    <t>(1) *Unilever, "Where does your tea come from?" [Click on Malawi on the world map] https://www.unilever.com/sustainable-living/reducing-environmental-impact/sustainable-sourcing/sustainable-tea-leading-the-industry/where-does-your-tea-come-from/#. Accessed 13 December 2019. 
*Unilever, "Understanding and reporting on our human rights impacts," https://www.unilever.com/sustainable-living/enhancing-livelihoods/fairness-in-the-workplace/understanding-our-human-rights-impacts/. Accessed 7 January 2020. 
*Unilever, "Sustainable cocoa &amp; sugar," https://www.unilever.com/sustainable-living/reducing-environmental-impact/sustainable-sourcing/our-approach-to-sustainable-sourcing/sustainable-cocoa-and-sugar/. Accessed 13 December 2019. 
(2) *Unilever, "Understanding and reporting on our human rights impacts." 
*Unilever, "Human rights impact assessments," https://www.unilever.com/Images/human-rights--impact-assessments_tcm244-543031_1_en.pdf. Accessed 8 January 2020. 
(3) *Unilever (2017), "Human Rights Progress Report 2017," https://www.unilever.com/Images/human-rights-progress-report_tcm244-513973_en.pdf, pp. 72 and 74. Accessed 8 January 2020. 
*Unilever, "Enhancing women's access to training skills," https://www.unilever.com/sustainable-living/enhancing-livelihoods/opportunities-for-women/enhancing-womens-access-to-training-skills/. Accessed 8 January 2020.
* 2018 Additional Disclosure, accessed 4 July 2018, https://www.business-humanrights.org/sites/default/files/2018-06%20KTC%20FB_Additional%20disclosure%20-%20Unilever.pdf, p. 5
*Slavery and Human Trafficking Statement 2018, accessed 10 July 2018, https://www.unilever.com/Images/unilever-slavery-and-human-trafficking-statement-2018_tcm244-521391_en.pdf, p. 8.</t>
  </si>
  <si>
    <t>(2) Not disclosed. Vinamilk does not disclose whether it adopts responsible purchasing practices in the first tier of its supply chains. 
(3) Not disclosed. Vinamilk does not disclose whether it provides procurement incentives to first-tier suppliers to encourage or reward good labor practices.</t>
  </si>
  <si>
    <t>(2) Not disclosed. Want Want China does not disclose whether it has adopted responsible purchasing practices in the first tier of its supply chain.
(3) Not disclosed. Want Want China does not disclose whether it provides procurement incentives to first-tier suppliers to encourage or reward good labor practices.</t>
  </si>
  <si>
    <t xml:space="preserve">(2) Not disclosed. Yakult does not disclose whether it has adopted responsible purchasing practices in the first tier of its supply chains.
(3) Not disclosed. Yakult does not disclose whether it provides procurement incentives to first-tier suppliers to encourage or reward good labor practices. </t>
  </si>
  <si>
    <t>The company discloses that as part of its onboarding process, it received and assessed 676 audits. It states that apart from nine new factories and two old sites yet to be audited, this represents 99.8% of priority supplier sites (409 out of 410) and 97.8% of moderate sites (267 out of 273). The company states in its 2020 additional disclosure that this does include potential suppliers. In order to be onboarded onto the company's responsible sourcing program, the company states that suppliers must undergo an audit under one of its approved schemes and be assessed for compliance with its responsible sourcing standards, which include forced labor. 
Woolworths states that of the 676 audits received, 1% resulted in red (zero tolerance) findings, 32% had purple (critical) findings, 61% were amber and 6% were green. 
[Example of implementation from non-food suppliers: The company discloses that in 2019, it had four red (zero tolerance) cases. It provides an example of a general merchandise supplier, which following an audit improved health and safety, but continued to deny access to payroll records. Woolworth subsequently decided not to to "commence production at this site."]</t>
  </si>
  <si>
    <t>(1) Aeon states: “[f]ollowing the first outside audits, the plants submit to Aeon improvement plans addressing audit findings".  It does not disclose detail on its corrective action process or potential actions taken in cases of non-compliance.
(2) It states that its "auditors monitor the progress of plants and visit them approximately six months after receiving the improvement plans to check that the plants have made improvements as reported and conform with Aeon's standards."
(3) Not disclosed. Aeon states that where an issue is found during an audit “it agrees with its suppliers that it will continue doing business with them as long as the issue is rectified”, implying that the supplier relationship may be terminated if the corrective action plan is not followed. It appears as though supplier contracts may be terminated only after corrective actions fail to be taken by suppliers however it does not explicitly state this.
(4) Aeon states that it has “developed a new approach to supplier audits with an emphasis on corrective action plans and revisiting factories to emphasise improvement." It states that "[a]s a result of the progress of initiatives in response to the focus on long working hours as a social issue, the number of stipulations requiring corrective action has decreased.” However, it does not provide a detailed summary of outcomes or example in practice.</t>
  </si>
  <si>
    <t xml:space="preserve">(1) The company reports that where certain violations are discovered, a corrective action plan will be required. It states that for audit follow-up, each supplier receives a report detailing areas for improvement and the requirements to achieve compliance. For non-compliances a corrective action plan "is approved", which contains detailed measures and timelines which will be reviewed by the company. Campbell states that it may allow an extension of corrective actions where necessary. 
(2) Campbell states that suppliers' corrective action plans should include dates for re-evaluation. Additionally it states that re-audits will occur within 30 days. 
(3) Campbell discloses that "failure to implement the recommended corrective actions may result, at Campbell’s sole discretion, in the right to suspend any purchases from supplier until the corrective actions have been implemented or to terminate the relationship with supplier."
(4) Not disclosed. </t>
  </si>
  <si>
    <t>(1)*Carrefour (2018), "Registration Document: 2018 Annual Financial Report", http://www.carrefour.com/sites/default/files/car2018_ddr_en.pdf, p. 86.
*Carrefour (2018), "CSR Commitment Charter - Controlled product suppliers Contractual Annex", http://www.carrefour.com/sites/default/files/annex_1_-_commitment_charter_for_controlled_product_suppliers-_en_v7.pdf, p. 5. 
(2) *"Registration Document: 2018 Annual Financial Report", p. 86. 
*"CSR Commitment Charter - Controlled product suppliers Contractual Annex", p. 5.
(3) "CSR Commitment Charter - Controlled product suppliers Contractual Annex", p. 5.</t>
  </si>
  <si>
    <t>(1) Danone has a specific palm oil corrective action process to respond to deforestation and human rights issues. It states that when allegations arise, it carries out an investigation in collaboration with internal and external experts. It states that if a low-risk non-conformity has been confirmed, the producers must develop an action plan to resolve the non-conformity and that where a high-risk non-conformity has been confirmed, it works with its Tier 1 suppliers to suspend the non-compliant producers until they have made progress on following its Palm Oil Policy.
The company also discloses a more general corrective action process: where a commitment is found to have been breached, the supplier will meet with Danone to discuss why there has been a breach. It states that the supplier will then “envisage and set up corrective actions with an appropriate time schedule to cure the breach of the commitment”.
(2) Danone states that it "has a process in place to monitor the remediation by the suppliers in case of critical non conformities found through audits." It states that it monitors "the verification by third-party auditors through desktop review or on site follow up audits which include record review, employee interviews, and spot-checks" and that this process was introduced in 2019.
(3) It states that where the corrective actions are not implemented to Danone’s satisfaction or if the breach recurs, Danone is entitled to cancel the purchase orders in force and to terminate the supplier relationship.
(4) Not disclosed.</t>
  </si>
  <si>
    <t>(1) Kerry states that where issues arise, it engages with suppliers and looks for routes to address concerns raised. It states that it will work with suppliers to agree on corrective action plans and seeks verification that the plans are implemented within agreed timeframes. 
[In its Palm Oil Sourcing Policy, the company states that it "will work with suppliers and other relevant stakeholders to ensure time-bound action plans exist to implement these requirements throughout our supply chain."]
(2) Not disclosed. It states that it "will seek verification that [corrective action] plans are implemented within the agreed timeframes" and that its verification approach “will be agreed with suppliers and other third parties, as appropriate.” It does not disclose any details of such a process.
(3) It further states that where suppliers fail to engage or take action it will “take appropriate action, up to and including termination of the business relationship.”
(4) Not disclosed.</t>
  </si>
  <si>
    <t>(1) *Nestle UK Ltd (2017), "Modern Slavery and Human Trafficking Report 2017," https://www.nestle.co.uk/sites/g/files/pydnoa461/files/asset-library/documents/aboutus/corporate-reporting/nestle-mod-slave-act-2017-17-april.pdf, p. 10. Accessed 25 November 2019. 
*Nestlé (2020), "Additional Disclosure," https://www.business-humanrights.org/sites/default/files/2020-05%20Additional%20Disclosure%20-%20KnowTheChain%20FB%20Benchmark%20-%20Nestle.pdf. Accessed 28 June 2020.
*Nestlé (2020), "Modern Slavery and Human Trafficking Report", http://www.xn--nestl-fsa.co.uk/asset-library/documents/39506_Nestlé_mod-slave-act_ab_30sep.pdf, p. 14. Accessed 14 February 2018.
(3) *Nestlé, "Palm Oil," https://www.nestle.com/csv/raw-materials/palm-oil. Accessed 22 November 2019. 
*Nestlé (2020), "Additional Disclosure."
(4) Nestlé, "Hazelnuts," https://www.nestle.com/csv/raw-materials/hazelnuts. Accessed 22 November 2019. 
*Nestlé (2020), "Additional Disclosure."</t>
  </si>
  <si>
    <t>(1) PepsiCo states that where instances of non-compliance are identified during on-site audits, a corrective action plan is put in place by the supplier including a timeline for remediation. It discloses there are several actions it may take in response to non-compliances depending on the type and severity of issues, for example the establishment of action plans. Responding to forced labor findings specifically, the company discloses it has previously engaged in further review of audit results, detailed worker interviews on-site and follow up with auditors in order to corroborate the findings.  
(2) It states that verification of closure is conducted through a follow-up review by an approved third-party auditing firm.
(3) The company discloses that “[b]usiness relationships can be impacted when a serious non-compliance is found and there is a failure to meaningfully engage in its remediation”. It states that “this may involve the reduction and/or termination of purchasing from suppliers".
(4) PepsiCo discloses a non-compliance found during an audit of a third-party supplier in Singapore involving the payment of “excessive recruitment fees” by migrant workers to obtain their jobs. It states that it immediately contacted the supplier who was unaware that recruitment fees had been paid and that they then engaged with their temporary labor provider to address the issue directly with the workers involved. It states that this, “resulted in a formal change to the supplier’s recruitment policy to ensure that its labor providers do not charge recruitment fees moving forward." (also see 4.2.2.)
It also discloses engaging with a supplier in China whose workers were working 21 consecutive days without a rest day. It states that it immediately engaged this supplier to develop an action plan and that the supplier had effectively implemented this action plan for a follow-up audit, verifying that workers had a rest day at least every seven days, in line with local standards.</t>
  </si>
  <si>
    <t>(1) Seven &amp; i Holdings states that where audits raise instances of non-compliance, the third-party organization provides guidance to suppliers on how to improve and that suppliers are required to submit a corrective action plan to the auditing organization. It discloses the flow of its corrective action plan, stating that where there is a non-conformity, suppliers should submit a corrective action plan to the auditor within 10 days, submit evidence that they have implemented the plan to the auditor within 90 days. Once this is accepted by the auditor, it is sent to be confirmed and approved by Seven &amp; i Holdings, and suppliers are issued a certificate of conformity. It states that where an unsatisfactory corrective action plan is submitted, it is returned and that if no evidence of a corrective action plan implemented is submitted within 90 days of completion of the initial audit, a follow-up audit will be conducted.
(2) It states, “[a]fter receiving a report on the completion of improvements for the relevant items, the completion of improvements is confirmed based on the submission of photos showing the improvements, guarantee documents and other materials. However, in cases that exceed certain standards, such as when numerous serious unacceptable items are found, the resolution of issues is confirmed by revisiting the factory to perform a re-audit.”
(3) Not disclosed. It states that if it identifies non-conformities relating to forced labor, child labor and young underage workers, living wages ro disciplinary action relating to its 16 audit categories, it will classify them as “Critical Major Non-Conformit[ies]” and advise that the factory in question stops doing business with them. Note: KnowTheChain is not supportive of companies walking away from suppliers as soon as incidents arise. Instead, companies should take measures to ensure that corrective action plans have been developed, and should only terminate business relationships where a supplier does not adhere to these improvement plans.
(4) Not disclosed.</t>
  </si>
  <si>
    <t xml:space="preserve">(1) Hershey discloses that where non-compliances are found, suppliers will be required to take corrective actions. 
(2) Not disclosed. 
(3) The company states that if suppliers fail to implement corrective actions it will "refuse to take delivery under any purchase order and return any goods or services from the supplier until the corrective actions have been implemented, or may terminate its business with the supplier." [Hershey states that it heard of violations of its palm oil sourcing policy by a supplier and asked its suppliers to remove the company from its supply chains. It states that this will remain in place until the supplier has implemented corrective actions. It also reports that "ongoing violations of workers’ rights on Indofood Agri Resources’ plantations" were found, and it asked its direct suppliers to remove the company from its supply chain until the violations are resolved. In addition, it states that FGV Holdings Berhad was removed from its supply chain in 2018 because the RSPO suspended the company for "illegal labor practices." It is unclear whether in each of these cases it first attempted to put in place corrective action plans.] 
(4) Not disclosed. </t>
  </si>
  <si>
    <t xml:space="preserve">(1)*Smucker, "Ensuring Responsibility Throughout the Supply Chain", https://www.jmsmucker.com/our-impact/responsible-sourcing/global-responsible-sourcing. Accessed 23 June 2020.
*Smucker (undated), "Global Supplier Code of Conduct", https://s3.us-east-2.amazonaws.com/jms-s3-jms-rel-p-pmc5/assets/impact/responsible-sourcing/global-supplier-coc.pdf, p. 6.
*Smucker (2020), "2020 Additional Disclosure", https://www.business-humanrights.org/sites/default/files/2020%20KnowTheChain%20Additional%20Disclosure%20-%20Smucker%27s_1.pdf, pp. 9-12.
(2)-(4) "2020 Additional Disclosure", p. 12. </t>
  </si>
  <si>
    <t xml:space="preserve">(1) The company states that if necessary suppliers will have a defined period of time to implement an improvement plan. In addition, it states that as of March 2019, its social compliance audits have included eLearning training programmes "tailored to the facility" as part of implementing corrective actions and to share best practices. 
(2) Kroger discloses that it "will require" on-site follow-up audits to be conducted to confirm that non-compliances have been resolved. 
(3) Kroger reports that "locations that fail to resolve corrective action items before the deadline may be subject to order cancellation." 
(4) Not disclosed. It reports that 68% of companies audited were asked to complete a corrective action plan. It additionally states that 10% of audits found zero tolerance findings and in some cases had to correct violations immediately. No further information is disclosed. </t>
  </si>
  <si>
    <t>(1) Woolworths discloses that as part of its due diligence framework, priority and specialized suppliers must implement corrective action plans where necessary. In relation to onboarding audits, the company states that factories with critical violations will be "conditionally approved to trade with agreed corrective actions." The company states in its 2020 additional disclosure that this process is applicable to both new and existing suppliers. 
(2) In the guidelines for its responsible sourcing program, the company states that red audit outcomes include those such as forced labor, deceptive recruitment, or debt bondage. It states that where such findings are found, "sites must be reaudited by a third party to close audit non-conformances." 
(3) The company states that "failure to comply with a compliance action plan may result in the suspension or termination of the supply relationship." Woolworths also states that if suppliers don't remediate a zero tolerance finding (such as forced labor) or demonstrate a willingness to improve, they will end the business relationship. 
(4) Not disclosed. In its 2020 additional disclosure the company points out that it discloses that in sourcing apparel, homeware and "seasonal goods" from suppliers in China, it conducted visits to 26 factories in China and found that 23 needed significant improvement. It states that it identified monthly overtime exceeding local law requirements, and health and safety related non-compliances. It reports that it worked with suppliers to remedy issues, and 21 of 23 factories had closed corrective actions by June 2019. It states that based on these findings it developed standard remediation protocols for overtime, social insurance, and worker health and safety. However, it is not clear whether "seasonal goods" include food and beverage products.</t>
  </si>
  <si>
    <t xml:space="preserve">(2) Not disclosed. The company's response to the allegation refers to the adoption of its No Deforestation, No Peat, and No Exploitation Policy. It also notes that it does not purchase directly from the mills in question. However, it does not disclose engaging with affected stakeholders. ADM also discloses a link to Wilmar's grievance log page which sets out the steps Wilmar took in response to the allegation. Willmar states that it met with the supplier involved in the allegation and had several follow up discussions, including with RSPO. 
(3) It discloses a link to Wilmar's grievance log page which includes some outcomes for workers, stating that PT SPMN has included "top up" wage systems to ensure workers are not underpaid through piece-rate systems, conversion of temporary contracts to permanent employees, and removal of discriminatory practices relating to menstrual leave. It is not clear whether workers were remediated for their previous shortfalls in wages. 
ADM discloses the names of two additional suppliers that is has ceased to use in its supply chain due to their unwillingness to comply with the company's policies. It does not disclose any evidence that it has ensured that remedy is provided or assessed outcomes for workers at these suppliers, or those of the mills covered by the above allegation.
(4) Not disclosed. </t>
  </si>
  <si>
    <t>(2) Not disclosed. In its 2020 modern slavery statement, the company states that a UK grower was linked to a high-profile modern slavery investigation known as Operation Fort (the allegation in question). It states that "safeguarding prevented direct engagement with the victims but publicly available testimonies informed our understanding of the abuses that occurred." It states that following the incident the supplier held a conference attended by 200 stakeholders to share learnings from the case, and it states "attendees included the investigating officers and first responders in the case as well as retailers, labour providers and auditing bodies." However no further information is given on engagement with stakeholders affected in the allegation, or how the company engaged with their representatives. 
(3) The company does not disclose outcomes for workers. It states that the supplier now has in place a "bespoke audit tool, capacity building of agencies and management and a clear alert system when potential indicators of modern slavery are identified." However it doesn't disclose how workers were remediated. 
(4) Not disclosed.</t>
  </si>
  <si>
    <t xml:space="preserve">(2) Not disclosed. In response to the allegation, Unilever discloses that it carried out an independent expert review of its grievance procedures to identify ways to improve them. It does not disclose engaging with affected stakeholders as part of its response.
(3) Not disclosed.  In its palm oil grievance tracker, the company discloses that it stopped buying directly from BEST Group in May 2016, and BEST was no longer in its indirect supply chain as of June 2018. However, the company does not report on any remedial outcomes for workers.
(4) Not disclosed. </t>
  </si>
  <si>
    <r>
      <t xml:space="preserve">(1) Wilmar states that it has shared its learnings in working with local unions Hukatan KSBSI and CNV in Indonesia in its own operations with its suppliers as a part of its supplier capacity building workshop on labour and human rights in collaboration with </t>
    </r>
    <r>
      <rPr>
        <b/>
        <sz val="11"/>
        <rFont val="Calibri"/>
        <family val="2"/>
        <scheme val="minor"/>
      </rPr>
      <t>BSR</t>
    </r>
    <r>
      <rPr>
        <sz val="11"/>
        <rFont val="Calibri"/>
        <family val="2"/>
        <scheme val="minor"/>
      </rPr>
      <t>. Serbundo and Hukatan-KSBSI were invited to speak to suppliers on ways in which they can improve labour practices and union engagement. (also see 5.1)
[Further engagement with unions which it discloses relate to its own operations rather than its supply chains.]
[For its sugar suppliers the company discloses that it relies on some of these suppliers' Bonsucro certification, which entails a standard on the respect to join and form trade unions and to collectively bargain. The company further discloses engaging within the RSPO’s Human Rights Working Group Labour Taskforce, on topics including freedom of association. However it does not disclose engaging with unions as part of these initiatives.]
(2) Not disclosed. Wilmar discloses that it has increasingly been working with unions in Indonesia in order to help workers understand their rights. Whereas these activities have so far focused on workers in the company's own operations, it has also started to spread these learnings into its supplier network by involving unions in training workshops "so they can engage directly with... third-party suppliers in improving their labour practices." No further detail is disclosed.
(3) Not disclosed. Wilmar states in its Human Rights Framework that where freedom of association and collective bargaining are restricted by local law, “parallel means of independent and free association and bargaining should be made available to all such personnel”. It states that its approach to fulfilling this policy includes "alternative representation for operating units where no unions operate; no interference policy and ensuring independence of labour unions, collective bargaining agreements, e.g. Serbundo in North Sumatera, CNV International in Murini Sam Sam etc.; regular periodic meetings between management and union leaders to discuss any matters pertaining to union members and workers in general". However, this relates only to its own operations.
(4) Not disclosed. Wilmar discloses information on its collaboration with the Decent Rural Living Initiative and states that this program will begin in Indonesia “by addressing concerns relating to developing and implementing Collective Bargaining Agreements” among other issues. It does not disclose a second example of how it improved freedom of association or collective bargaining for its suppliers' workers.</t>
    </r>
  </si>
  <si>
    <t>(1) Not disclosed.
(2) Danone states that since 1989 it has signed 10 agreements with the International Union of Food Workers (IUF) and that some of these cover its supply chains. It discloses a list of the of the titles of the agreements signed with IUF and the years those were signed (ranging from 1989 to 2016), but the details of the agreements are not disclosed and it is unclear which and to what extent these agreements apply to its supply chains.
(3)-(4) Not disclosed.</t>
  </si>
  <si>
    <t>(1) Not disclosed.
The company reports that in 2017, it engaged with the ILO and the Fair Labor Association to look into what freedom of association means for smallholder farming, but does not report any further information. 
The company discloses that in Indonesia, it supported Earthworm Foundation "to conduct multi-stakeholder engagements with government and suppliers" on children in plantations, and fair employment for casual workers. It states that this included a multi-stakeholder workshop in April 2019 involving 54 representatives from palm oil companies, government, CSOs, and labor unions. However, no further information is disclosed on how this initiative focused on supporting freedom of association, and the company's role in this effort is unclear. 
(2-3) Not disclosed.
(4) Not disclosed. In its 2020 additional disclosure, the company reports that it engaged Earthworm Foundation to work with one of its Indonesian palm oil suppliers "to ensure wages and working hours are in accordance with regulations and improve workers’ conditions." It states that as part of this effort, "workers have been empowered to participate in the labor union." However, it does not provide any detail on how workers are better able to exercise freedom of association as a result of this initiative.</t>
  </si>
  <si>
    <r>
      <t xml:space="preserve">(1) </t>
    </r>
    <r>
      <rPr>
        <u/>
        <sz val="11"/>
        <rFont val="Calibri"/>
        <family val="2"/>
        <scheme val="minor"/>
      </rPr>
      <t>100% certified sourcing</t>
    </r>
    <r>
      <rPr>
        <sz val="11"/>
        <rFont val="Calibri"/>
        <family val="2"/>
        <scheme val="minor"/>
      </rPr>
      <t xml:space="preserve">: It states that 100% of its </t>
    </r>
    <r>
      <rPr>
        <b/>
        <sz val="11"/>
        <rFont val="Calibri"/>
        <family val="2"/>
        <scheme val="minor"/>
      </rPr>
      <t>palm oil</t>
    </r>
    <r>
      <rPr>
        <sz val="11"/>
        <rFont val="Calibri"/>
        <family val="2"/>
        <scheme val="minor"/>
      </rPr>
      <t xml:space="preserve"> supply for own-branded products comes from "RSPO-supported suppliers". 
</t>
    </r>
    <r>
      <rPr>
        <u/>
        <sz val="11"/>
        <rFont val="Calibri"/>
        <family val="2"/>
        <scheme val="minor"/>
      </rPr>
      <t>Some certified sourcing</t>
    </r>
    <r>
      <rPr>
        <sz val="11"/>
        <rFont val="Calibri"/>
        <family val="2"/>
        <scheme val="minor"/>
      </rPr>
      <t xml:space="preserve">: Carrefour discloses it is engaged in sourcing </t>
    </r>
    <r>
      <rPr>
        <b/>
        <sz val="11"/>
        <rFont val="Calibri"/>
        <family val="2"/>
        <scheme val="minor"/>
      </rPr>
      <t>Fair Trade</t>
    </r>
    <r>
      <rPr>
        <sz val="11"/>
        <rFont val="Calibri"/>
        <family val="2"/>
        <scheme val="minor"/>
      </rPr>
      <t xml:space="preserve"> certified products (also under its own brand), specifically </t>
    </r>
    <r>
      <rPr>
        <b/>
        <sz val="11"/>
        <rFont val="Calibri"/>
        <family val="2"/>
        <scheme val="minor"/>
      </rPr>
      <t xml:space="preserve">bananas, coffee, chocolate, honey </t>
    </r>
    <r>
      <rPr>
        <sz val="11"/>
        <rFont val="Calibri"/>
        <family val="2"/>
        <scheme val="minor"/>
      </rPr>
      <t>and</t>
    </r>
    <r>
      <rPr>
        <b/>
        <sz val="11"/>
        <rFont val="Calibri"/>
        <family val="2"/>
        <scheme val="minor"/>
      </rPr>
      <t xml:space="preserve"> tea</t>
    </r>
    <r>
      <rPr>
        <sz val="11"/>
        <rFont val="Calibri"/>
        <family val="2"/>
        <scheme val="minor"/>
      </rPr>
      <t xml:space="preserve">. It notes that the number of Carrefour brand fair trade products increased over time, but its spent decreased. It does not disclose a percentage of Fair Trade certified products for those categories.
It also states that it is working towards increasing its sourcing of responsibly sourced </t>
    </r>
    <r>
      <rPr>
        <b/>
        <sz val="11"/>
        <rFont val="Calibri"/>
        <family val="2"/>
        <scheme val="minor"/>
      </rPr>
      <t>fish and sea food</t>
    </r>
    <r>
      <rPr>
        <sz val="11"/>
        <rFont val="Calibri"/>
        <family val="2"/>
        <scheme val="minor"/>
      </rPr>
      <t xml:space="preserve"> and to promote responsible aquaculture practices represented by an </t>
    </r>
    <r>
      <rPr>
        <b/>
        <sz val="11"/>
        <rFont val="Calibri"/>
        <family val="2"/>
        <scheme val="minor"/>
      </rPr>
      <t>ASC</t>
    </r>
    <r>
      <rPr>
        <sz val="11"/>
        <rFont val="Calibri"/>
        <family val="2"/>
        <scheme val="minor"/>
      </rPr>
      <t>, MSC or organic certification. Its target is to source half of its seafood according to this definition by 2020. [ASC is an ISEAL full member and includes forced labor; it is unclear whether the other standards do so.] 
[Fairtrade, RSPO and ASC are standards that are ISEAL full member and include forced labor.] 
[It also states that it supports organisations such as the Palm Oil Innovation Group (POIG) and the French Alliance for Sustainable Palm Oil (Alliance Française pour une Huile de Palme Durable), but does not disclose how this supports improving working conditions or addressing forced labor at commodity level.]
(2) Not disclosed. Carrefour states that the classification of its risk assessment (which it bases on amfori-BSCI and on the ITUC Global Rights Index) directly impacts upon the company's purchasing practices. However, it does not provide further details.
(3) Not disclosed. Carrefour discloses that in 2018, 69% of its suppliers had been working with Carrefour for more than five years and that 81% had been working with Carrefour for more than two years. It does not provide detail on whether this includes longer-term contracts and how it provides procurement incentive to encourage good labor practices.
[It states that it signed a “Bio développement” contract with the WWF which includes committing to set purchasing volumes and pricing with producers converting to organic farming for three to five years. It is unclear that this involves improving working conditions at suppliers.] 
[The company states that it provides two types of support to suppliers to encourage them to implement corrective actions. It states that it offers suppliers long-term sales contracts, larger volumes and early payments and that it “joins other local purchasers to issue the same request so as to weigh more effectively on the company's management". However, this statement is made only in relation to its non-food supply chains.]
(4) It discloses that in 2018, 69% of its suppliers had been working with Carrefour for more than five years and that 81% had been working with Carrefour for more than two years. It does not disclose a second data point.</t>
    </r>
  </si>
  <si>
    <t xml:space="preserve">(1) The company states that it will "only purchase palm oil" from suppliers that comply with certain sourcing principles, which include respecting the rights of all workers, following the principles and criteria of the Roundtable on Sustainable Palm Oil (RSPO) and complying with the Supplier Responsibility Principles [RSPO is an ISEAL full member and covers forced labor]. It is not clear what percentage of the company's palm oil is RSPO-certified. It does not disclose how it addresses forced labor risks in raw material sourcing for other commodities.
[Hormel states that it sources beef that follow the principles and criteria of the Global Roundtable for Sustainable Beef. However, it is not clear how this initiative addresses forced labor risks at raw material level.]
(2) Not disclosed.
(3) Not disclosed. The company reports that it has long-standing relationships with suppliers but does not disclose whether this includes longer term contracts and how it encourages good labor practices. [The company also discloses that in 2018, only 4% of its purchases were from new suppliers.]
(4) Not disclosed. </t>
  </si>
  <si>
    <t>(1) Not disclosed.
(2) Not disclosed. It states that in 2019, it found 12 cases of child labor in the course of its child labor monitoring visits of which, three were connected to farmers in its Farming Program. It states that all 12 cases “were successfully and completely resolved through conversations with parents, warnings or advice… and sensitization training to promote change.” It states that an outcome of this process was that parents understood the dangers of sending their children to work at a young age and were urged to prioritize school attendance. 
[It states that it is helping farmers to diversify their incomes, including through “[e]stablishing a revolving fund and accelerating the set-up of Village Savings and Loan Associations”, to release the pressure created by income dependent on farming a single commodity and to contribute to the costs of educating their children and that part of its Action Plan Against Child Labor in Ghana includes building new schools and contributing school supplies.]
However, it does not disclose remedy outcomes for impacted stakeholders, nor a second example.</t>
  </si>
  <si>
    <r>
      <t xml:space="preserve">(1) PepsiCo discloses that where it identifies potential high risks for its supply chains it implements "specific programs to improve knowledge, awareness and outcomes". It states that it expanded this program in 2018 to include third-party labor suppliers in its assessment. Its membership of the Leadership Group for Responsible Recruitment also requires it to audit recruitment agencies in its supply chains. It does not provide further detail on implementation, such as the # or % of agencies audited, summary of audit outcomes, or details on progress made over time.
(2) Not disclosed. The company is a member of the </t>
    </r>
    <r>
      <rPr>
        <b/>
        <sz val="11"/>
        <rFont val="Calibri"/>
        <family val="2"/>
        <scheme val="minor"/>
      </rPr>
      <t xml:space="preserve">Leadership Group for Responsible Recruitment </t>
    </r>
    <r>
      <rPr>
        <sz val="11"/>
        <rFont val="Calibri"/>
        <family val="2"/>
        <scheme val="minor"/>
      </rPr>
      <t xml:space="preserve">which it describes as a collaboration between leading companies and expert organizations to drive positive change in the way that migrant workers are recruited.
It states that through the Leadership Group for Responsible Recruitment is collaborating with other global brands to embed the Employer Pays Principle and to advocate for increasing the presence of ethically sourced labor and improving protections for migrant workers. However, it does not provide a concrete example of its engagement in practice [the company is a recent member of the Leadership Group].
</t>
    </r>
  </si>
  <si>
    <t>Meiji Group discloses a Modern Slavery Act Transparency Statement for the  Financial Year 2019.
[Meiji also states that Medreich Ltd. a Meiji Group pharmaceutical subsidiary has published a UK Modern Slavery Act Statement.]</t>
  </si>
  <si>
    <t>* Meiji, "Meiji Group Modern Slavery Act Transparency Statement (Consolidated Financial Year 2019)", https://www.meiji.com/global/sustainability/pdf/modern-slavery-act.pdf. Accessed 18 August 2020.
* Meiji Holdings (2020), "2020 Additional Disclosure", https://www.business-humanrights.org/sites/default/files/2020%20KnowTheChain%20Additional%20Disclosure%20-%20Meiji%20Holdings_0.pdf, p. 9.</t>
  </si>
  <si>
    <t>Informal</t>
  </si>
  <si>
    <t>(1) Not disclosed. Arca Continental states that its Sustainability Executive Committee is responsible for coordinating social responsibility and that this includes responsible procurement. It reports that its Human Capital and Sustainability Committee of the Board of Directors and its Sustainability Operating Committee supervises and implements its sustainability strategy. The sustainability strategy encompasses compliance with Code of Ethics and Conduct which contains a section for suppliers. However, it is unclear if the Human Capital and Sustainability Committees of the Board of Directors and Sustainability Operating Committee is responsible for the implementation of its other two supplier codes (the Supplier Guiding Principles and the Sustainable Agriculture Guiding Principles). 
(2) Arca Continental states that one key function of the Board’s Human Capital and Sustainability Committee is to oversee its Social Responsibility and Sustainability strategy, programs and indicators and that responsible procurement is one of the areas of oversight. It does not disclose whether it has tasked a board member or board committee with oversight of its supply chain policies that address forced labor and human trafficking, nor does it provide details such as how often the board is updated on these topics or what has been discussed.</t>
  </si>
  <si>
    <t xml:space="preserve">(1) Not disclosed. Arca Continental discloses that it participates "in several roundtables and in the design of pilot programs for the eradication of child labor" with the ILO. However, it does not disclose whether these activities relate specifically to forced child labor. 
[It states that it participated in an IOE-ILO workshop on Addressing child labor in the recycling sector in Mexico. However, it does not disclose examples regarding its upstream supply chains.]
(2) Not disclosed. </t>
  </si>
  <si>
    <r>
      <t xml:space="preserve">(1) Tesco discloses the results of its </t>
    </r>
    <r>
      <rPr>
        <b/>
        <sz val="11"/>
        <rFont val="Calibri"/>
        <family val="2"/>
        <scheme val="minor"/>
      </rPr>
      <t xml:space="preserve">palm oil </t>
    </r>
    <r>
      <rPr>
        <sz val="11"/>
        <rFont val="Calibri"/>
        <family val="2"/>
        <scheme val="minor"/>
      </rPr>
      <t xml:space="preserve">mapping, which includes the names of importers of palm oil for Tesco UK and Tesco International. It also discloses the attributable volume sourced for each importer. It does not disclose lists for any other commodities. 
It also discloses some names of "known importers" of </t>
    </r>
    <r>
      <rPr>
        <b/>
        <sz val="11"/>
        <rFont val="Calibri"/>
        <family val="2"/>
        <scheme val="minor"/>
      </rPr>
      <t>soy</t>
    </r>
    <r>
      <rPr>
        <sz val="11"/>
        <rFont val="Calibri"/>
        <family val="2"/>
        <scheme val="minor"/>
      </rPr>
      <t xml:space="preserve">. 
The company discloses a first-tier sourcing map which shows high risk and low risk countries from which it sources, but this is not exclusive to food and beverage products and no further detail is disclosed. [The company's apparel business discloses a supplier list.] 
(2) The company's palm oil mapping includes the name of importers and includes links to palm oil mill lists published by those importers. It does not disclose further information on its second-tier supply chains.
(3) </t>
    </r>
    <r>
      <rPr>
        <u/>
        <sz val="11"/>
        <rFont val="Calibri"/>
        <family val="2"/>
        <scheme val="minor"/>
      </rPr>
      <t>Disclosure on some sourcing countries</t>
    </r>
    <r>
      <rPr>
        <sz val="11"/>
        <rFont val="Calibri"/>
        <family val="2"/>
        <scheme val="minor"/>
      </rPr>
      <t xml:space="preserve">: The company appears to source some </t>
    </r>
    <r>
      <rPr>
        <b/>
        <sz val="11"/>
        <rFont val="Calibri"/>
        <family val="2"/>
        <scheme val="minor"/>
      </rPr>
      <t>salad</t>
    </r>
    <r>
      <rPr>
        <sz val="11"/>
        <rFont val="Calibri"/>
        <family val="2"/>
        <scheme val="minor"/>
      </rPr>
      <t xml:space="preserve"> from Spain and </t>
    </r>
    <r>
      <rPr>
        <b/>
        <sz val="11"/>
        <rFont val="Calibri"/>
        <family val="2"/>
        <scheme val="minor"/>
      </rPr>
      <t>tomatoes</t>
    </r>
    <r>
      <rPr>
        <sz val="11"/>
        <rFont val="Calibri"/>
        <family val="2"/>
        <scheme val="minor"/>
      </rPr>
      <t xml:space="preserve"> from Italy. The company also sources some </t>
    </r>
    <r>
      <rPr>
        <b/>
        <sz val="11"/>
        <rFont val="Calibri"/>
        <family val="2"/>
        <scheme val="minor"/>
      </rPr>
      <t>tea</t>
    </r>
    <r>
      <rPr>
        <sz val="11"/>
        <rFont val="Calibri"/>
        <family val="2"/>
        <scheme val="minor"/>
      </rPr>
      <t xml:space="preserve"> from Assam and from Malawi. It also discloses a map of where its </t>
    </r>
    <r>
      <rPr>
        <b/>
        <sz val="11"/>
        <rFont val="Calibri"/>
        <family val="2"/>
        <scheme val="minor"/>
      </rPr>
      <t>UK palm oil</t>
    </r>
    <r>
      <rPr>
        <sz val="11"/>
        <rFont val="Calibri"/>
        <family val="2"/>
        <scheme val="minor"/>
      </rPr>
      <t xml:space="preserve"> and </t>
    </r>
    <r>
      <rPr>
        <b/>
        <sz val="11"/>
        <rFont val="Calibri"/>
        <family val="2"/>
        <scheme val="minor"/>
      </rPr>
      <t>UK soy</t>
    </r>
    <r>
      <rPr>
        <sz val="11"/>
        <rFont val="Calibri"/>
        <family val="2"/>
        <scheme val="minor"/>
      </rPr>
      <t xml:space="preserve"> comes from. 
</t>
    </r>
    <r>
      <rPr>
        <u/>
        <sz val="11"/>
        <rFont val="Calibri"/>
        <family val="2"/>
        <scheme val="minor"/>
      </rPr>
      <t>Disclosure on majority of sourcing countries</t>
    </r>
    <r>
      <rPr>
        <sz val="11"/>
        <rFont val="Calibri"/>
        <family val="2"/>
        <scheme val="minor"/>
      </rPr>
      <t>: It further states that its largest volumes of</t>
    </r>
    <r>
      <rPr>
        <b/>
        <sz val="11"/>
        <rFont val="Calibri"/>
        <family val="2"/>
        <scheme val="minor"/>
      </rPr>
      <t xml:space="preserve"> coffee</t>
    </r>
    <r>
      <rPr>
        <sz val="11"/>
        <rFont val="Calibri"/>
        <family val="2"/>
        <scheme val="minor"/>
      </rPr>
      <t xml:space="preserve"> come from Vietnam and Brazil,  the "majority" of </t>
    </r>
    <r>
      <rPr>
        <b/>
        <sz val="11"/>
        <rFont val="Calibri"/>
        <family val="2"/>
        <scheme val="minor"/>
      </rPr>
      <t>cocoa</t>
    </r>
    <r>
      <rPr>
        <sz val="11"/>
        <rFont val="Calibri"/>
        <family val="2"/>
        <scheme val="minor"/>
      </rPr>
      <t xml:space="preserve"> in Tesco own-branded products from Ghana and the Ivory Coast, and the majority of </t>
    </r>
    <r>
      <rPr>
        <b/>
        <sz val="11"/>
        <rFont val="Calibri"/>
        <family val="2"/>
        <scheme val="minor"/>
      </rPr>
      <t xml:space="preserve">palm oil </t>
    </r>
    <r>
      <rPr>
        <sz val="11"/>
        <rFont val="Calibri"/>
        <family val="2"/>
        <scheme val="minor"/>
      </rPr>
      <t xml:space="preserve">from Indonesia and Malaysia. [It is not clear what proportion of sourcing countries this covers.] 
(4) Not disclosed. </t>
    </r>
  </si>
  <si>
    <r>
      <t xml:space="preserve">(1) The company discloses a list of the names, but not addresses, of </t>
    </r>
    <r>
      <rPr>
        <b/>
        <sz val="11"/>
        <rFont val="Calibri"/>
        <family val="2"/>
        <scheme val="minor"/>
      </rPr>
      <t xml:space="preserve">palm oil </t>
    </r>
    <r>
      <rPr>
        <sz val="11"/>
        <rFont val="Calibri"/>
        <family val="2"/>
        <scheme val="minor"/>
      </rPr>
      <t xml:space="preserve">suppliers and mills.
[The company also states that its main cocoa suppliers are listed on the Cocoa Life website, which includes 12 names but not addresses, some of which are NGOs.]
(2) The company discloses a list of palm oil mills in its supply chains, which it states is based on data provided by its suppliers about mills that supply to them directly or indirectly. This includes the names of the mills.  
(3) Mondelez states that it sources most of its wheat from Europe and North America. It states that it partners with farmers, millers and cooperatives across six European countries including Belgium, the Czech Republic, France, Italy, Poland, and Spain, but does not disclose a full list of sourcing countries.
In relation to </t>
    </r>
    <r>
      <rPr>
        <b/>
        <sz val="11"/>
        <rFont val="Calibri"/>
        <family val="2"/>
        <scheme val="minor"/>
      </rPr>
      <t>palm oil</t>
    </r>
    <r>
      <rPr>
        <sz val="11"/>
        <rFont val="Calibri"/>
        <family val="2"/>
        <scheme val="minor"/>
      </rPr>
      <t xml:space="preserve"> the company states that it is sourced predominantly from Malaysia and Indonesia "and to a lesser degree from other countries." This does not appear to be a comprehensive list. 
In its impact report, Mondelez links to a map of countries in which Cocoa Life is based. In its modern slavery report it discloses that this includes Cote d'Ivoire, Ghana, Indonesia, Brazil, the Dominican Republic, and India. It is not clear whether this also refers to all of the company's own sourcing countries for cocoa [the Cocoa Life page states that nine Mondelez chocolate brands currently source through Cocoa life.]
(4) The company states that "70,000 people in Cocoa Life communities have participated in community savings schemes, of which 73 percent are women, and more than 74,000 community members have been trained on gender awareness." [The company clarifies in its additional disclosure that this refers to its own supply chains.] It does not disclose any further data points on its supply chain workforce, nor a data point for other commodities .</t>
    </r>
  </si>
  <si>
    <r>
      <t>(1) Not disclosed.  Lamb Weston offers a publicly available helpline that is hosted by a third-party, EthicsPoint, in multiple languages. Reports regarding violations of the company's Code of Conduct can be made by phone or online. However, Lamb Weston’s Code of Conduct focuses on its own operations only, noting that "Lamb Weston prohibits the use of forced labor in our operations, including human trafficking and slavery" and that the "Code does not apply to third parties, such as suppliers." As such, the mechanism seems to be geared towards own employees only.</t>
    </r>
    <r>
      <rPr>
        <sz val="11"/>
        <rFont val="Calibri (Body)"/>
      </rPr>
      <t xml:space="preserve">
</t>
    </r>
    <r>
      <rPr>
        <sz val="11"/>
        <rFont val="Calibri"/>
        <family val="2"/>
        <scheme val="minor"/>
      </rPr>
      <t xml:space="preserve">
(4) Not disclosed. Lamb Weston does not disclose data about the practical operation of the mechanism. </t>
    </r>
  </si>
  <si>
    <t xml:space="preserve">(1) Yakult has established a CSR Promotion Committee, chaired by the General Manager of Management Support Division (Senior Managing Executive Officer) and made up of officers from each of its company divisions. Twice a year, this committee discusses policies and measures for promoting CSR and monitors the progress of these activities. CSR activities are listed in the CSR Action Plan, which includes the CSR Procurement Policy addressing forced labor in the company's supply chain (though it includes no supplier requirement to address forced labor). No further information on day-to-day oversight of the CSR Procurement Policy is provided.
(2) Not disclosed. </t>
  </si>
  <si>
    <t xml:space="preserve">Driftwood Dairy, a Californian dairy company, seems to be 100% owned by Vietnam Dairy Products, and hence a subsidiary of the company. On its homepage, Driftwood Dairy  publishes a link to "Driftwood Dairy’s efforts to eradicate slavery and human trafficking from Driftwood Dairy’s direct supply chain." However, the link does not work. </t>
  </si>
  <si>
    <t>* Vietnam Investment Review (27 August 2016), "Vinamilk acquires remaining 30% stake of US Driftwood Dairy," https://www.vir.com.vn/vinamilk-acquires-remaining-30-stake-of-us-driftwood-dairy-44232.html.
* Driftwood Dairy, "Home," https://www.driftwooddairy.net. Accessed 8 January 2020, 7 July 2020, and 11 September 2020.</t>
  </si>
  <si>
    <t>*Tyson Foods, "Code of Conduct", https://www.tysoncodeofconduct.com/team-members/human-rights/. Accessed 20 January 2020.
*Tyson Foods, "Ethics &amp; Compliance", https://www.tysonsustainability.com/workplace/ethics-compliance. Accessed 20 January 2020.
*Tyson Foods, "Code of Conduct: Suppliers &amp; Customers", https://www.tysoncodeofconduct.com/suppliers-and-customers/. Accessed 20 January 2020.</t>
  </si>
  <si>
    <t>*Kerry (28 June 2019), "Modern Slavery and Human Trafficking Statement", https://www.kerrygroup.com/sustainability/policies-statements/Slavery-Statement_Web-(2018).pdf, p. 1.
*Kerry (March 2018), "Sustainable Agriculture Guidance Document", https://www.kerrygroup.com/sustainability/marketplace/responsible-sourcing/Sustainable-Agriculture-5-3-18-(Web)-(002).pdf, p. 4
(1) Kerry (September 2019), “Palm Oil Sourcing: Progress Report,” https://www.kerrygroup.com/sustainability/policies-statements/Palm-Oil-Progress-Report-(Sept-2019).pdf, p. 2.  
(2) Kerry (2020), "2020 Additional Disclosure", https://www.business-humanrights.org/sites/default/files/2020%20KnowTheChain%20Additional%20Disclosure%20-%20Kerry.pdf, p. 1. 
(3)*Kerry (September 2019), "Palm Oil Sourcing Policy", https://www.kerrygroup.com/sustainability/policies-statements/Palm-Oil-Sourcing-Policy-Sept_2019.pdf. 
*Kerry, "Palm Oil", https://www.kerrygroup.com/sustainability/marketplace/responsible-sourcing/palm-oil/index.xml. Accessed 6 January 2020.
*Kerry, "Tsara Kalitao (Madagascar)", http://www.kerrygroup.com/sustainability/community/tsara-kalitao-madagascar/index.xml. Accessed 7 January 2020.
(3) "2020 Additional Disclosure", p. 2.</t>
  </si>
  <si>
    <t xml:space="preserve">(1) *Tesco, "Our approach to human rights," https://www.tescoplc.com/sustainability/downloads/our-approach-to-human-rights/. Accessed 5 November 2019.
(2) *Tesco (2020), "Additional Disclosure," https://www.business-humanrights.org/sites/default/files/2020-05%20Additional%20Disclosure%20-%20KnowTheChain%20FB%20Benchmark%20-%20Tesco.pdf, p. 12.  
*Tesco, "Improving worker incomes - Bananas," https://www.tescoplc.com/sustainability/people/human-rights/bananas/. Accessed 25 June 2020.
*Tesco, "Worker and community empowerment - tea," https://www.tescoplc.com/sustainability/sourcing/topics/human-rights/tea/. Accessed 6 November 2019.  
*Tesco (2020), "Modern Slavery Statement 2019/2020," https://www.tescoplc.com/media/755909/tesco-modern-slavery-statement-_final-201920.pdf, p. 18. Accessed 23 June 2020. 
(3) Tesco, "Worker and community empowerment - tea," https://www.tescoplc.com/sustainability/sourcing/topics/human-rights/tea/. Accessed 6 November 2019. </t>
  </si>
  <si>
    <t>(1) ABF states that it became a signatory to 'Malawi Tea 2020', “joining industry partners, unions, government agencies and NGOs to support living wages for workers and thriving farmers”. It further states that, the initial collective bargaining agreement for the sector resulted in a large wage increase for tea workers. (also see 5.1.3)
(2) Not disclosed. 
(3) Not disclosed. ABF states that due to labor relations in Sri Lanka remaining "challenging and sometimes hostile", workers lack the means to achieve redress for grievances with their employers. It states that Twinings partnered with CARE International to expand that organization's Community Development Forum and open new communication channels amongst workers, management, trade unions and the community on issues including negotiations on working conditions. It states that women are given an equal opportunity to participate and hold office to ensure that the forum is representative of the largely female workforce. It states that it is extending this program to seven tea gardens to benefit up to 16,000 community members. No examples are provided beyondABF's Twinings brand.
(4) Not disclosed.</t>
  </si>
  <si>
    <t>(1) Not disclosed.
(2) ABF states that as part of its "ethical audits of suppliers in high-risk locations" of its brand Twinings, it organized a pilot focus group with migrant workers to ascertain whether they had been charged recruitment fees and states that its Community Needs Assessment includes confirming that employers have not made illegal deductions from workers' salaries or offered high interest loans. 
It states that Twinings works with BSR on its Herhealth program to train female tea workers in Kenya to become health educators so that they can inform fellow workers about issues such as reproductive health, nutrition and non-communicable diseases. It states that this program has already reached 34,000 people and that it hopes that it will reach all 75,000 women in its supply chains in Kenya and to improve access to health services for a further 50,000 female workers in India, Kenya and Malawi by 2023. However, this program is focused on one brand and it does not otherwise disclose educating workers on labor rights or supporting worker-led efforts on labor rights education. 
(3) ABF states that it became a signatory to 'Malawi Tea 2020', “joining industry partners, unions, government agencies and NGOs to support living wages for workers and thriving farmers”. It further states that, the initial collective bargaining agreement for the sector resulted in a large wage increase for tea workers. (also see 5.2.1)
(4) Not disclosed.</t>
  </si>
  <si>
    <t>(2) ABF (5 November 2019), "Living Our Values: Responsibility Report 2019", https://www.abf.co.uk/documents/pdfs/2019/ar2019/cr2019.pdf, pp. 28 and 33.
(3) (1) ABF (5 November 2019), "Living Our Values: Responsibility Report 2019", https://www.abf.co.uk/documents/pdfs/2019/ar2019/cr2019.pdf, p. 25.</t>
  </si>
  <si>
    <t>MEX:AC</t>
  </si>
  <si>
    <t>NYS:ADM</t>
  </si>
  <si>
    <t>PAR:CA</t>
  </si>
  <si>
    <t>LON:CCEP</t>
  </si>
  <si>
    <t>LON:KYGA</t>
  </si>
  <si>
    <t>AMS:AD</t>
  </si>
  <si>
    <t>PSE:FB</t>
  </si>
  <si>
    <t>TSE:SAP</t>
  </si>
  <si>
    <t>LON:TSCO</t>
  </si>
  <si>
    <t>ASX:WOW</t>
  </si>
  <si>
    <t>NAS:COST</t>
  </si>
  <si>
    <t>PepsiCo Inc.</t>
  </si>
  <si>
    <t>Archer-Daniels-Midland Co.</t>
  </si>
  <si>
    <t>Mondelēz International Inc.</t>
  </si>
  <si>
    <t xml:space="preserve">(1) Carrefour (2018), "Registration Document: 2018 Annual Financial Report", http://www.carrefour.com/sites/default/files/car2018_ddr_en.pdf, pp. 66 and 81.
(2) Registration Document: 2018 Annual Financial Report", p. 86. </t>
  </si>
  <si>
    <t xml:space="preserve">(1) and (3) *FEMSA (2018), "GRI Standards: Sustainability Contents 2018", https://www.femsa.com/assets/2020/01/Annual-Report-FEMSA2018-gri-standard.pdf, pp. 27-28 and 32.
*FEMSA, "Suppliers Guiding Principles", https://www.femsa.com/en/press-room/documents/suppliers-guiding-principles/. Accessed 29 January 2020. 
*FEMSA (13 August 2018), "Suppliers' Guiding Principles", https://www.femsa.com/assets/2018/08/Suppliers_Guiding_Principles_-_FEMSA.pdf. </t>
  </si>
  <si>
    <t xml:space="preserve">(1) FEMSA's supplier code of conduct addresses forced labor, child labor, discrimination and freedom of association and "collective negotiations". It does not explicitly address the right to collective bargaining.
(2) Yes [Homepage &gt; (expand Press Room) Documents &gt; Suppliers Guiding Principles] 
(3) In relation to the Supplier Guiding Principles, it states that this "document will be periodically reviewed to assure that its content and implementation strategy remain current". The document is dated 2018.
(4) Not disclosed. [FEMSA previously disclosed in its 2016 Sustainability Report that it asks its suppliers to sign a commitment letter agreeing to comply with its Supplier Guiding Principles. However, this report appears to no longer be available and is outside of the research timeframe.]
(5) Not disclosed. </t>
  </si>
  <si>
    <t>(2) FEMSA (13 August 2018), "Suppliers' Guiding Principles", https://www.femsa.com/assets/2018/08/Suppliers_Guiding_Principles_-_FEMSA.pdf.</t>
  </si>
  <si>
    <t>(1) Not disclosed.
(2) The company's supplier code states that it does not permit suppliers to "request… employees to renounce to their identity documents, passport, or labor permits as an employment condition." It does not demonstrate active implementation of this policy.
(3) Not disclosed.</t>
  </si>
  <si>
    <t xml:space="preserve">(1) * Yakult, "Yakult CSR Report 2018", https://www.yakult.co.jp/english/pdf/csr2018_en.pdf, p. 52.
* Yakult (3 June 2019), "Modern Slavery Act-Yakult UK Ltd", https://www.yakult.co.uk/files/3715/5972/2405/Modern_Slavery_Act_2015.pdf, p. 1. </t>
  </si>
  <si>
    <r>
      <t xml:space="preserve">(1) Danone discloses a list of the names of its first-tier </t>
    </r>
    <r>
      <rPr>
        <b/>
        <sz val="11"/>
        <rFont val="Calibri"/>
        <family val="2"/>
        <scheme val="minor"/>
      </rPr>
      <t>palm oil</t>
    </r>
    <r>
      <rPr>
        <sz val="11"/>
        <rFont val="Calibri"/>
        <family val="2"/>
        <scheme val="minor"/>
      </rPr>
      <t xml:space="preserve"> suppliers, but not addresses. It does not disclose the names and addresses of other suppliers.
(2) The company discloses a list of the names and addresses of all of their palm oil mills. It does not disclose such information for other supply chains.
(3) Danone states that in 2014 it worked with six direct </t>
    </r>
    <r>
      <rPr>
        <b/>
        <sz val="11"/>
        <rFont val="Calibri"/>
        <family val="2"/>
        <scheme val="minor"/>
      </rPr>
      <t>palm oil</t>
    </r>
    <r>
      <rPr>
        <sz val="11"/>
        <rFont val="Calibri"/>
        <family val="2"/>
        <scheme val="minor"/>
      </rPr>
      <t xml:space="preserve"> suppliers across Europe, China, Indonesia, Australia and New Zealand and that the palm oil came from 30 mills and 10 miller companies, located in Indonesia, Malaysia, Papua New Guinea, Guatemala and Solomon Islands. 
</t>
    </r>
    <r>
      <rPr>
        <b/>
        <sz val="11"/>
        <rFont val="Calibri"/>
        <family val="2"/>
        <scheme val="minor"/>
      </rPr>
      <t xml:space="preserve">Cattle (dairy): </t>
    </r>
    <r>
      <rPr>
        <sz val="11"/>
        <rFont val="Calibri"/>
        <family val="2"/>
        <scheme val="minor"/>
      </rPr>
      <t>It discloses the countries disaggregated by percentage sourcing of milk sourced.</t>
    </r>
    <r>
      <rPr>
        <b/>
        <sz val="11"/>
        <rFont val="Calibri"/>
        <family val="2"/>
        <scheme val="minor"/>
      </rPr>
      <t xml:space="preserve">
Soy</t>
    </r>
    <r>
      <rPr>
        <sz val="11"/>
        <rFont val="Calibri"/>
        <family val="2"/>
        <scheme val="minor"/>
      </rPr>
      <t xml:space="preserve">: It states that 60% of soybeans used by Alpro are grown in France, Austria, Italy, Netherlands and Belgium and that the remaining 40% is sourced from Canada. It states that soybeans used by Danone North America are all grown in the US. It also discloses some information on its indirect sourcing of soy used for cow feed, stating that 100% of soy used for animal feed in the US is grown there and that for Latin America, soy is purchased locally from regions that are low-risk for deforestation, from Brazil and Argentina.
It states that it has a traceability initiative targeting five high-priority agricultural categories: </t>
    </r>
    <r>
      <rPr>
        <b/>
        <sz val="11"/>
        <rFont val="Calibri"/>
        <family val="2"/>
        <scheme val="minor"/>
      </rPr>
      <t>palm oil, fruit, cocoa, cane sugar and soy</t>
    </r>
    <r>
      <rPr>
        <sz val="11"/>
        <rFont val="Calibri"/>
        <family val="2"/>
        <scheme val="minor"/>
      </rPr>
      <t xml:space="preserve">. It states that in Spain it has an initiative in place for its </t>
    </r>
    <r>
      <rPr>
        <b/>
        <sz val="11"/>
        <rFont val="Calibri"/>
        <family val="2"/>
        <scheme val="minor"/>
      </rPr>
      <t>fruit</t>
    </r>
    <r>
      <rPr>
        <sz val="11"/>
        <rFont val="Calibri"/>
        <family val="2"/>
        <scheme val="minor"/>
      </rPr>
      <t xml:space="preserve"> and </t>
    </r>
    <r>
      <rPr>
        <b/>
        <sz val="11"/>
        <rFont val="Calibri"/>
        <family val="2"/>
        <scheme val="minor"/>
      </rPr>
      <t>vegetable</t>
    </r>
    <r>
      <rPr>
        <sz val="11"/>
        <rFont val="Calibri"/>
        <family val="2"/>
        <scheme val="minor"/>
      </rPr>
      <t xml:space="preserve"> suppliers in partnership with the WWF, it refers to a project on strawberry sourcing in Mexico.
(4) Not disclosed.</t>
    </r>
  </si>
  <si>
    <t>(1) The company's supplier code states that workers shall not pay recruitment or related fees. Additionally it states that if workers have paid fees, "the supplier shall ensure that the workers are repaid in full." 
(2) The code requires that suppliers reimburse workers. However the company does not disclose evidence that fees have been reimbursed to workers. [It notes that this "requirement...has been recently enforced within our appliance supply chain, where one of our Asian suppliers relies on migrant labor," and discloses examples of remediation in its ICT supply chains, but does not disclose information relevant to its food and beverage supply chains.]</t>
  </si>
  <si>
    <t>Tesco states it is "fully committed to playing our part in eradicating modern slavery." It states that it has strengthened its approach to addressing modern slavery in the last 12 months by reframing its human rights strategy to increase the focus on forced labor, training its employees and suppliers to mitigate the risk of modern slavery, and established a working group to oversee the implementation of its modern slavery strategy.  The company is a member of the Ethical Trading Initiative (ETI), and as such must adopt in full the ETI Base Code, which includes the ILO core labor standards.</t>
  </si>
  <si>
    <t xml:space="preserve">(1) *Ahold Delhaize, "Human Rights," https://www.aholddelhaize.com/en/about-us/stakeholder-interests/human-rights/. Accessed 19 November 2019. 
*Ahold Delhaize, "Our sustainable retailing governance," https://www.aholddelhaize.com/en/sustainable-retailing/sustainability-strategy/sustainability-structure/. Accessed 19 November 2019. 
*Ahold Delhaize (2020), "Additional Disclosure," https://www.business-humanrights.org/sites/default/files/2020%20KnowTheChain%20Additional%20Disclosure%20-%20Ahold%20Delhaize_2.pdf. Accessed 1 July 2020.
(2) *Ahold Delhaize, "Human Rights."
*Ahold Delhaize (February 2019), "Leading Together: Annual Report 2018," https://www.aholddelhaize.com/media/8892/ahold-delhaize-annual-report-2018-interactive.pdf, p. 69. Accessed 12 November 2019. </t>
  </si>
  <si>
    <t xml:space="preserve">(1) Monster Beverage states that it has implemented a third-party training program on slavery and human trafficking, and reports that employees who work on supply chain management (including procurement and legal staff) must undergo training on slavery and human trafficking. It reports that this training equips employees with an understanding of slavery, "how their position relates to these issues, and steps to take if they have any concerns." It states auditors are also trained on detecting slavery and trafficking risks. 
(2) The company states that it asks suppliers that are medium or high risk to complete training on slavery and human trafficking from a specialized third-party provider, including on its supplier code and issues related to recruitment. Further to this, it states that it plans to have delivered training to 30% of high and medium risk suppliers by 30 June 2022, but it is not clear what percentage have been trained currently (it states the training is ongoing). 
(3) Not disclosed. </t>
  </si>
  <si>
    <t xml:space="preserve">(1) Monster Beverage states that "certain contracts with suppliers incorporate the supplier code of conduct itself." However, while the company's supplier code addresses forced labor, it does not fully address all four ILO core labor standards, limiting some to conformance with local law only.  The contract language is also not disclosed. 
[The company also states that "nothing in the supplier code of conduct is meant to supersede any more specific provision in a particular contract, and to the extent that there is any inconsistency between the supplier code of conduct and any other provision of a particular contract, the contractual provision will control."]
(2) Not disclosed. The company states that it will use "commercially reasonable efforts to incorporate its supplier code of conduct, with a view toward achieving incorporation in approximately 10% of its supplier contracts by June 30, 2021..." which suggests that it is currently included in less than 10% of the company's supplier contracts. The company has targets in place for the percentage of supplier contracts that include the supplier code. 
(3) Not disclosed. </t>
  </si>
  <si>
    <t xml:space="preserve">(1) The company's supplier code states that suppliers should provide workers with a mechanism to "express grievances and violations or suspected violations of the supplier code of conduct without fear of retaliation or reprisal." [It is not clear that such a mechanism would also be available to workers' representatives.]
Monster Beverage's code also states that suspected violations of the supplier code can be submitted to the company by writing to a given address, or calling a phone number for a compliance hotline. It appears that these contact details can be used by anyone (i.e., including workers' representatives). 
(2) The company states that its compliance hotline is available 24 hours a day and can be reached in several languages. Monster Beverage states that it communicates the supplier code of conduct to suppliers, and requests that it be communicated to workers, but it is not clear how it ensures the hotline is communicated to suppliers' workers. 
(3) Not disclosed. 
(4) Not disclosed. 
(5) Not disclosed. </t>
  </si>
  <si>
    <r>
      <t xml:space="preserve">(1) General Mills' Supplier Code of Conduct states that suppliers "will not use involuntary labor", "will not employ children less than 15 years of age, or 14 years of age where local law allows", that they "will recognize and respect the rights of employees to freedom of association and collective bargaining". However it states that "[t]here will be no unlawful discrimination", without setting out the grounds for discrimination, thereby limiting it to local law.
(2) Yes [Homepage &gt; (hover over Responsibility) Ethics and Integrity &gt; Supplier Code of Conduct]
(3) The company states that it "regularly review[s] the content and application" of its Supplier Code of Conduct, but provides no further detail (such as version number, frequency of updates, or evidence that updates have taken place).
(4) The company discloses communicating the code to suppliers to have them certify compliance through the terms and conditions of each purchase order. It also states that in bidding events, it requires companies to review and accept the terms of its Supplier Code of Conduct. It does not disclose any further communication efforts to ensure they have received and understood the code.
(5) In its supplier code, the company notes that it "expect[s suppliers] to apply </t>
    </r>
    <r>
      <rPr>
        <i/>
        <sz val="11"/>
        <rFont val="Calibri"/>
        <family val="2"/>
        <scheme val="minor"/>
      </rPr>
      <t>similar</t>
    </r>
    <r>
      <rPr>
        <sz val="11"/>
        <rFont val="Calibri"/>
        <family val="2"/>
        <scheme val="minor"/>
      </rPr>
      <t xml:space="preserve"> standards to [their] own suppliers and subcontractors by communicating the expectations" of its Code of Conduct and holding them accountable. However, it does not </t>
    </r>
    <r>
      <rPr>
        <i/>
        <sz val="11"/>
        <rFont val="Calibri"/>
        <family val="2"/>
        <scheme val="minor"/>
      </rPr>
      <t>require</t>
    </r>
    <r>
      <rPr>
        <sz val="11"/>
        <rFont val="Calibri"/>
        <family val="2"/>
        <scheme val="minor"/>
      </rPr>
      <t xml:space="preserve"> suppliers to cascade its supplier code, i.e., it is unclear whether lower-tier suppliers would have to adhere to the ILO core labor standards.
</t>
    </r>
  </si>
  <si>
    <r>
      <t xml:space="preserve">(1) General Mills states that it has set a goal to sustainably source 100% of its 10 priority ingredients by 2020 and that in fiscal year 2018, </t>
    </r>
    <r>
      <rPr>
        <b/>
        <sz val="11"/>
        <rFont val="Calibri"/>
        <family val="2"/>
        <scheme val="minor"/>
      </rPr>
      <t>85%</t>
    </r>
    <r>
      <rPr>
        <sz val="11"/>
        <rFont val="Calibri"/>
        <family val="2"/>
        <scheme val="minor"/>
      </rPr>
      <t xml:space="preserve"> has been achieved across commodities. It also provides a breakdown of the year-on-year progress since 2014 in progressing towards sustainable sourcing for each of the 10 commodities, which include: </t>
    </r>
    <r>
      <rPr>
        <b/>
        <sz val="11"/>
        <rFont val="Calibri"/>
        <family val="2"/>
        <scheme val="minor"/>
      </rPr>
      <t>cocoa, vanilla, oats, US wheat, US sugar beet, US corn, US dairy, sugar cane, and palm oil</t>
    </r>
    <r>
      <rPr>
        <sz val="11"/>
        <rFont val="Calibri"/>
        <family val="2"/>
        <scheme val="minor"/>
      </rPr>
      <t xml:space="preserve">. The company provides an explanation of how it defines sustainability. While the definition is predominantly focused on environmental and quality aspects, it also includes "direct investment at origin to improve smallholder farmer livelihoods," i.e., some focus on working conditions of small-holder farmers. 
</t>
    </r>
    <r>
      <rPr>
        <b/>
        <sz val="11"/>
        <rFont val="Calibri"/>
        <family val="2"/>
        <scheme val="minor"/>
      </rPr>
      <t>Palm oi</t>
    </r>
    <r>
      <rPr>
        <sz val="11"/>
        <rFont val="Calibri"/>
        <family val="2"/>
        <scheme val="minor"/>
      </rPr>
      <t xml:space="preserve">l: For palm oil it achieved 100% sustainable sourcing since 2015, using </t>
    </r>
    <r>
      <rPr>
        <b/>
        <sz val="11"/>
        <rFont val="Calibri"/>
        <family val="2"/>
        <scheme val="minor"/>
      </rPr>
      <t>RSPO</t>
    </r>
    <r>
      <rPr>
        <sz val="11"/>
        <rFont val="Calibri"/>
        <family val="2"/>
        <scheme val="minor"/>
      </rPr>
      <t xml:space="preserve"> certification. [RSPO is a standard that is an ISEAL full member and includes forced labor.]
</t>
    </r>
    <r>
      <rPr>
        <b/>
        <sz val="11"/>
        <rFont val="Calibri"/>
        <family val="2"/>
        <scheme val="minor"/>
      </rPr>
      <t>Sugarcane</t>
    </r>
    <r>
      <rPr>
        <sz val="11"/>
        <rFont val="Calibri"/>
        <family val="2"/>
        <scheme val="minor"/>
      </rPr>
      <t xml:space="preserve">: General Mills discloses that in 2018 73% of sugar cane was sustainably sourced. It states that "more than half of the sugarcane we purchase globally is grown in low-risk countries, such as the U.S. and Australia. We continue to leverage our </t>
    </r>
    <r>
      <rPr>
        <b/>
        <sz val="11"/>
        <rFont val="Calibri"/>
        <family val="2"/>
        <scheme val="minor"/>
      </rPr>
      <t>Bonsucro</t>
    </r>
    <r>
      <rPr>
        <sz val="11"/>
        <rFont val="Calibri"/>
        <family val="2"/>
        <scheme val="minor"/>
      </rPr>
      <t xml:space="preserve"> membership and the organization’s Production Standard, plus related credits to help farmers and mills in our supply chain measure and increase productivity while reducing key environmental and social impacts. [Bonsucro is a standard that is an ISEAL full member and includes forced labor.] 
</t>
    </r>
    <r>
      <rPr>
        <b/>
        <sz val="11"/>
        <rFont val="Calibri"/>
        <family val="2"/>
        <scheme val="minor"/>
      </rPr>
      <t>Cocoa</t>
    </r>
    <r>
      <rPr>
        <sz val="11"/>
        <rFont val="Calibri"/>
        <family val="2"/>
        <scheme val="minor"/>
      </rPr>
      <t>: It states that 93% of the cocoa it purchased was sustainably sourced.
(2) Not disclosed.
(3) Not disclosed. General Mills states that its procurement staff meet its “strategic suppliers” twice a year and that it provides feedback using performance scorecards which include responsible sourcing. However, it is unclear whether it includes an assessment of labor practices in its supplier scorecards, and whether high performance on scorecards leads to increased orders or similar. It also states that it has expanded its work with key suppliers and NGOs to support cocoa-growing communities in West Africa but does not disclose details on this process or whether it incentivises good labor practices.
(4) Not disclosed.</t>
    </r>
  </si>
  <si>
    <t>(1) Not disclosed. The company has an independently administered "Ethics Hotline" and an "Ethics Point" website publicly available for the reporting of ethics violations. In its Modern Slavery Statement, General Mills discloses that it wants to facilitate reporting of grievances and protect workers who lodge such grievances or report violations but it is unclear whether this includes supply chain workers. The mechanism  itself seems to be geared towards direct employees, and while the details are public, and thus available to relevant stakeholders and suppliers' workers, when following through the mechanism with a complaint, no relevant category for the reporting of labor rights violations in supply chains is available.
(2) Not disclosed. The mechanism is multilingual. However, it does not demonstrate active efforts to communicate the policy to workers in its supply chains and it does not appear to be open to supply chain workers for the reporting of grievances relating to labor conditions in its supply chains.
(3) Not disclosed.
(4) The company notes that it has received an increasing number of grievances related to palm oil. It discloses a publicly available Palm Oil Grievance Tracker, which includes allegations raised by (international) NGOs for 2018 and 2019. While the grievances typically focus on environmental aspects, one cases relates to labor rights abuses in its supply chains. The company does not disclose grievances submitted by supply chain workers related to other commodities.
(5) Not disclosed.</t>
  </si>
  <si>
    <r>
      <t xml:space="preserve">(1) Not disclosed. 
(2) Kerry states that it engaged with the </t>
    </r>
    <r>
      <rPr>
        <b/>
        <sz val="11"/>
        <rFont val="Calibri"/>
        <family val="2"/>
        <scheme val="minor"/>
      </rPr>
      <t>Food Network for Ethical Trade (FNET)</t>
    </r>
    <r>
      <rPr>
        <sz val="11"/>
        <rFont val="Calibri"/>
        <family val="2"/>
        <scheme val="minor"/>
      </rPr>
      <t xml:space="preserve">, of which it is now a member. It states that the purpose of the engagement was “improving human rights in global food supply chains” through “facilitating opportunities for collaboration and providing a forum for sharing issues, tools and best practice”. It clarifies in its 2020 Additional Disclosure that this includes engagement on “issues related to Modern Slavery” and states that the work of this organisation supports an approach that is aligned with the UK Modern Slavery Act.
[It states that it became a member of the </t>
    </r>
    <r>
      <rPr>
        <b/>
        <sz val="11"/>
        <rFont val="Calibri"/>
        <family val="2"/>
        <scheme val="minor"/>
      </rPr>
      <t>Consumer Goods Forum</t>
    </r>
    <r>
      <rPr>
        <sz val="11"/>
        <rFont val="Calibri"/>
        <family val="2"/>
        <scheme val="minor"/>
      </rPr>
      <t xml:space="preserve"> in 2019 and that it is “seeking to assess best practice across a range of CGF themes, including human rights and forced labour and will continue to engage in the workstreams most relevant to the organisation.” However, it does not disclose details of its active engagement on forced labor in the initiative, e.g. through membership of its Social Sustainability Steering Committee.]
[It states that through </t>
    </r>
    <r>
      <rPr>
        <b/>
        <sz val="11"/>
        <rFont val="Calibri"/>
        <family val="2"/>
        <scheme val="minor"/>
      </rPr>
      <t>SAI Platform (Sustainable Agriculture Initiative),</t>
    </r>
    <r>
      <rPr>
        <sz val="11"/>
        <rFont val="Calibri"/>
        <family val="2"/>
        <scheme val="minor"/>
      </rPr>
      <t xml:space="preserve"> it is working with suppliers and industry peers “to look at key impact areas for dairy production”. It states that in Europe, it is a member of the</t>
    </r>
    <r>
      <rPr>
        <b/>
        <sz val="11"/>
        <rFont val="Calibri"/>
        <family val="2"/>
        <scheme val="minor"/>
      </rPr>
      <t xml:space="preserve"> Sustainable Agriculture Initiative’s Dairy Working Group</t>
    </r>
    <r>
      <rPr>
        <sz val="11"/>
        <rFont val="Calibri"/>
        <family val="2"/>
        <scheme val="minor"/>
      </rPr>
      <t xml:space="preserve">, through which it engages with partners and industry stakeholders such as the Dairy Sustainability Framework. It states that in the US it is working with the </t>
    </r>
    <r>
      <rPr>
        <b/>
        <sz val="11"/>
        <rFont val="Calibri"/>
        <family val="2"/>
        <scheme val="minor"/>
      </rPr>
      <t xml:space="preserve">Innovation Centre for US Dairy </t>
    </r>
    <r>
      <rPr>
        <sz val="11"/>
        <rFont val="Calibri"/>
        <family val="2"/>
        <scheme val="minor"/>
      </rPr>
      <t xml:space="preserve">to determine how to "drive improvements" in its supply chains in the region. It also discloses collaborating through the </t>
    </r>
    <r>
      <rPr>
        <b/>
        <sz val="11"/>
        <rFont val="Calibri"/>
        <family val="2"/>
        <scheme val="minor"/>
      </rPr>
      <t>Sustainable Spices Initiative (SSI)</t>
    </r>
    <r>
      <rPr>
        <sz val="11"/>
        <rFont val="Calibri"/>
        <family val="2"/>
        <scheme val="minor"/>
      </rPr>
      <t xml:space="preserve"> to collaborate to improve sustainability in this area. It is unclear whether any of these initiatives include consideration of forced labor risks in supply chains.]</t>
    </r>
  </si>
  <si>
    <t>Kerry discloses having over 10,000 suppliers worldwide and having over 3,000 first-tier dairy suppliers in South West Ireland. It also identifies palm oil, dairy, paper, meat, vanilla, herbs and spices as strategically important categories of raw materials. It states that, suppliers should incorporate systems in line with its own standards and be able to trace raw materials supplied to Kerry.
(1) Kerry discloses the names of 12 palm oil suppliers from whom it sourced 95% of its palm oil volume in 2018.
(2) It discloses that countries of below-first-tier suppliers with a higher risk of forced labor include Egypt, India, Ivory Coast and Malaysia. It does not disclose all countries from which it sources from below-first-tier suppliers.
(3) Not disclosed for more than one high risk commodity: Kerry discloses that it has some traceability processes in place as it is a member of the RSPO and purchases palm oil from processors who are committed to RSPO membership. It states that it does not have direct contact with mills or plantations. It discloses graphs with the countries from which it sources palm oil and palm kernel oil. It states that it is mapping palm oil mills in order to identify the associated production areas. It also discloses some of the palm oil producing countries where plantations and mills that it sources from are based, including Brazil, Malaysia, Indonesia and Colombia. In its palm oil progress report it also discloses the names of the palm oil suppliers accounting for 95% of its volumes purchased.
[Additionally, the company sources vanilla from Madagascar [this seems to be the only sourcing country for this commodity]. It has set up a project with its supplier in Madagascar to train vanilla farmers. It discloses sourcing fruit from Egypt and gum from India. Vanilla, fruit and gum are not deemed to be commodities at high risk of forced labor according to the US Department of Labor's 2018 List of Goods Produced by Child Labor or Forced Labor, however.]
The company does not disclose the sourcing countries of additional commodities.
(4) Not disclosed.</t>
  </si>
  <si>
    <r>
      <t xml:space="preserve">(1) </t>
    </r>
    <r>
      <rPr>
        <b/>
        <sz val="11"/>
        <rFont val="Calibri"/>
        <family val="2"/>
        <scheme val="minor"/>
      </rPr>
      <t xml:space="preserve">Palm oil: </t>
    </r>
    <r>
      <rPr>
        <sz val="11"/>
        <rFont val="Calibri"/>
        <family val="2"/>
        <scheme val="minor"/>
      </rPr>
      <t xml:space="preserve">Kerry discloses that it is a member of the RSPO and that its own branded products are 100% </t>
    </r>
    <r>
      <rPr>
        <b/>
        <sz val="11"/>
        <rFont val="Calibri"/>
        <family val="2"/>
        <scheme val="minor"/>
      </rPr>
      <t>RSPO</t>
    </r>
    <r>
      <rPr>
        <sz val="11"/>
        <rFont val="Calibri"/>
        <family val="2"/>
        <scheme val="minor"/>
      </rPr>
      <t xml:space="preserve"> certified. Specifically, it states that “[a]ll volumes across… Kerry Foods branded products carry physical RSPO certification and [it] continue[s] to pursue greater traceability for all volumes purchased.” 
</t>
    </r>
    <r>
      <rPr>
        <b/>
        <sz val="11"/>
        <rFont val="Calibri"/>
        <family val="2"/>
        <scheme val="minor"/>
      </rPr>
      <t>Seafood:</t>
    </r>
    <r>
      <rPr>
        <sz val="11"/>
        <rFont val="Calibri"/>
        <family val="2"/>
        <scheme val="minor"/>
      </rPr>
      <t xml:space="preserve"> It states that all seafood it sources is either </t>
    </r>
    <r>
      <rPr>
        <b/>
        <sz val="11"/>
        <rFont val="Calibri"/>
        <family val="2"/>
        <scheme val="minor"/>
      </rPr>
      <t>ASC</t>
    </r>
    <r>
      <rPr>
        <sz val="11"/>
        <rFont val="Calibri"/>
        <family val="2"/>
        <scheme val="minor"/>
      </rPr>
      <t xml:space="preserve"> or MSC certified but does not disclose the percentage of ASC certified seafood sourced and it does not disclose whether MSC covers forced labor risks. [RSPO and ASC are standards that are ISEAL full members and include forced labor]
[It also discloses working with the Innovation Centre for U.S. Dairy, Sustainable Spices Initiative, Origin Green, and the Sustainable Vanilla Initiative, however it is unclear whether these cover forced labor risks. It states that it sources FSC certified products for its paper packaging but KnowTheChain does not include packaging in its assessment.]
(2) Kerry states that it “engages in clear planning and forecasting on an ongoing basis to support successful business operations and provide clarity to… suppliers, allowing them to plan and deliver against agreed expectations.” However, it does not disclose details of this process. 
[Kerry discloses establishing a program to source herbs and spices from only primary processors, “chosen for their consistent high quality and reliability, their proximity to farming communities and their commitment to working in close collaboration with farmers”. However, it is unclear whether this program includes adopting responsible purchasing practices.] 
(3)-(4) Not disclosed.</t>
    </r>
  </si>
  <si>
    <t>Kerry states that its 2020 goal is to have all direct suppliers classified as high risk to be members of SEDEX and that in 2018 60% of suppliers in this category were registered. It states in its Supplier Code of Conduct that it reserves the right to conduct independent audits and that in 2018 20% of its high risk suppliers had independent SMETA audits.
(1) Not disclosed.
(2) The company uses SMETA audits, which include a review of relevant documents such as employment contracts, payroll records, working hours documentation or employee handbooks.
(3) The company uses SMETA audits which include(s) interviews with workers, however there is no indication that interviews are undertaken off-site.
(4) The company uses the SMETA audits which include visits of production facilities but do not require the assessment of worker housing.
(5) Not disclosed. Kerry states that it "has made commitments in respect of responsible sourcing around key raw materials and as part of a monitoring process has regular engagement with suppliers through which issues relating to upstream impacts, including those pertaining to forced labour (where relevant) are addressed.” It is not clear whether Kerry monitors lower tier suppliers.</t>
  </si>
  <si>
    <t>(1) Aeon (revised 1 March 2019), "Aeon Supplier Code of Conduct", https://www.aeon.info/humanrights/pdf/aeon_Supplier_CodeofConduct_English.pdf, pp. 3-5.
(2) Aeon, "Home," https://www.aeon.info/en/index.html. Accessed 17 February 2020.
(3) Aeon (revised 1 March 2019), "Aeon Supplier Code of Conduct", https://www.aeon.info/humanrights/pdf/aeon_Supplier_CodeofConduct_English.pdf, p. 21.
(4) Aeon, "Aeon's Policy and Efforts on Human Rights", https://www.aeon.info/humanrights/index_en.html. Accessed 24 January 2020.
(5) "Aeon Supplier Code of Conduct", p. 4.</t>
  </si>
  <si>
    <t>(1) Aeon, "Aeon's Policy and Efforts on Human Rights", https://www.aeon.info/humanrights/index_en.html. Accessed 17 February 2020.
(1)-(2) Aeon (undated), "Human Rights Risk Mapping of Fresh Products",
https://www.aeon.info/humanrights/pdf/Prioritization_of_efforts_based_on_humanrights_risk_mapping_of_fresh_products.pdf.</t>
  </si>
  <si>
    <t>Aeon states in relation to foreign workers: "[m]any foreign workers and foreign technical interns work at foodstuff production sites. We will confirm that their human rights are being respected by making sure they are, for example, properly employed, furnished with a safe working environment, and able to communicate with their employer’s management." 
(1) Aeon states in its Supplier Code of Conduct that suppliers: "[s]hall provide employees with their employment terms and conditions in writing in accordance with applicable legislation. Said documentation shall be provided in a language that the employees can understand. When migrant employees are employed, these shall be provided to the employees’ prior to them leaving their home country." However, it does not demonstrate active implementation of this policy (such as examples of pre-departure orientation training delivered to migrant workers in practice).
(2) Aeon's supplier code further states that suppliers are not permitted to retain passports. However, it does not demonstrate active implementation of this policy.
(3) Not disclosed.</t>
  </si>
  <si>
    <t>(1) Not disclosed. Aeon states that "[a]s of the end of February 2018, 1,589 suppliers have submitted documentation verifying that they are in compliance with the Aeon Supplier Code of Conduct". It states that after confirming compliance with its Supplier Code of Conduct, " auditors certified by Aeon visit plants biannually, or more often if deemed necessary, and conduct second-party audits to check that plants remain in conformity. 
[Out of scope: It states that between 2004 and 2017 it conducted 5,139 second-party audits.] 
It states that after a second party audit is conducted, suppliers can thereafter conduct their own monitoring with a checklist provided by Aeon and that 200 such audits were conducted by suppliers in 2017. However, it does not indicate the percentage of suppliers monitored annually.
(2) Not disclosed. Aeon states that it does not conduct unannounced monitoring visits.
(3) Not disclosed.
(4) Not disclosed. Aeon states that since 2016 only audits for final processing plants overseas have been conducted by outside audit firms and that in Japan second party audits are conducted by Aeon certified auditors. It also states that it carries out group training for its internal auditors "to enhance the capabilities of auditors and correct any inconsistencies in evaluation criteria among auditors". It states that "[a]s the social environment changes year after year, these changes must be meticulously reflected in [its] communication with factories, and information and education must also be updated on-site, particularly overseas." It does not provide further detail on the qualification of the auditors used, such as forced labor expertise.
(5) Aeon discloses data on its supplier audit findings including findings of forced labor, child labor, freedom of association and discrimination. While no further details are disclosed, it does provide some indication of the topics that have been identified most often, such as health and safety, working hours, and wages and benefits.</t>
  </si>
  <si>
    <t>Not disclosed. The company states that ethical and sustainable procurement is one of its top sustainability priorities but makes no reference to forced labor. 
Almarai discloses a code of conduct for its employees, which reads: "Almarai’s respect for human rights is one of the company’s fundamental values. Almarai strives to protect and respect human rights." The code notes that employees should "maintain a work environment that promotes respect for all employees and for the human rights of co-workers, partners, suppliers and customers" and to "not engage in human rights abuse or conduct business with those who do." However it does not refer to forced labor nor international standards [or to its supply chains.] 
[The company does not disclose a statement under the UK Modern Slavery Act, nor the California Transparency in Supply Chains Act.]</t>
  </si>
  <si>
    <t>(1) Campbell reports that the director of procurement corporate responsibility, "who reports to the VP Procurement Business Operations and indirectly to the Chief Sustainability Officer is overseeing the implementation of the Company’s Responsible Sourcing Program." The company's responsible sourcing program includes the supplier code. The company reports that its responsible sourcing function, which reports to the procurement team, is responsible for the strategy for managing social issues including human rights in its supply chains. In addition, the company states that its "corporate responsibility and procurement groups are working collaboratively to promote Campbell’s responsible sourcing practices, including practices designed to prevent slavery and human trafficking." It states these staff are responsible for monitoring best practices in the area and communicating with external stakeholders.
It also states that it has a sustainability steering committee, comprised of senior leaders including procurement. 
(2) Campbell discloses that its audit committee of the board of directors receives updates on sustainability annually. It states that the update includes the responsible sourcing program which includes the supplier code. No further details are disclosed, such as the frequency by which the board received updates on the responsible sourcing program, or the topics discussed.</t>
  </si>
  <si>
    <r>
      <t>The company states that it purchases "the entire requirement of our concentrates and syrups for Coca-Cola trademark beverages from The Coca-Cola Company" and that it addresses supply chain issues as a joint Coca-Cola system, and shares the Supplier Guiding Principles. 
(1) The Supplier Guiding Principles prohibit forced labor and discrimination. However, in relation to child labor the document states "adhere to the minimum age provisions of applicable laws and regulations" which appears to refer to local law rather than international standards. In relation to freedom of association and collective bargaining, the company states "respect employees' right to join, form, or not to join a labor union without fear of reprisal, intimidation or harassment." It also states "where employees are represented by a legally recognized union, establish a constructive dialogue with their freely chosen representatives and bargain in good faith with such representatives." It does not explicitly refer to collective bargaining (other than in the section heading) and requires that unions be legally recognized which limits alternative forms of organizing.
Despite these limitations, the SGPs also include a clause which states: "If the eight Core Conventions of the International Labor Organization establish higher standards than local law, the ILO standards need to be met by the supplier," which indicates that suppliers have to adhere to ILO standards, despite the supplier code refering to more limiting requirements.</t>
    </r>
    <r>
      <rPr>
        <sz val="11"/>
        <rFont val="Calibri (Body)"/>
      </rPr>
      <t xml:space="preserve">
</t>
    </r>
    <r>
      <rPr>
        <sz val="11"/>
        <rFont val="Calibri"/>
        <family val="2"/>
        <scheme val="minor"/>
      </rPr>
      <t xml:space="preserve">(2) Yes [Home &gt; Supplier Information &gt; Supplier Guiding Principles]
(3) Not disclosed. In its 2020 additional disclosure, the company states that the SGPs are reviewed and updated "as needed." It is not clear how often such a review takes place. [CCEP states that it anticipates the next update to take place in 2021-22 to include recruitment fee language.]
(4) The company reports that its SGPs are included in supplier contracts. It does not disclose how standards are communicated beyond this. 
(5) CCEP reports that The Coca-Cola Company has a program, "pass it back", which "is intended to enable suppliers to self-manage their compliance and promote similar standards and values in their supply chain." It reports that this will apply to any of the suppliers that it has in common with the Coca-Cola. It states "TCCC works with eligible suppliers to help ensure alignment of policies and due diligence measures." This does not appear to include a requirement to cascade. Further, the program is limited to "similar standards," i.e. it is unclear whether suppliers will be required to adhere to ILO core labor standards.
The company's Sustainable Agricultural Guiding Principles state that "these [human and workplace] rights are to be respected by all direct suppliers, intermediary processors, producing farms and the employer of workers at the farm" and states the principles are being integrated into procurement processes, but do not include a specific requirement for direct suppliers to cascade standards. </t>
    </r>
  </si>
  <si>
    <t>(1) Not disclosed. FEMSA states that its Executive Team is a "fundamental part in the planning and implementation of the sustainability strategy". It also states that it has a Sustainability Team, led by the Director of Strategic Business who "reports directly to the company's CEO, oversees the incorporation of sustainability into FEMSA's Business Units through policies and processes, and also supervises the performance of goals of sustainability." It states that this team is responsible for "planning, executing, monitoring and reporting the sustainability policy; [and that] it also prepares the meetings between the Board and Executive team, where they report and discuss matters related to sustainability." It states that it provides more information on its management team in its Annual Report. However, the report is only available in Spanish. It does not specify where responsibility for the implementation of supply chain policies that address forced labor and human trafficking lies.
(2) Not disclosed. FEMSA states, "[a]s part of [its] business mission, [it] incorporate[s] sustainability from the Board of Directors… FEMSA’s Board of Directors is responsible for determining the company’s corporate and sustainability strategies, and for defining and supervising the implementation of its corporate mission, vision and values." It also states that the Board must be "on the lookout for any updates and must observe the system in order to ensure compliance with FEMSA's Code of Ethics, evaluate it... and review the correct execution of the Sustainability Policy". It states that the board meets four times per year to follow-up on "strategic and sustainability issues of business and to oversee the strategic sustainability goals set annually". It also states that Support Committees of the Board meet four times per year to follow up on strategic and sustainability issues. However, it does not disclose oversight over the company's supply chain policies and details such as what has been discussed or outcomes with regards to forced labor in the supply chain.</t>
  </si>
  <si>
    <t xml:space="preserve">(1)-(2) FEMSA, "Sustainability Strategy: Objectives and History", https://www.femsa.com/en/sustainability/sustainability-strategy/objectives-and-history/. Accessed 29 January 2020. 
(1) FEMSA (2018), "GRI Standards: Sustainability Contents 2018", https://www.femsa.com/assets/2020/01/Annual-Report-FEMSA2018-gri-standard.pdf, p. 9. </t>
  </si>
  <si>
    <t>FEMSA discloses engaging in dialogue with stakeholders. The company lists additional stakeholder engagement on its Strategy page. However, it does not disclose further detail or whether any of these include engagement on forced labor issues in its supply chains.
(1)-(2) Not disclosed.</t>
  </si>
  <si>
    <t>(1) Not disclosed. FEMSA discloses carrying out a risk assessment as part of its materiality analysis. However, it is unclear whether this includes an assessment of forced labor risks in its supply chains. 
(2) Not disclosed.</t>
  </si>
  <si>
    <t>(1) It states in its Supplier Guiding Principles that: "Whistleblowing means Provide workers with a mechanism to manifest their claims without fear of retaliation, and assuring the issues are solved in an appropriate and timely manner". It does not disclose further details on requiring suppliers to set up a mechanism but the same document covers forced labor, child labor, discrimination and freedom of association. It does not explicitly state that it requires such a mechanism to be open to workers' legitimate representatives. 
It also provides details for a Whistleblower System at the end of this document, stating that "suppliers must notify of any illegal practice or malfeasance detected". It does not disclose what can be reported but the details are publicly available. 
[FEMSA states: “[o]ne of [its] mechanisms to ensure compliance with FEMSA’s Code of Business Ethics is [its] Complaint System, through which notifications are received regarding illegal practices, inappropriate behaviors or violations of the Code of Ethics detected in [its] operations. Possible risk situations of any kind, acts of corruption, and violation of privacy or human rights are also identified.” However, the Code of Business Ethics does not apply to suppliers and the company does not publicly disclose how the mechanism can be accessed in English and so it is unclear whether it is open to suppliers’ workers or their legitimate representatives to report forced labor risks.]
(2) Not disclosed. It states that this mechanism is managed by a third party and is available 24 hours a day, seven days a week, 365 days of the year and is made available “both for employees and for [its] stakeholders, in four different, confidential and anonymous ways: telephone, website, email and chat". As stated above, the company does not publicly disclose how the mechanism can be accessed in English and so it is unclear whether it is open to suppliers’ workers or their legitimate representatives.
(3) Not disclosed.
(4) Not disclosed. It provides data on the operation of its whistleblowing mechanisms for its own operations only.
(5) Not disclosed.</t>
  </si>
  <si>
    <t>Not disclosed. [FEMSA previously disclosed in its 2016 sustainability report that it evaluates suppliers' compliance with the Supplier Guiding Principles "when needed". This includes labor and human rights practices, but no further detail is provided. FEMSA previously reported in its Sustainability Report 2015 that it assessed 107 suppliers on human rights, environment and labor practices. However, the company does not provide further detail. Both reports are now unavailable on the company's website and are outside of the research timeframe.]
(1)-(5) Not disclosed.</t>
  </si>
  <si>
    <t>(1) Not disclosed. FEMSA states: “[a]t the close of 2018, the cumulative results of supplier evaluations were: 1,501 under the FEMSA Guideline Principles since 2014, and 833 in conformity with The Coca-Cola Company Principles since 2013." It is unclear whether supplier evaluations include assessing forced labor risks at suppliers and it does not disclose the percentage of suppliers monitored annually. [The company previously disclosed in its 2015 sustainability report that it assessed 107 suppliers on human rights, environment and labor practices. However, this report is no longer available on the company's website and it is outside of the research timeframe.]
(2)-(4) Not disclosed.
(5) Not disclosed. The company states, “[i]n [its] work centers and among [its] significant suppliers, [it has] identified no threats or violations of the freedom of association and right to adhere to collective bargaining contracts." It does not disclose further details or outcomes of its supplier monitoring process.</t>
  </si>
  <si>
    <t>Hormel Foods, "California Transparency in Supply Chains Act of 2010," https://www.hormelfoods.com/suppliers/california-transparency-in-supply-chains-act-of-2010/. Accessed 17 December 2019. 
[Hormel, "Hormel Foods Corporation Code of Ethical Business Conduct," https://investor.hormelfoods.com/Cache/IRCache/236dd248-094d-a8bc-5594-adfa8cd71e48.PDF?O=PDF&amp;T=&amp;Y=&amp;D=&amp;FID=236dd248-094d-a8bc-5594-adfa8cd71e48&amp;iid=4068867. Accessed 28 February 2020.]</t>
  </si>
  <si>
    <r>
      <t xml:space="preserve">(1) Hormel discloses a set of supplier responsibility principles which prohibit forced labor, child labor, and discrimination. It states "Hormel Foods values suppliers that have fair benefits, compensation, protection of workers' rights to exercise freedom of association and professional development programs." However it does not </t>
    </r>
    <r>
      <rPr>
        <i/>
        <sz val="11"/>
        <rFont val="Calibri"/>
        <family val="2"/>
        <scheme val="minor"/>
      </rPr>
      <t>require</t>
    </r>
    <r>
      <rPr>
        <sz val="11"/>
        <rFont val="Calibri"/>
        <family val="2"/>
        <scheme val="minor"/>
      </rPr>
      <t xml:space="preserve"> that the rights to freedom of association and collective bargaining are protected. 
(2) Yes [Home &gt; Suppliers &gt; Supplier Responsibility Principles]
(3) Not disclosed. 
(4) The company says that it "give[s]" this document to all key suppliers. [It also states that it shared it with suppliers in 2015.] In its 2020 additional disclosure, it states that its supplier code is communicated to all existing and new suppliers and is available on its website. However it does not disclose a regular or systematic process of communication beyond this.
(5) Not disclosed. In its 2020 Additional Disclosure, the company states that "all" suppliers are required to comply with its standards. The policy states that "supplier" means any company that sells or seeks to sell goods or services to the company, as well as their suppliers and sub-contractors. However it does not disclose requirement for its suppliers to cascade its standards within this policy (nor how it implements its standards with regards to lower tier suppliers). </t>
    </r>
  </si>
  <si>
    <t>(1) Not disclosed. The company states that its purchase order terms and conditions require suppliers "to comply with all applicable laws, including those relating to slavery and human trafficking." However it does not disclose requiring compliance beyond local legal requirements and it does not incorporate the ILO core labor standards. It also does not disclose the contract language. 
(2) Not disclosed. 
(3) Not disclosed.</t>
  </si>
  <si>
    <t>(1) Not disclosed. Hormel states that it  has a hotline for employees to report incidents that could violate its code of ethical business conduct. However, it does not disclose a mechanism that is available to suppliers' workers and their representatives. 
(2-5) Not disclosed.</t>
  </si>
  <si>
    <r>
      <t xml:space="preserve">(1) Ahold Delhaize discloses that in 2018, 84% of its own-brand </t>
    </r>
    <r>
      <rPr>
        <b/>
        <sz val="11"/>
        <rFont val="Calibri"/>
        <family val="2"/>
        <scheme val="minor"/>
      </rPr>
      <t>tea</t>
    </r>
    <r>
      <rPr>
        <sz val="11"/>
        <rFont val="Calibri"/>
        <family val="2"/>
        <scheme val="minor"/>
      </rPr>
      <t xml:space="preserve"> products were certified against "an acceptable standard," 87% of its own-brand </t>
    </r>
    <r>
      <rPr>
        <b/>
        <sz val="11"/>
        <rFont val="Calibri"/>
        <family val="2"/>
        <scheme val="minor"/>
      </rPr>
      <t>coffee</t>
    </r>
    <r>
      <rPr>
        <sz val="11"/>
        <rFont val="Calibri"/>
        <family val="2"/>
        <scheme val="minor"/>
      </rPr>
      <t xml:space="preserve"> products, and 49% of its own-brand </t>
    </r>
    <r>
      <rPr>
        <b/>
        <sz val="11"/>
        <rFont val="Calibri"/>
        <family val="2"/>
        <scheme val="minor"/>
      </rPr>
      <t>cocoa</t>
    </r>
    <r>
      <rPr>
        <sz val="11"/>
        <rFont val="Calibri"/>
        <family val="2"/>
        <scheme val="minor"/>
      </rPr>
      <t xml:space="preserve"> products. The company defines "acceptable standards" for tea, coffee, and cocoa as </t>
    </r>
    <r>
      <rPr>
        <b/>
        <sz val="11"/>
        <rFont val="Calibri"/>
        <family val="2"/>
        <scheme val="minor"/>
      </rPr>
      <t>UTZ</t>
    </r>
    <r>
      <rPr>
        <sz val="11"/>
        <rFont val="Calibri"/>
        <family val="2"/>
        <scheme val="minor"/>
      </rPr>
      <t xml:space="preserve">, </t>
    </r>
    <r>
      <rPr>
        <b/>
        <sz val="11"/>
        <rFont val="Calibri"/>
        <family val="2"/>
        <scheme val="minor"/>
      </rPr>
      <t>Rainforest Alliance</t>
    </r>
    <r>
      <rPr>
        <sz val="11"/>
        <rFont val="Calibri"/>
        <family val="2"/>
        <scheme val="minor"/>
      </rPr>
      <t xml:space="preserve">, Fairtrade USA and </t>
    </r>
    <r>
      <rPr>
        <b/>
        <sz val="11"/>
        <rFont val="Calibri"/>
        <family val="2"/>
        <scheme val="minor"/>
      </rPr>
      <t>Fairtrade</t>
    </r>
    <r>
      <rPr>
        <sz val="11"/>
        <rFont val="Calibri"/>
        <family val="2"/>
        <scheme val="minor"/>
      </rPr>
      <t xml:space="preserve"> International "or equivalent standards." [Fairtrade, UTZ and the Rainforest Alliance are ISEAL full members and their standards includes forced labor.] 
(2) Not disclosed.
(3) Not disclosed. 
(4) Not disclosed. </t>
    </r>
  </si>
  <si>
    <t xml:space="preserve">(1) The company states that its Standards of Engagement form part of every buying agreement. However, the standards limit the right to freedom of association and collective bargaining to conformance with local law only and the contract language is not disclosed. 
(2) As above, it states that it forms part of "every buying agreement". However, they limit the protection of the rights to freedom of association and collective bargaining to compliance with local law.
(3) Not disclosed. </t>
  </si>
  <si>
    <t xml:space="preserve">The company states that it uses amfori BSCI audits. However, it also discloses a list of other standards which it considers to be BSCI equivalent, such as Ethical Trading Initiative / SMETA, Fair Labor Association, Fairtrade, Intertek Workplace Conditions Assessment, MPS - Socially Qualified, Rainforest Alliance, SA8000, and UTZ. The company's standards of engagement include a specific reference to the amfori BSCI code of conduct and state that suppliers sourcing from high risk countries may be required to demonstrate compliance "with such standard of equivalent standard...in the form of a valid audit report." 
(1) The company uses amforiBSCI audits, which by default are semi-announced. No further information is provided as to whether unannounced audits are undertaken in practice.
(2) The company uses amforiBSCI audits which include a review of documents such as recruitment procedures and records and employment contracts. However, it allows suppliers to use other approved standards, some of which may not include a review of relevant documents.
(3) The company uses amforiBSCI audits, which include interviews with workers, however there is no indication that interviews are undertaken off-site.
(4) The company uses amforiBSCI audits which, where applicable, also focus on housing. No further details are provided.
(5) Not disclosed. The company states that "we monitor production locations in high risk countries, which usually are not first tier suppliers." It does not provide any further detail. </t>
  </si>
  <si>
    <t xml:space="preserve">
(1) Loblaw states in its Supplier Code that "If appropriate" it will work with its suppliers to set reasonable timeframes for corrective actions but does not disclose working with suppliers beyond setting timeframes. It does not disclose detail on its corrective action process or potential actions taken in cases of non-compliance.
(2) Not disclosed. It discloses that Loblaw personnel or designated third party staff may visit supplier facilities in order to monitor the progress of improvement programs. It is not clear whether this is done in practice.
(3) Not disclosed. It states on its Ethical Sourcing page that suppliers breaching its standards with regards forced labor and child labor are
"subject to immediate suspension of orders and possible termination of [their] relationship." However, it does not disclose terminating supplier relationships only after attempting to work with suppliers on corrective actions. It states that in 2019 it delisted 24 supplier factories as a result of human rights, safety and/or compliance issues. KnowTheChain does not advocate terminating supplier relationships in the absence of working with suppliers to implement corrective actions. 
(4) Not disclosed.</t>
  </si>
  <si>
    <t>In its Supplier Code of Conduct McCormick includes supplier requirements to confirm that it does not provide goods to McCormick that have been produced by forced labor. 
While it does not make an explicit commitment to address forced labor and human trafficking, it sets out steps to address it in its statement under the UK Modern Slavery Act, prepared for the fiscal year 2019-2020 (for example, it trains "appropriate employees on how to mitigate the risk of human trafficking and slavery").
Further, it states in its 2019 Progress Report that it uses the US Department of Labor’s High Risk List for Child Labor and Forced Labor to determine the risk of forced labor in countries from which it sources ingredients. It also states that its “Global Supplier Code of Conduct is designed to be embedded into [its] procurement practices (and thereby help ensure that such procurement is free from slavery and human trafficking)”. 
[The company's Business Ethics Policy does not address forced labor, nor human rights or international labor standards more broadly.]</t>
  </si>
  <si>
    <r>
      <t xml:space="preserve">(1) The company’s Supplier Code of Conduct states that it requires its suppliers to confirm that "in providing goods and services to McCormick, it has not used involuntary or forced labor, whether indentured, bonded, prison or otherwise". In relation to child labor it states that "[s]uppliers shall adhere to the minimum employment legal age limit defined by national law or regulation, and comply with relevant International Labor Organization (ILO) standards". It prohibits discrimination but does not protect workers' right to freedom of association and collective bargaining.
(2) Yes [Homepage &gt; Responsibility &gt; Policies and Disclosure &gt; Global Supplier Code of Conduct]
(3) The company states that its Supplier Code of Conduct was last modified on 17 June 2019. It does not disclose how often its supply chain standard is updated, nor does it disclose a version history.
(4) The company discloses that its Supplier Code of Conduct “is designed to be embedded into [its] procurement practices”. It states that it includes references to this code in major requests for quotations, by “[i]ncorporating language in all supply agreements and contracts requiring suppliers to warrant compliance with the Code of Conduct”, by providing a link to this code in purchase order terms and conditions, requiring acknowledgement of this code as part of the onboarding process, disseminating the latest version of this code amongst its current supplier community and open access to a website that uploads revisions of the codes.
(5) The company states the following in relation to suppliers below the first tier: “[s]upplier is responsible for ensuring compliance with this Code of Conduct by all of its suppliers that provide materials or services in the manufacture, processing, and/or production of products provided by Supplier to McCormick." It also states that McCormick "may" conduct supplier audits that include a review of supplier records relating to its suppliers and that it "expects" its suppliers to apply </t>
    </r>
    <r>
      <rPr>
        <i/>
        <sz val="11"/>
        <rFont val="Calibri"/>
        <family val="2"/>
        <scheme val="minor"/>
      </rPr>
      <t>similar</t>
    </r>
    <r>
      <rPr>
        <sz val="11"/>
        <rFont val="Calibri"/>
        <family val="2"/>
        <scheme val="minor"/>
      </rPr>
      <t xml:space="preserve"> standards to their own suppliers, to communicate the expectations of Global Supplier Code of Conduct and to hold them accountable.</t>
    </r>
  </si>
  <si>
    <t>(1) McCormick (26 November 2019), "Slavery and Human Trafficking Statement for the UK Modern Slavery Act of 2015", https://www.mccormickcorporation.com/responsibility/supplier-diversity/uk-slavery-human-trafficking. Accessed 13 February 2020.</t>
  </si>
  <si>
    <t>(1) The company states that it uses the US Department of Labor’s High Risk List for Child Labor and Forced Labor to determine risk in regions and countries where it sources ingredients. It states that it “continuously assess[es] plans for [its] highest-risk countries and ingredients and expect [its] supply partners to reduce and ultimately eliminate incidents of unethical practice throughout [its] supply chain," but provides no further detail.
The company states that it uses a mechanism, Project Perk, which it states is a cross-functional effort with support from its Legal, Internal Audit, and Ethics and Compliance departments, to help mitigate risk prior to transacting with third parties “identifying red flags and other factors that may warrant further risk-based assessments” to help to “evaluate the extent to which these partners act ethically, conduct business in compliance with applicable laws and regulations, and embrace McCormick’s shared values”. It is unclear whether it includes forced labor as a risk in this context.
(2) Not disclosed.</t>
  </si>
  <si>
    <t>(1) McCormick, "2019 Progress Report", https://embed.widencdn.net/pdf/plus/mccormick/rqbybdz1ce/2019_PLP_Progress_Report.pdf?u=3ju37z&amp;use=ydxs2#%5B%7B%22num%22%3A983%2C%22gen%22%3A0%7D%2C%7B%22name%22%3A%22XYZ%22%7D%2Cnull%2Cnull%2Cnull%5D, pp. 36 and 50.
(2) "2019 Progress Report", pp. 29, 38 and 44.
(3) McCormick (26 November 2019), "Slavery and Human Trafficking Statement for the UK Modern Slavery Act of 2015", https://www.mccormickcorporation.com/responsibility/supplier-diversity/uk-slavery-human-trafficking. Accessed 13 February 2020.</t>
  </si>
  <si>
    <t>McCormick (26 November 2019), "Slavery and Human Trafficking Statement for the UK Modern Slavery Act of 2015", https://www.mccormickcorporation.com/responsibility/supplier-diversity/uk-slavery-human-trafficking. Accessed 13 February 2020.</t>
  </si>
  <si>
    <t>(1) It states that it “incorporate[es] language in all supply agreements and contracts requiring suppliers to warrant compliance with the Code of Conduct and acknowledge that any known violation may result in immediate termination of any and all business” and that it “provid[es] a link to the Code of Conduct in purchase order terms and conditions stating that acceptance of the purchase order constitutes an agreement to adhere to the latest version of the Code of Conduct”. However, its Supplier Code of Conduct does not require suppliers to protect workers' rights to freedom of association and collective bargaining and the company does not disclose the contract terms or language.
(2) It states that it requires suppliers to comply with its Code of Conduct as part of "all supply agreements and contracts". However, its Supplier Code of Conduct does not require suppliers to protect workers' rights to freedom of association and collective bargaining and it does not explicitly disclose the percentage of suppliers whose contracts include such standards.
(3) Not disclosed.</t>
  </si>
  <si>
    <t>(1) and (2) McCormick (26 November 2019), "Slavery and Human Trafficking Statement for the UK Modern Slavery Act of 2015", https://www.mccormickcorporation.com/responsibility/supplier-diversity/uk-slavery-human-trafficking. Accessed 13 February 2020.</t>
  </si>
  <si>
    <t>(1) Seven &amp; i Holdings states that in March 2020 it established a Supply Chain Subcommittee under its CSR Management Committee, which is chaired by the President and Representative Director, whose responsibility is to promote its supply chain policies.
It states that its CSR Management Committee,  which oversees its supply chain policies is chaired by the President and Representative Director and that this committee has meetings twice-yearly to “offer guidance and make improvements based on reports received from the four subcommittees… [and] help to strengthen the framework of collaboration between the holding company and operating companies.”
[It states in its CSR Databook that its CSR Management Committee, Risk Management Committee, and Information Management Committees report to its Representative Director and that each of these committees “cooperates with the operating companies to determine Group policies and to manage and supervise their dissemination and execution with an eye to strengthening corporate governance." It states that its CSR Management Committee carries out, manages and oversees its Groupwide CSR activities. It states that it is the responsibility of the Corporate Ethics and Compliance Subcommittee to oversee compliance with relevant laws and regulations including the Labor Standards Act and the Whistleblower Protection Act.]
(2) Not disclosed. In its additional disclosure, the company refers to its CSR Management Committee,  which oversees its supply chain policies is chaired by the President and Representative Director. However, this seems to be a committee made up of internal staff, and not independent directors (see above).</t>
  </si>
  <si>
    <t xml:space="preserve">(1) The company states that to ensure its suppliers understand its supply chain policy, it administers a self-check sheet for suppliers in which they are required to answer 61 questions, on topics including breaches in compliance, whether a consulting desk is available to workers, whether suppliers request their own suppliers to comply with its supplier code, and whether the formation of labor unions is permitted. 
It states that this self-check also requires suppliers to confirm that certifications including SA8000, BCSI, SMETA, ICS, ICTI, WRAP, EICC - some of which include forced labor) that they have obtained. It states that responses to this self-check are entered into a database and that the company partly decides whether to continue its relationship with suppliers on the basis of this assessment. 
It states that supplier risk is categorized into five levels disaggregated by region including human rights aspects, labor environment, and global environmental conservation. It states that it determines the region with the highest risk to be “China and emerging regions in Southeast Asia” and that it will focus its efforts to respond to risks in these regions. 
It does not disclose undertaking a risk assessment beyond this supplier questionnaire.
(2) Not disclosed. While it states that "China and emerging regions in Southeast Asia” present a higher risk, it does not disclose details of risks of forced labor specifically.  </t>
  </si>
  <si>
    <t>It also states that when starting a new business relationship, it will ask potential business partners to agree to understand and adhere to its supplier code and that it only starts doing business with them after they receive a certificate of conformity of its CSR audit which includes forced labor. (In a different document it notes that   it has a plan to assess potential suppliers’ risks through CSR audits before contracting with them in the future.)
The company does not disclose outcomes of this process</t>
  </si>
  <si>
    <t xml:space="preserve">(1) Seven &amp; i Holdings's supplier code states that "information on employment conditions should be easily understood in written form and available at any time." The company's CSR Audit Category further require that "documents detailing the labor conditions of workers, such as wage slips, information of labor recruiters, and contracts must be disclosed to workers." It does not demonstrate implementation of this policy, e.g. through ensuring migrant workers receive pre-departure orientation in the sending country, and on-boarding and training in the receiving country.
(2) Seven &amp; i Holdings's supplier code notes that "workers shall not... provide the original documents of their identification as a deposit states" and the company's CSR audit categories include that "employers must not force workers to make a financial deposit or submit passports, or other identification documents, and their freedom of movement is ensured." However, it does not demonstrate active implementation of this policy e.g. by disclosing audit data or corrective action data which shows that the non-conformances in this area have been addressed, or data which demonstrates improvement over time. 
(3) Not disclosed. </t>
  </si>
  <si>
    <t>(1) Not disclosed. Seven &amp; i Holdings states that it discloses the percentage of domestic suppliers monitored annually and that approximately 30% of the total number of suppliers for its Seven Premium brand were monitored in 2019. Further, in a section on business partner CSR audits, it discloses that it audited 304 factories in financial year 2019. However, it does not disclose the percentage of all suppliers monitored on an annual basis (nor the total number of suppliers or factories).  
(2) Not disclosed. It states that factories are given prior notice of audits.
(3) Not disclosed.
(4) Not disclosed. [It states that the CSR audits are carried out “by an external third-party organization based on our independently established CSR audit program (approximately 114 items in 16 categories.) The CSR audit items are based on the content of ISO 26000, and the audit examines whether a factory complies with the principles laid out in the Guidelines in the following 16 categories. These categories are aligned with the international labor standards established by the International Labour Organization (ILO)." It does not disclose information on the qualification of the auditors used to detect forced labor.]
(5) It states that for its CSR audits of overseas factories, there were legal infractions of some form at 80% of factories in fiscal year ended 29 February 2020 and discloses the number of non-compliances relating to the environment, working hours, facility safety and maintenance, overtime pay, legal allowances and handling of chemicals. It states that no cases of forced labor were confirmed at that “all corrective actions were taken.” [It states that its CSR audits in Japan showed that 90% of factories had non-conformities, that there was no discrimination relating to migrant workers and that there were no cases of forced labor and that corrective actions are being taken. However, it does not disclose actual audit outcomes.]</t>
  </si>
  <si>
    <r>
      <t xml:space="preserve">(1) </t>
    </r>
    <r>
      <rPr>
        <b/>
        <sz val="11"/>
        <rFont val="Calibri"/>
        <family val="2"/>
        <scheme val="minor"/>
      </rPr>
      <t xml:space="preserve"> Palm oil</t>
    </r>
    <r>
      <rPr>
        <sz val="11"/>
        <rFont val="Calibri"/>
        <family val="2"/>
        <scheme val="minor"/>
      </rPr>
      <t xml:space="preserve">: It discloses that is has achieved 100% of sustainable palm oil sourcing (79% RSPO Segregated + RSPO Mass Balance and 21% RSPO Credits) [RSPO is a standard that is an ISEAL full member and includes forced labor.]. Kraft Heinz states that it is an active member of the RSPO [and that it has partnered with the Rainforest Alliance to support its sustainable palm oil sourcing target and better undertake an assessment of its direct palm oil suppliers.]
</t>
    </r>
    <r>
      <rPr>
        <b/>
        <sz val="11"/>
        <rFont val="Calibri"/>
        <family val="2"/>
        <scheme val="minor"/>
      </rPr>
      <t>Cocoa</t>
    </r>
    <r>
      <rPr>
        <sz val="11"/>
        <rFont val="Calibri"/>
        <family val="2"/>
        <scheme val="minor"/>
      </rPr>
      <t>: Kraft Heinz discloses that "Kraft Heinz in Europe is 100 percent UTZ Certified. Our highest volumes of cocoa are purchased for the De Ruijter and Venz brands in the Netherlands." However it does not disclose the total percentage of sourcing, nor broader efforts to improve working conditions at commodity level.
(2) Not disclosed.
(3) Not disclosed. The company has supplier scorecards that include an assessment of whether suppliers are RSPO certified and whether they protect human rights but it does not provide further detail on this practice or how it impacts upon purchasing practices. It also does not provide information on other commodities.
(4) Not disclosed.</t>
    </r>
  </si>
  <si>
    <t>(1) Kraft Heinz states that it "encourages employees to report any issues through an ethics helpline and ensures these are handled anonymously and confidentially." It states that its suppliers are "required to adhere to similar policies and principles in purchasing contracts." While the mechanism seems predominantly geared towards direct employees, the company states that its Ethics and Compliance Hotline is "publicly available to anyone, including our business partners." Contact details [online submission form and contact numbers] are publicly available. While the mechanism does not specify the types of issues that can be submitted, the company's the Ethics and Compliance page also includes the supplier code (and the company's own code also prohibits forced labor, including in its supply chains).
(2) It states that its Ethics and Compliance Hotline is multilingual and is available 24/7. However, the company does not disclose how it is communicated to suppliers' workers. 
(3)-(5) Not disclosed.</t>
  </si>
  <si>
    <t>(1) Not disclosed. [The company's  Ethics &amp; Compliance team handles reports on suspected violations of its internal code of conduct, and further a "Social Compliance Committee" set up as part of its Social Compliance Program launched in 2015. This program, however, appears to be relevant to social compliance of its own production facilities only.]
(2) Not disclosed.</t>
  </si>
  <si>
    <r>
      <t>(1)</t>
    </r>
    <r>
      <rPr>
        <b/>
        <sz val="11"/>
        <rFont val="Calibri"/>
        <family val="2"/>
        <scheme val="minor"/>
      </rPr>
      <t xml:space="preserve"> Palm oil</t>
    </r>
    <r>
      <rPr>
        <sz val="11"/>
        <rFont val="Calibri"/>
        <family val="2"/>
        <scheme val="minor"/>
      </rPr>
      <t>: CDP: Disclosure Insight Action (2018), "Tyson Foods, Inc. - Forests 2018", https://www.tysonsustainability.com/sites/default/files/2019-04/ForestResponse2018.pdf. 
*Tyson Foods (2020), "2020 Additional Disclosure", https://www.business-humanrights.org/sites/default/files/2020%20KnowTheChain%20Additional%20Disclosure%20-%20Tyson.xlsx.</t>
    </r>
  </si>
  <si>
    <t>In its Sustainability Report, WH Group refers to its subsidiaries, Smithfield and Shuanghui's Code of Business Conduct and Ethics. However, these appear to apply to employees and not to suppliers and do not apply group-wide. It also refers to Smithfield's Human Rights Policy, which it "communicates... with all major suppliers and expects them to comply with it." It also refers to Smithfield's Supplier Code of Conduct "to manage suppliers’ compliance operations,... labor expectations, and human rights issues, to provide a basis for improving and strengthening supplier management." It does not disclose evidence that this code covers the ILO core labor standards and it does not appear to have a groupwide supply chain policy to address forced labor.
[Note that Smithfield is a company subsidiary and its supply chains only constitute a minor part of the group's business, comprising 4,000 suppliers, in contrast to the China business division with 17,000 and the European business with 16,000 suppliers.]
(1)-(5) Not disclosed.</t>
  </si>
  <si>
    <t>(1)-(2) Not disclosed.
(3) Not disclosed. WH Group states that it has a total of 3,973 raw material suppliers worldwide and around 20,000 hog suppliers within China. It does not disclose the sourcing countries of at least three raw materials at high risk of forced labor and human trafficking.
(4) Not disclosed.</t>
  </si>
  <si>
    <t>WH Group states that in China it established an "audit center and an inspection center with a mandate to perform audits, management inspections, corruption inspections and establish multiple reporting channels." It does not provide further details on the type of audit performed or whether forced labor risks are assessed, nor does it disclose whether it applies to its supply chains.
(1)-(5) Not disclosed.</t>
  </si>
  <si>
    <r>
      <t xml:space="preserve">(1) Unilever discloses that in 2017, it joined the Ethical Tea Partnership "which works with </t>
    </r>
    <r>
      <rPr>
        <b/>
        <sz val="11"/>
        <rFont val="Calibri"/>
        <family val="2"/>
        <scheme val="minor"/>
      </rPr>
      <t>tea</t>
    </r>
    <r>
      <rPr>
        <sz val="11"/>
        <rFont val="Calibri"/>
        <family val="2"/>
        <scheme val="minor"/>
      </rPr>
      <t xml:space="preserve"> companies and retailers to improve the lives of workers and farmers." It states it has become chair of the Ethical Tea Partnership Living Wage Working Group "in order to drive progress on fair wages in the tea supply chain." It also reports that it is part of the Malawi Tea 2020 programme "which is aiming to revitalise the country's tea sector so that workers earn a living wage and small-scale farmers earn a living income." It reports that by 2018, 50,000 workers were earning approximately 40% more than the country's agricultural minimum daily wage. 
It also states that as of 2018, 98% of </t>
    </r>
    <r>
      <rPr>
        <b/>
        <sz val="11"/>
        <rFont val="Calibri"/>
        <family val="2"/>
        <scheme val="minor"/>
      </rPr>
      <t>cocoa</t>
    </r>
    <r>
      <rPr>
        <sz val="11"/>
        <rFont val="Calibri"/>
        <family val="2"/>
        <scheme val="minor"/>
      </rPr>
      <t xml:space="preserve"> sourced for its Magnum brand was Rainforest Alliance certified. It states that Ben &amp; Jerry's cocoa was Fairtrade certified by 2014. [Rainforest Alliance and Fairtrade are standards that are ISEAL full members and include forced labor.] 
(2) Unilever states that it has developed a training module which shows "how everyday decisions such as purchasing practices and supplier choices can affect human rights." However it does not disclose how responsible purchasing practices are implemented, and does not report on responsible practices in relation to planning and forecasting that is already taking place. [It also states "we know that our own purchasing and planning practices can sometimes contribute to adverse working conditions among our suppliers, for example through increased overtime." It states that it will develop projects with suppliers "to improve production flow and reduce unplanned peaks, and review our own practices to assess whether they could have an adverse impact on our suppliers' planning." However it is not clear that these practices are already in place.]
(3) The company also states that </t>
    </r>
    <r>
      <rPr>
        <i/>
        <sz val="11"/>
        <rFont val="Calibri"/>
        <family val="2"/>
        <scheme val="minor"/>
      </rPr>
      <t xml:space="preserve">in some cases </t>
    </r>
    <r>
      <rPr>
        <sz val="11"/>
        <rFont val="Calibri"/>
        <family val="2"/>
        <scheme val="minor"/>
      </rPr>
      <t xml:space="preserve">it sources from farmers and smallholders directly through "financial support for farmer training programmes, delivered by suppliers and NGOs; [and] premium prices for suppliers who invest in farmer training and provide quality planting materials such as high-yield seeds." 
Unilever has developed a platform where it can manage data related to suppliers' compliance with the Responsible Sourcing Policy. It states that the assessment is used in decision-making processes. The platform captures the number of non-compliances for each principle of the Policy, and the information is used to capture information "on salient issue hotspots, allowing us to prioritise, build guidance, produce webinars, and support regions and portfolios where the need is greatest". It states that the dashboard results are shared with "all procurement Vice Presidents, Directors and Managers".
Further, the company notes that as it typically does not directly source from farmers and small-holders, it has developed an approach to reach women farmers through "financial support for farmer training programmes delivered by suppliers and NGOs [and] premium prices for suppliers that invest in farmer training and provide quality planting material, such as high-yield seeds". 
[Unilever reports that it runs a dashboard which captures information on salient issue hotspots based on non-conformance data with its Responsible Sourcing Policy. It states that this information is shared with procurement vice presidents, directors and managers. However the company does not disclose how this impacts sourcing decisions for individual suppliers, or how it is used to incentivize suppliers with better working conditions.]
(4) Not disclosed. </t>
    </r>
  </si>
  <si>
    <r>
      <t xml:space="preserve">(1) The company is a member of the Leadership Group for Responsible Recruitment, and as such is required to audit recruitment agencies in its supply chains. However, the company does not report on this.
[Unilever states that it has created "an enhanced vetting process for our employment agencies" but this appears to refer to agencies used in its own operations and no further detail is disclosed.]
(2) The company is a member of the </t>
    </r>
    <r>
      <rPr>
        <b/>
        <sz val="11"/>
        <rFont val="Calibri"/>
        <family val="2"/>
        <scheme val="minor"/>
      </rPr>
      <t>Leadership Group for Responsible Recruitment,</t>
    </r>
    <r>
      <rPr>
        <sz val="11"/>
        <rFont val="Calibri"/>
        <family val="2"/>
        <scheme val="minor"/>
      </rPr>
      <t xml:space="preserve"> and as such is required to brief suppliers and offer guidance and training for hiring managers on the Employer Pays Principle, share tools and guidance in the Responsible Recruitment Gateway, and promote the Employer Pays Principle within respective industry sectors. 
It reports that with the Leadership Group, the </t>
    </r>
    <r>
      <rPr>
        <b/>
        <sz val="11"/>
        <rFont val="Calibri"/>
        <family val="2"/>
        <scheme val="minor"/>
      </rPr>
      <t>Consumer Goods Forum, Humanity United, and the Responsible Labor Initiative</t>
    </r>
    <r>
      <rPr>
        <sz val="11"/>
        <rFont val="Calibri"/>
        <family val="2"/>
        <scheme val="minor"/>
      </rPr>
      <t>, it engaged in joint events in Myanmar and Malaysia "respectively home and destination countries for migrant workers." The company also discloses training for suppliers in Dubai focusing on migrant workers, recruitment, passport retention, and housing. It states further training took place in India, Thailand and Malaysia. 
Unilever also reports that it has signed a memorandum of understanding with the</t>
    </r>
    <r>
      <rPr>
        <b/>
        <sz val="11"/>
        <rFont val="Calibri"/>
        <family val="2"/>
        <scheme val="minor"/>
      </rPr>
      <t xml:space="preserve"> Fair Labor Association</t>
    </r>
    <r>
      <rPr>
        <sz val="11"/>
        <rFont val="Calibri"/>
        <family val="2"/>
        <scheme val="minor"/>
      </rPr>
      <t xml:space="preserve"> to participate in the project "Harvesting the Future" in Turkey. It states that the project is a collaboration between the </t>
    </r>
    <r>
      <rPr>
        <b/>
        <sz val="11"/>
        <rFont val="Calibri"/>
        <family val="2"/>
        <scheme val="minor"/>
      </rPr>
      <t>Sustainable Agriculture Initiative Platform, agricultural suppliers and buyers</t>
    </r>
    <r>
      <rPr>
        <sz val="11"/>
        <rFont val="Calibri"/>
        <family val="2"/>
        <scheme val="minor"/>
      </rPr>
      <t xml:space="preserve"> "to improve working conditions for migrants in seasonal agriculture work in Turkey." It states it is "focused on the remediation of child labour practices, and </t>
    </r>
    <r>
      <rPr>
        <b/>
        <sz val="11"/>
        <rFont val="Calibri"/>
        <family val="2"/>
        <scheme val="minor"/>
      </rPr>
      <t xml:space="preserve">application of fair recruitment </t>
    </r>
    <r>
      <rPr>
        <sz val="11"/>
        <rFont val="Calibri"/>
        <family val="2"/>
        <scheme val="minor"/>
      </rPr>
      <t>with interventions such as awareness-raising, capacity building, grievance mechanisms, case management, and referral services." (Also see 1.5.2)</t>
    </r>
  </si>
  <si>
    <t>(1) The Responsible Sourcing Policy's guidelines towards implementation state that in order to ensure work is conducted on the basis of freely agreed and documented terms of employment, the key terms of employment including overtime, pay, hours, leave, benefits and grievance systems are documented in writing and signed. The terms and conditions of employment must be in a language understood by the worker. However, the company does not disclose evidence as to how this policy provision is implemented in practice. 
(2) The Responsible Sourcing Policy's guidelines towards implementation state that workers are not required to give up their identification documentation. It further states that where passport retention is legally required, arrangements must be made to ensure that workers can access their papers and are not prevented from leaving the workplace. 
Unilever reports that during a supplier assessment in Malaysia in 2018, it found that workers' passports were being withheld and that they were living in "substandard worker accommodation." It reports that it worked with the supplier to ensure that passports were returned and workers were moved to different accommodation. It states it is monitoring the situation. 
It discloses a similar situation found at a Saudi Arabian supplier in 2017, where passports were withheld. It reports that it worked with the supplier and agreed workers must be provided with a letter in their own languages "to ensure the management and workers understand and agree that providing their documents was on a voluntary basis and only for safe keeping." It states a process was put in place to ensure that workers could access their documents within 24 hours. 
(3) Unilever discloses that a supplier audit in Brazil found that workers travelling to a remote location "received no free transport or transport allowance, and that paying for their own transport amounted to 20% of their wages." It states that this was effecting their ability to earn a wage that covered their basic needs, and it discussed the issue with the supplier. It reports that transport is now provided to the workers. [Note conditions which may render workers vulnerable may include the work environment (such as isolation, dependency on the employer, or language barriers).]
[The company states that it has found risks for migrant workers in Turkey related to excessive working hours, earnings that do not cover the basic cost of living, and poor health and safety practices. It states that they are engaging with the supplier on the findings, and working with them to develop training materials to cover quality and health and safety issues. However it does not disclose outcomes for workers in this instance.]
It does not disclose a second example related to its food supply chains.</t>
  </si>
  <si>
    <r>
      <t xml:space="preserve">(1) The company reports that it has formal and informal consultations with unions. It states it runs a </t>
    </r>
    <r>
      <rPr>
        <b/>
        <sz val="11"/>
        <rFont val="Calibri"/>
        <family val="2"/>
        <scheme val="minor"/>
      </rPr>
      <t>biannual consultation forum with the IUF and IndustriALL</t>
    </r>
    <r>
      <rPr>
        <sz val="11"/>
        <rFont val="Calibri"/>
        <family val="2"/>
        <scheme val="minor"/>
      </rPr>
      <t xml:space="preserve">. It states these are used to communicate with trade union partners and allow worker representatives to discuss "local and global rights issues which then can be addressed by our senior team." It states "we discuss rights issues in our own operations, in joint ventures, and involving our suppliers." [which seems to indicate some focus on supply chains] It states it also focuses on key commodities including palm oil and tea, and on working conditions for women working in those sectors. [but does not clarify whether this focuses on supply chains.] (also see (2))
(2) Not disclosed. Unilever discloses that in October 2018 it signed a joint memorandum of understanding with "the IUF and IndustriALL Global union, recognising the IUF and IndustriALL Global Union as the internationally representative bodies of unionised workers within our worldwide operations" but it is not clear that this includes supply chains and no further information is disclosed. In its 2020 additional disclosure, the company states that this also refers to its extended supply chain, including the clause "Unilever recognizes its obligation to act to ensure that these rights are similarly respected by enterprises and their subcontractors providing products, operations and/or services to Unilever."  However, no further information is available on how this is implemented at its suppliers. [The memorandum, available from the IndustriALL website, does not outline and enforceable labor rights agreement, but rather a commitment for regular meetings to address issues regarding human and trade union rights.]
It also states that it signed a joint commitment on sustainable employment with the IUF and IndustriALL, but this also appears to refer to own operations only. 
[The company also discloses that it has formed a working group with the International Union of Food Workers, International Transport Workers' Federation, and FNV-Stichting VNB to explore human rights abuses of transporters which make them vulnerable to forced labor.]
(3) Not disclosed. Unilever states that in countries where freedom of association is restricted, it is working on how to "develop dialogue through joint working groups." However no further details or examples are provided.  
(4) In its 2017 Human Rights Progress Report, Unilever states that it found that a </t>
    </r>
    <r>
      <rPr>
        <b/>
        <sz val="11"/>
        <rFont val="Calibri"/>
        <family val="2"/>
        <scheme val="minor"/>
      </rPr>
      <t>global service company site</t>
    </r>
    <r>
      <rPr>
        <sz val="11"/>
        <rFont val="Calibri"/>
        <family val="2"/>
        <scheme val="minor"/>
      </rPr>
      <t xml:space="preserve"> in North America didn't recognize trade unions. In addition, it would not allow audit teams to interview workers. The company states it engaged with the supplier, which then changed its policy to allow trade unions.
In its 2018 supplier audit update, the company notes that its engagement with IUF and IndustriALL serves to bring to light issues of workers with freedom of association; subsequently in the case of a </t>
    </r>
    <r>
      <rPr>
        <b/>
        <sz val="11"/>
        <rFont val="Calibri"/>
        <family val="2"/>
        <scheme val="minor"/>
      </rPr>
      <t>Turkish supplier</t>
    </r>
    <r>
      <rPr>
        <sz val="11"/>
        <rFont val="Calibri"/>
        <family val="2"/>
        <scheme val="minor"/>
      </rPr>
      <t xml:space="preserve"> it, where workers were unable to freely associate, it "address[ed]" the concern with the supplier. 
[Source no longer available: The company further discloses that after discovering non-conformances relating to freedom of association, Unilever required the suppliers in question to develop policies that allowed the formation of workers' unions, train staff on those policies, and ensure the agreed outcomes meetings with unions were documented and addressed.</t>
    </r>
  </si>
  <si>
    <t xml:space="preserve">(1-3) *Unilever, "Working with others on human rights," https://www.unilever.com/sustainable-living/enhancing-livelihoods/fairness-in-the-workplace/advancing-human-rights-in-our-own-operations/working-with-others-on-human-rights/. Accessed 13 December 2019. 
*Unilever, "Understanding and reporting on our human rights impacts," https://www.unilever.com/sustainable-living/enhancing-livelihoods/fairness-in-the-workplace/understanding-our-human-rights-impacts/. Accessed 7 January 2020. 
*Unilever (2020), "Additional Disclosure," https://www.business-humanrights.org/sites/default/files/2020-05%20Unilever_Additional%20Disclosure%20_KnowTheChain%20FB%20Benchmark.pdf. Accessed 15 June 2020.
[(2) Unilever/IUF/IndustriALL (31 October 2018), "RE: Joint Unilever/IUF/lndustriALL Global Union Memorandum of Understanding," http://www.industriall-union.org/sites/default/files/uploads/documents/2018/UK/signed_unilever_mou.pdf.]
(4) *Unilever (2017), "Human Rights Progress Report 2017," https://www.unilever.com/Images/human-rights-progress-report_tcm244-513973_en.pdf, p. 40. Accessed 8 January 2020. 
* Unilever (2019), "Human Rights. 2018 Supplier Audit Update," https://www.unilever.com/Images/unilever-human-rights-2018-supplier-audit-update_tcm244-529375_en.pdf, p. 6.
</t>
  </si>
  <si>
    <t>(1) The company reports that suppliers are required to complete corrective actions for each non-conformance. It states that where "key incidents" have been identified, a seven day action plan will be required. Unilever states that to ensure conditions are improved for workers in supply chains, it continues to "work with [its] suppliers to address the more difficult issues through identifying and tackling root causes."
(2) The company states that any non-compliances must be remediated and verified through a follow-up audit which will be conducted within 90 days of the initial audit. Unilever also states that 1,175 high risk suppliers have had their corrective action plans verified in the last three years. 
(3) Unilever discloses that suppliers that are "unable to close out non-conformances" will be reviewed by the Procurement Business Integrity Committee, who will consider mitigating circumstances but may end the business relationship. It states where human rights issues are involved, remediation within a reasonable timeframe will be considered before de-listing the supplier. 
(4) Unilever states that in 2017 it discovered a Saudi Arabian supplier was withholding workers' passports and that it agreed with the supplier that it must provide workers with a letter in their own language explaining that providing their identification documents to management would only be on a voluntary basis and for safe keeping. An agreement was also put in place that workers could have their documents returned to them within 24 hours once requested.</t>
  </si>
  <si>
    <t>Headline: Sri Lanka: Fairtrade &amp; Rainforest Alliance investigate after illegal wage deductions exposed at certified tea plantations (Allegation regarding Debt bondage, Abusive working and living conditions (poor / hazardous working conditions), Withholding of wages / workers not being paid their wages in the context of overall poor working conditions)
Summary: Thomson Reuters Foundation reports that workers on certified tea estates in the Nuwara Eliya district in Sri Lanka are subjected to illegal wage deductions leading to workers becoming ill and being unable to afford food and healthcare. Workers are paid as little as 26 Sri Lankan rupees (14 U.S. cents) per day due to deductions from workers wages without their consent. The investigation included an examination of wage slips from 17 workers at nine Rainforest-certified tea estates of which, six were also Fairtrade certified showing that workers daily wages were often being cut by more than three-quarters due to debt repayment, salary advances and other fees. Workers also state that their wages were cut in half if they failed to meet a daily picking quota or if they arrived late to work.
Source: Thomson Reuters Foundation (27 March 2019), "Sri Lanka: Fairtrade &amp; Rainforest Alliance investigate after illegal wage deductions exposed at certified tea plantations", http://news.trust.org//item/20190327004859-frjnm/. Accessed 19 November 2019.</t>
  </si>
  <si>
    <t xml:space="preserve">(1) Walmart reports that it has engaged with government organizations "in the Philippines, Thailand, Vietnam and the Marshall Islands to discuss issues such as protections afforded to migrant workers, local policies, regional cooperation, recruitment and labor standards" as part of its efforts to mitigate the risks of forced labor on fishing vessels for tuna. It states it also engaged with "key industry stakeholders" on the issue, including the Marine Stewardship Council, World Tuna Purse Seine Organization, and the Taiwan Tuna Association. 
In addition, the company states that as part of its work with the Leadership Group for Responsible Recruitment, it advocates "for better government regulation of recruitment agencies" in Thailand and Malaysia. 
(2) Walmart discloses that it is a member of the Seafood Task Force and is on the Board of Directors. It states that the Seafood Task Force is an "international and multi-stakeholder initiative established by seafood processors, feed producers, merchants, retailers, suppliers and NGOs, to address risks of forced labor and illegal fishing in the Thai seafood supply chain." Walmart reports that its responsible sourcing team participated in "multiple STF subgroups" and supported the development of training for shrimp farmers in Thailand. 
The company discloses that it is a member of the Consumer Goods Forum. It states that one of its responsible sourcing staff is the co-chair of the Forum's Social Sustainability Committee, which "helped develop [the Priority Industry] principles, and continues to help foster global cooperation on these and other key responsible sourcing and sustainability issues for the consumer goods industry. 
Walmart is also a member of the Coalition of Immokalee Workers' Fair Food Program. It describes the program as "a unique partnership among farmworkers, Florida tomato growers, and participating retail buyers" which focuses on improving working conditions for workers picking fruit and vegetables on participating firms. </t>
  </si>
  <si>
    <t>(1) Lindt states in its Supplier Code of Conduct that suppliers "shall not" use forced labor or child labor and "shall respect" workers right to be free from discrimination and workers' freedom to join trade unions and bargain collectively. It also states that where local laws limit freedom of association and collective bargaining suppliers "shall allow their employees to freely elect their own representatives which can enter into dialogue with the Supplier about working conditions".
(2) Yes [Homepage &gt; (hover over Sustainability) Documents &gt; Supplier Code of Conduct]
(3) Lindt discloses that it "will review this Code on a regular basis and will introduce revisions where necessary or appropriate". It states that it last revised the Code in 2016, including adding the requirement to cascade standards further down the supply chain. 
(4) Lindt discloses that all of its suppliers are required to sign a "declaration of compliance" for the newest version of its Supplier Code of Conduct. It also discloses that it "will notify its Suppliers of any important changes" and that the code is available on its corporate website. It does not disclose further detail on active efforts to communicate the code.
(5) Lindt discloses that it requires its suppliers to assess the risk of potential breaches of its Supplier Code of Conduct in its own supply chains. It also states that suppliers are required to "effectively communicate the content of this Code to all their employees, agents, subcontractors, suppliers and sub-suppliers with whom they work with in the delivery of goods and services to Lindt&amp;Sprüngli and conduct due diligence to assure its implementation."</t>
  </si>
  <si>
    <t>(1)*Lindt, "Lindt &amp; Sprüngli Farming Program", https://www.farming-program.com/en#the-lindt--spr%C3%BCngli--promise. Accessed 3 June 2020.
*Lindt (2019), "Factsheet Lindt&amp;Sprüngli
Farming Program Ecuador Olam –
Cocoa Season 2018/19", https://www.farming-program.com/sites/default/files/publication-files/LT_FS_FarmingProgram_Ecuador_A4_200430_0.pdf.
*Lindt (2019), "Factsheet Lindt&amp;Sprüngli
Farming Program Madagascar Touton/
Rama – Cocoa Season 2018/19", https://www.farming-program.com/sites/default/files/publication-files/LT_FS_FarmingProgram_Madagascar_A4_200430_0.pdf.
*Lindt (2019), "Factsheet Lindt&amp;Sprüngli
Farming Program Papua New Guinea
Olam – Cocoa Season 2018/19", https://www.farming-program.com/sites/default/files/publication-files/LT_FS_FarmingProgram_PapuaNG_A4_200430_0.pdf.
*Lindt (2019), "Factsheet Lindt&amp;Sprüngli Farming
Program Dominican Republic
Fuparoca /Rizek – Cocoa Season 2018/19", https://www.farming-program.com/sites/default/files/publication-files/LT_FS_FarmingProgram_DomRep_A4_200430_0.pdf.
*Lindt (2019), "Factsheet Lindt&amp;Sprüngli
Farming Program Ghana Ecom –
Cocoa Season 2018/19", https://www.farming-program.com/sites/default/files/publication-files/LT_FS_FarmingProgram_Ghana_A4_200602.pdf.
(3)*"Lindt &amp; Sprüngli Farming Program".
*Lindt (2018), "Sustainability Report 2018", https://www.lindt-spruengli.com/fileadmin/user_upload/corporate/LS_Sustainability_Report_2018_EN.pdf, p. 25.
*Lindt, "Hazelnuts", https://www.lindt-spruengli.com/sustainability/sustainably-sourced/hazelnuts/. Accessed 27 November 2019.
*Lindt, "Palm Oil", https://www.lindt-spruengli.com/palm oil/. Accessed 27 November 2019.
(4) "Sustainability Report 2018", p. 14.</t>
  </si>
  <si>
    <r>
      <t xml:space="preserve">(1) </t>
    </r>
    <r>
      <rPr>
        <u/>
        <sz val="11"/>
        <rFont val="Calibri"/>
        <family val="2"/>
        <scheme val="minor"/>
      </rPr>
      <t>100% certified sourcing</t>
    </r>
    <r>
      <rPr>
        <sz val="11"/>
        <rFont val="Calibri"/>
        <family val="2"/>
        <scheme val="minor"/>
      </rPr>
      <t xml:space="preserve">: Lindt discloses that since 2011 all raw </t>
    </r>
    <r>
      <rPr>
        <b/>
        <sz val="11"/>
        <rFont val="Calibri"/>
        <family val="2"/>
        <scheme val="minor"/>
      </rPr>
      <t xml:space="preserve">palm oil </t>
    </r>
    <r>
      <rPr>
        <sz val="11"/>
        <rFont val="Calibri"/>
        <family val="2"/>
        <scheme val="minor"/>
      </rPr>
      <t xml:space="preserve">and palm kernel oil has been purchased according to the RSPO Book and Claim Trading System (now RSPO PalmTrace) and that since 2015 all of its production facilities other than Russell Stover were certified in accordance with the segregation model [RSPO is a standard that is an ISEAL full member and includes forced labor].
</t>
    </r>
    <r>
      <rPr>
        <u/>
        <sz val="11"/>
        <rFont val="Calibri"/>
        <family val="2"/>
        <scheme val="minor"/>
      </rPr>
      <t>Supporting improved working conditions</t>
    </r>
    <r>
      <rPr>
        <sz val="11"/>
        <rFont val="Calibri"/>
        <family val="2"/>
        <scheme val="minor"/>
      </rPr>
      <t xml:space="preserve">: The company's Farming Program assesses social standards of participating </t>
    </r>
    <r>
      <rPr>
        <b/>
        <sz val="11"/>
        <rFont val="Calibri"/>
        <family val="2"/>
        <scheme val="minor"/>
      </rPr>
      <t>cocoa</t>
    </r>
    <r>
      <rPr>
        <sz val="11"/>
        <rFont val="Calibri"/>
        <family val="2"/>
        <scheme val="minor"/>
      </rPr>
      <t xml:space="preserve"> farms in Ghana, Ecuador, Madagascar, Papua New Guinea and the Dominican Republic. [The document states that the company's program applies to all agricultural raw materials in countries where Lindt has farming programs in place, the current participating farms are for cocoa beans.] The program includes training of farmers in good agricultural, environmental, social and business practices. 
</t>
    </r>
    <r>
      <rPr>
        <u/>
        <sz val="11"/>
        <rFont val="Calibri"/>
        <family val="2"/>
        <scheme val="minor"/>
      </rPr>
      <t>Soy</t>
    </r>
    <r>
      <rPr>
        <sz val="11"/>
        <rFont val="Calibri"/>
        <family val="2"/>
        <scheme val="minor"/>
      </rPr>
      <t>: It also discloses that since 2018, all of the</t>
    </r>
    <r>
      <rPr>
        <b/>
        <sz val="11"/>
        <rFont val="Calibri"/>
        <family val="2"/>
        <scheme val="minor"/>
      </rPr>
      <t xml:space="preserve"> soy lecithin</t>
    </r>
    <r>
      <rPr>
        <sz val="11"/>
        <rFont val="Calibri"/>
        <family val="2"/>
        <scheme val="minor"/>
      </rPr>
      <t xml:space="preserve"> used in producing its chocolate mass other than for Russell Stover has been certified using the Pro Terra standard which is based on the Basel Criteria for Responsible Soy Production. It states that this standard includes "human rights and responsible labor policies".
(2) Not disclosed.
(3) Lindt states that, "[w]hen working with our suppliers, sustainability is a selection criterion that is evaluated and has an influence on our business." It discloses that for its key raw materials it has “committed to develop and maintain long-term contractual relationships” with its suppliers, but does not disclose further details on whether this has been undertaken in practice.
</t>
    </r>
    <r>
      <rPr>
        <u/>
        <sz val="11"/>
        <rFont val="Calibri"/>
        <family val="2"/>
        <scheme val="minor"/>
      </rPr>
      <t>Cocoa</t>
    </r>
    <r>
      <rPr>
        <sz val="11"/>
        <rFont val="Calibri"/>
        <family val="2"/>
        <scheme val="minor"/>
      </rPr>
      <t xml:space="preserve">: Lindt’s Farming Program also provides economic incentives as it supports farmers through investment in farm shops, nurseries with new cocoa plants and demonstration plots where farmers learn about agricultural practices in tandem with training and monitoring farmers’ social practices. It also discloses supporting its cocoa farmers with income diversification through investment in this program.
</t>
    </r>
    <r>
      <rPr>
        <u/>
        <sz val="11"/>
        <rFont val="Calibri"/>
        <family val="2"/>
        <scheme val="minor"/>
      </rPr>
      <t>Hazelnuts</t>
    </r>
    <r>
      <rPr>
        <sz val="11"/>
        <rFont val="Calibri"/>
        <family val="2"/>
        <scheme val="minor"/>
      </rPr>
      <t>: [It discloses that has been working with hazelnut farmers in Turkey since 2014 to implement “sustainable hazelnut programs” which has led all of its Turkish suppliers to become members of the Fair Labor Association but does not disclose the membership level. It also describes training farmers on “social practices” and workers on workers’ rights.] Included in this program is its investment in “sanitation systems and the renovation of workers’ accommodations, mobile health check-ups, and summer schools for workers’ children”. 
(4) Not disclosed.</t>
    </r>
  </si>
  <si>
    <t xml:space="preserve">(1) Not disclosed. Lindt discloses that 72,528 cocoa farmers are in its Farming Program and that 86% of the beans it sources are from its Farming Program “and are traceable and externally verified”. [It is not clear that the percentage which is traceable is also the percentage which have been monitored against forced labor standards.] Moreover, the company does not disclose the percentage of suppliers monitored for other commodities and it is not clear what percentage of overall suppliers have been monitored. [The company's Farming Program applies to one commodity only.]
(2)-(3) Not disclosed.
(4) Lindt discloses that its team of almost 400 field workers on its Farming Program are trained by experts, using the Ghana Hazardous Child Labor Activity Framework as a basis. It also discloses that the Earthworm Foundation undertakes monitoring of farmers in this program and that its assessment includes an assessment of the company's Supplier Code of Conduct that includes provisions prohibiting forced labor. [The company's Farming Program applies to one commodity only.] The company also discloses that Fair Labor Association conducts farm visits on Turkish hazelnut farms in its supply chain.
(5) Lindt discloses that between January and December 2018 it discovered 59 cases of child labor and that of these 59 cases, eight cases were from its Farming Program farmers and that "the rest were connected to other families". It discloses that of the Farming Program cases, three related to labor for cocoa planting and harvesting and that the remaining five related to carrying heavy loads of cocoa pods or beans after harvest. However, it does not disclose additional details regarding violations or a summary of findings on forced labor. [The company's Farming Program applies to one commodity only.]
</t>
  </si>
  <si>
    <t xml:space="preserve">(1) It states that it organized a 3-day strategic planning workshop conducted by Verité “to provide tools and knowledge to its personnel to raise awareness on human rights and labour issues in plantation” for the core management teams of estates and mills. It discloses that this included 20 members of estate and mill management, operations and sustainability staff. It states that this program is specific to Wilmar’s North Sumatra operations but that it is applicable throughout its Indonesian operations. It does not disclose training on forced labor in its supply chains and it does not appear as though, at a minimum, all procurement staff have been trained through this program. 
(2) Wilmar states that it has had formal engagements with all of its Group-level palm suppliers on its NDPE policy and commitments, highlighting any risks and issues relating to non-compliance. Wilmar states that it wants to ensure that its entire supply chain is reached by its "Aggregator Refinery Transformation" program ("a collaborative framework for refiners, millers and growers with an opportunity to work closely to overcome challenges faced on the ground") through engagement workshops and training which "all the suppliers of a particular refinery are invited to attend”. It further states that the workshop is completed by a series of training sessions which are open to all of its suppliers. It states in its Sustainability Report that in Indonesia and Malaysia 1,622 suppliers have been trained on environmental and social best practices. [It also states that in September 2018 it carried out supplier engagement sessions in Indonesia to introduce a supplier reporting tool to suppliers in Jakarta, Medan and Palembang. It states that the tool was later made available to suppliers in Indonesia and Colombia and that 429 mills have shared the results of their self-assessments via this tool.] It states that 3,300 smallholders were trained on sustainability topics as part of its Wilmar Smallholders Support Honduras.
(3) Wilmar states that it has run a human rights pilot program since 2017 in collaboration with Verité and Mars and that this applies to its extended supply chains. It states that this program uses its own supplier information and input from Verité to identify “practical interventions”. It states that it conducted six site visits to suppliers in this program in 2019 and that it will continue in 2020. It also states that in 2019 it supported third-party suppliers in Malaysia to attain an "MSPO certification" which includes a forced labor criterion. 
Wilmar states that it is working with first-tier palm oil suppliers in Latin American to build capacity and train their smallholder suppliers through local partnership programs. It states in its 2020 Additional Disclosure that “this entails labour and human rights issues”. </t>
  </si>
  <si>
    <t>(1) Wilmar states that its Aggregator Refinery Transformation (ART) program applies a risk analysis, a “mill prioritization process”, utilizing spatial and non-spatial information target higher risk mills for engagement. It states that this process focuses first on transforming areas of commercial importance and areas of higher risk in terms of social and environmental impact. Based on these initial criteria, it has chosen nine key refineries in Malaysia and Indonesia and is implementing parts of this process in Latin America and West Africa. It states that the process is carried out on the top 10% high priority mills and that field visits, carried out by external consultants in internal teams are also undertaken to assess compliance with the company’s No Deforestation, No Peat, No Exploitation Policy (which includes forced labor). It states that through engagement workshops, it socialises common issues to suppliers in the region to share learnings and recommendations for improvement. 
It also states that it works with Verité and Mars to identify “practical interventions” for palm oil suppliers on the basis of internal data on suppliers with added input from Verité. 
However, it does not disclose human rights risk assessment undertaken on the supply chains of other commodities. 
(2) Wilmar identifies a risk of forced labor as a result of passport retention in its supply chains. It identifies risks in different tiers - at both mill and estate level - in its overarching reports on palm oil suppliers. At mill level, it states that failing to conduct due diligence on the cost of recruitment may increase the risk of migrant workers becoming victims of bonded labor. At both mill and estate level it identifies risks of forced labor through the retention of passports without documented consent, and through requiring workers to pay a deposit or require a guarantor to access their passports.</t>
  </si>
  <si>
    <r>
      <t xml:space="preserve">(1) It states that it has been participating in a collaborative initiative at supplier mills and plantations in collaboration with Verité and Mars to identify “practical interventions” to labor issues that arise.
</t>
    </r>
    <r>
      <rPr>
        <b/>
        <sz val="11"/>
        <rFont val="Calibri"/>
        <family val="2"/>
        <scheme val="minor"/>
      </rPr>
      <t>Palm oil:</t>
    </r>
    <r>
      <rPr>
        <sz val="11"/>
        <rFont val="Calibri"/>
        <family val="2"/>
        <scheme val="minor"/>
      </rPr>
      <t xml:space="preserve"> Wilmar states that it is a member of the </t>
    </r>
    <r>
      <rPr>
        <b/>
        <sz val="11"/>
        <rFont val="Calibri"/>
        <family val="2"/>
        <scheme val="minor"/>
      </rPr>
      <t>RSPO</t>
    </r>
    <r>
      <rPr>
        <sz val="11"/>
        <rFont val="Calibri"/>
        <family val="2"/>
        <scheme val="minor"/>
      </rPr>
      <t xml:space="preserve"> and that it actively engages in a number of RSPO taskforces and working groups. Wilmar states that it is collaborating with Wild Asia, a Malaysian social enterprise in the Sabah region of Malaysia, to assist smallholders in achieving RSPO certification. It also states that it has initiated schemes in Indonesia to increase the volume of RSPO certified products in the market. Wilmar discloses that as of 2019, it had RSPO certification for 26 mills and for 77% of its planted areas across Malaysia, Indonesia and Ghana and that approximately 4.5% of all palm oil products which it either handled, traded or processed is RSPO certified. It disclosed that in 2018 78% of its refineries are certified against the RSPO Supply Chain Certification Standard.
</t>
    </r>
    <r>
      <rPr>
        <b/>
        <sz val="11"/>
        <rFont val="Calibri"/>
        <family val="2"/>
        <scheme val="minor"/>
      </rPr>
      <t>Sugar</t>
    </r>
    <r>
      <rPr>
        <sz val="11"/>
        <rFont val="Calibri"/>
        <family val="2"/>
        <scheme val="minor"/>
      </rPr>
      <t xml:space="preserve">: The company discloses that 55.6% of its total sugarcane planted area in Australia is certified by </t>
    </r>
    <r>
      <rPr>
        <b/>
        <sz val="11"/>
        <rFont val="Calibri"/>
        <family val="2"/>
        <scheme val="minor"/>
      </rPr>
      <t>Bonsucro</t>
    </r>
    <r>
      <rPr>
        <sz val="11"/>
        <rFont val="Calibri"/>
        <family val="2"/>
        <scheme val="minor"/>
      </rPr>
      <t xml:space="preserve">.  [RSPO and Bonsucro are standards that are ISEAL full members and include forced labor.] 
It states that 32% of its Indonesian upstream operations are ISPO certified. It states that all downstream palm oil operations in Malaysia are MSPO certified. It states that 20 mills and 17 downstream operations across Malaysia, Indonesia and Singapore are ISCC certified. It states in its 2020 Additional Disclosure that it uses ISPO, Smartcane and BMP certifications which include forced labor in their certification. It also states that it has supported fresh fruit bunch suppliers in Malaysia to achieve MSPO certification which resulted in 18 suppliers attaining the certification. It states that this certification covers forced labor. It does not disclose details or percentages of commodities certified through these certifications overall. 
(2) Not disclosed.
(3) Wilmar states that it has various smallholder programs to take up sustainable agricultural procedures to lead to certification and includes good labor practices in accordance with its NDPE policy. It states that incentives include "having </t>
    </r>
    <r>
      <rPr>
        <b/>
        <sz val="11"/>
        <rFont val="Calibri"/>
        <family val="2"/>
        <scheme val="minor"/>
      </rPr>
      <t>premiums</t>
    </r>
    <r>
      <rPr>
        <sz val="11"/>
        <rFont val="Calibri"/>
        <family val="2"/>
        <scheme val="minor"/>
      </rPr>
      <t xml:space="preserve"> with the RSPO certification" in Indonesia and Malaysia and "</t>
    </r>
    <r>
      <rPr>
        <b/>
        <sz val="11"/>
        <rFont val="Calibri"/>
        <family val="2"/>
        <scheme val="minor"/>
      </rPr>
      <t>obtaining low interest funding</t>
    </r>
    <r>
      <rPr>
        <sz val="11"/>
        <rFont val="Calibri"/>
        <family val="2"/>
        <scheme val="minor"/>
      </rPr>
      <t xml:space="preserve"> for smallholder farms (Nigeria’s Pilot Outgrower Scheme)" [and providing sponsored training programs in Latin America to assist smallholders to become RSPO certified.]
(4) Not disclosed.</t>
    </r>
  </si>
  <si>
    <t xml:space="preserve">The company's corrective action plan programs focus on palm oil only; the company notes that palm oil makes up 35% of the company's overall revenue.
(1) Wilmar states that it carries out site assessments with the help of a mobile app called Nimbly, Which it describes as an online platform which generates automated action plans for mills and plantations, ensuring that suppliers receive assessment results and feedback immediately. It states that 100% of its direct suppliers are required to report on their compliance with its supply chain policy through its Supplier Reporting Tool (SRT). It states that Wilmar’s third-party compliance team develops individual action plans for all direct supplying mills that have completed the Supplier Reporting Tool process. It states that the purpose of this automation is to ensure greater consistency in its recommendations and to present follow-up actions in a clear manner. It states that mills and growers in a particular refinery base not visited will be engaged to share the general findings.
It states that where a supplier is unwilling to comply or fails to progress against action plans, it recommends suspension at group level and the supplier may only re-commence their relationship with Wilmar if they can show that they meet the minimum terms and conditions of their relationship. Further, it describes its detailed process for timebound action plans for suppliers in the case of non-compliances.
However, these processes apply to its palm oil suppliers only.
(2) Wilmar states that each supplier visited is given an individual report  detailing the findings and is provided with "recommendations and action items for improvement." It states that these suppliers are then revisited to discuss their implementation of improvement actions "and to establish practical action plans for ongoing…monitoring.” [This process appears to relate to palm oil only.]
(3) The company states it has a grievance committee that makes decisions when suppliers are found or reported to be in breach of its policies, which "may include the suspension of business relationships with suppliers." It also provides anecdotal evidence of consequences to suppliers' failure to provide corrective action: Reporting on its response to alleged labor rights violations at three supplier mills in Indonesia, Wilmar discloses that along the remediation process "two of the suppliers made progress towards addressing the grievances while a third was suspended due to their inaction."
It states that since its grievance procedure has been put in place it has stopped sourcing from two supplier groups as a result of human rights allegations. [Wilmar's Grievance Procedure shows good practices in only ceasing sourcing from suppliers, PT Best and Indofoods, after unfruitful efforts to engage on these issues.]  [This process appears to relate to palm oil only.]
(4) Wilmar discloses corrective action plans in the summary progress updates for all grievances listed. Within its grievance report platform, Wilmar provides an example of a corrective action process following a complaint regarding labor rights violations raised by a civil society organization. The complaint was picked up and investigated by Wilmar. The corrective action involved supplier meetings, discussion of findings confirmed through an on-site assessment and the sharing of learnings amongst other suppliers. [This process appears to relate to palm oil only.]
</t>
  </si>
  <si>
    <t>(1) Coles Group, "Ethical sourcing: human rights," https://www.colesgroup.com.au/sustainability/?page=ethical-sourcing. Accessed 3 January 2020. 
(2)*Coles Group, "Sustainability Report 2019," https://www.colesgroup.com.au/FormBuilder/_Resource/_module/ir5sKeTxxEOndzdh00hWJw/file/Coles_Sustainability_Report_2019.pdf, p. 5. Accessed 3 January 2020. 
*Coles Group, "Ethical Sourcing Policy," https://www.colesgroup.com.au/FormBuilder/_Resource/_module/ir5sKeTxxEOndzdh00hWJw/file/Ethical-Sourcing-Policy.pdf, p. 4. 
* Coles, "Human Rights," https://www.colesgroup.com.au/sustainability/?page=human-rights#. Accessed 3 July 2020. Our Human Rights Strategy -&gt; Responsibilities and accountabilities for human rights and ethical sourcing at Coles -&gt; Board.
* Coles (adopted by the Board on 22 August 2019), "Audit and Risk Committee Charter," https://www.colesgroup.com.au/FormBuilder/_Resource/_module/ir5sKeTxxEOndzdh00hWJw/file/Audit_and_Risk_Committee_Charter.pdf, p. 2.</t>
  </si>
  <si>
    <t>(1) The company's remediation requirements document states that "in the absence of ethical recruitment agencies in a country, Coles expects the supplier to undertake as much direct recruitment of migrant workers as possible." In addition it states that direct recruitment strategies must be made available for audit. It states that the nature of seasonal agricultural work makes this requirement unreasonable but that it requires that sub-contracting be documented and available for review and that “to every extent possible” workers should have a recognized employment relationship. It does not disclose a policy requiring direct employment of workers. 
(2) Not disclosed. 
(3) The company discloses a link to the Registry of StaffSure Certified labor providers, and states it has supported the development of the labor hire certification program. Coles recommends that its suppliers use StaffSure certified providers, however it is not clear which of these are used in its supply chains and it does not disclose further details such as in which sourcing countries and/or for which recruitment corridors it uses recruitment agencies.</t>
  </si>
  <si>
    <t>(1) Not disclosed.
(2) It states that in 2020 it worked with the United Workers Union to host a farm worker education session which involved direct engagement with workers on worker rights and freedom of association. (also see 5.3 and 1.5)
[t states that it has identified additional opportunities to engage with workers on their rights in the future through a Worker Rights Education session in collaboration with three Australian unions. This training did not being as planned due to COVID-19.]
(3) Not disclosed.
(4) Not disclosed. As above, it has plans to initiate worker training in the future.</t>
  </si>
  <si>
    <t xml:space="preserve">(1) The company does not disclose a standalone supplier code of conduct, but discloses a set of corporate responsibility expectations which it states are also supplier contract provisions. It states that suppliers must not use forced labor or child labor, and prohibits discrimination. In relation to freedom of association and collective bargaining, the expectations state "supplier will respect the decision of its employees to join and support a union as well as their decision to refrain from doing so where legally permitted." This restricts the right to associate to conformance with local law only. Furthermore, there is no reference to collective bargaining. 
(2) Yes [Home &gt; About Us &gt; Our way of doing business: supply chain expectations] 
(3) Not disclosed. 
(4) Mondelez discloses that its corporate responsibility expectations are included as provisions within supplier contracts. The expectations are also linked on the company's supplier portal. It does not demonstrate more active efforts to communicate the code.
(5) Not disclosed. The company's corporate responsibility expectations do not include a requirement to cascade standards. 
In its palm oil action plan, the company includes the Consumer Goods Forum's Priority Industry Principles which address forced labor. It states that it expects suppliers to adhere to these principles within their own companies as well as oversight of their suppliers' adherence to the principles. Additionally, it states it "expects suppliers to demonstrate implementation progress against the most updated version of its Palm Oil Action Plan as a prerequisite of doing business" and provide verification annually that the company is improving their labor rights performance. However this applies to one commodity only. </t>
  </si>
  <si>
    <r>
      <t xml:space="preserve">(1) Mondelez reports that through </t>
    </r>
    <r>
      <rPr>
        <b/>
        <sz val="11"/>
        <rFont val="Calibri"/>
        <family val="2"/>
        <scheme val="minor"/>
      </rPr>
      <t>Cocoa Life</t>
    </r>
    <r>
      <rPr>
        <sz val="11"/>
        <rFont val="Calibri"/>
        <family val="2"/>
        <scheme val="minor"/>
      </rPr>
      <t xml:space="preserve">, it engages with </t>
    </r>
    <r>
      <rPr>
        <b/>
        <sz val="11"/>
        <rFont val="Calibri"/>
        <family val="2"/>
        <scheme val="minor"/>
      </rPr>
      <t>various NGOs</t>
    </r>
    <r>
      <rPr>
        <sz val="11"/>
        <rFont val="Calibri"/>
        <family val="2"/>
        <scheme val="minor"/>
      </rPr>
      <t xml:space="preserve"> with expertise on the cocoa sector, including CARE International, Solidaridad, Save the Children, and World Vision. It states it also engages with governments on the cocoa sector and how to ensure sustainable practices. It discloses that when a new cocoa community joins the program, the NGO partners will conduct a needs assessment which looks for labor risks including forced labor. This suggests the program has some focus on forced labor.  
The company also states that it is actively contributing to the International Cocoa Initiative (ICI) as a founding and board member, and is part of the ICI Board Forced Labor Supgroup, and states that part of the project takes place in Cocoa Life communities. It states this includes engagement with civil society and collaboration with governments, but no further information is disclosed. 
[The company states that it also engaged Verité to do an independent study of forced labor in cocoa supply chains in Cote d'Ivoire. It states that the International Cocoa Initiative has revised its work plan based on Verité's report.]
[Mondelez also discloses that through its membership with the Consumer Goods Forum, it has taken part in engagement with local government and civil society in Thailand and Malaysia. In its 2020 additional disclosure, the company also provides a link to an event on ethical recruitment; however Mondelez involvement in the event is unclear.]
However the company does not disclose a second example of engaging with local stakeholders on forced labor.
(2) Mondelez discloses that it is co-chair of the </t>
    </r>
    <r>
      <rPr>
        <b/>
        <sz val="11"/>
        <rFont val="Calibri"/>
        <family val="2"/>
        <scheme val="minor"/>
      </rPr>
      <t>Consumer Goods Forum's palm oil working group</t>
    </r>
    <r>
      <rPr>
        <sz val="11"/>
        <rFont val="Calibri"/>
        <family val="2"/>
        <scheme val="minor"/>
      </rPr>
      <t xml:space="preserve"> "which is working to embed the Priority Industry Principles against forced labor across the palm oil sector." It reports it also co-chairs the Consumer Goods Forum's sustainability committee.
The company also states that it is on the Board of Directors of the International Cocoa Initiative, "a multi-stakeholder platform, whose mission is to help eliminate child labor and its worst forms (including trafficking and forced labor)."
[Mondelez also discloses that it is a founding member of AIM PROGRESS, though it does not disclose how this focuses specifically on addressing forced labor.]</t>
    </r>
  </si>
  <si>
    <t xml:space="preserve">(1) Mondelez reports that as part of the Consumer Goods Forum and its palm oil working group, it commissioned the Fair Labor Association to assess forced labor risks across Indonesian and Malaysian palm oil sectors. 
In addition, it states that in 2018 its human rights working group "undertook a broad assessment of our human rights risks and due diligence systems with support of the specialized human rights consultancy twentyfifty.ltd." It reports this included "analysis of previous social audit results and grievance mechanism data, interviews with internal stakeholders in key roles and geographies, and an analysis of external studies." Mondelez reports that this analysis confirmed the need to focus on salient risks including forced labor. 
[The company also discloses that it has conducted impact assessments in Thailand and Malaysia focused on forced labor, which seem to have been conducted on its own plants and their associated labor agents.
The company also states that it commissioned Embode to undertake child labor assessments on cocoa sourcing communities but does not disclose that this assessed forced labor risks. 
Additionally in 2016 it partnered with WWF to assess for sustainability risks of its agricultural commodities supply chains but as this was undertaken in 2016 it falls outside the scope of the research. 
Further to this, it reports that the International Cocoa Initiative (of which it is a founding board member) commissioned Verité to conduct an assessment of forced labor risks in cocoa supply chains in Cote d'Ivoire. The company's involvement in the assessment is not clear.] 
(2) Mondelez states that it primarily focuses its efforts on cocoa and palm oil "because we know that we can make the biggest difference from an environmental and social perspective." It states it has developed comprehensive approaches to identifying human rights impacts in cocoa and palm oil supply chains. [The company states these two commodities were identified as highest priority for human rights risks by the WWF assessment.] It also reports that the research undertaken by the Fair Labor Association on palm oil found a number of forced labor indicators in both Malaysia and Indonesia. It also notes that through its involvement in Cocoa Life it is "piloting measures to address forced labor" in communities of its cocoa supply chains.
However, it does not disclose forced labor risks identified in different tiers of its supply chains.
[In addition, the company states that the study carried out by Verité found that "poverty, price volatility in cocoa, low levels of education, the nature of small-scale farming and limitations in law enforcement" are root causes of forced labor in Cote d'Ivoire.] </t>
  </si>
  <si>
    <r>
      <t xml:space="preserve">(1) Mondelez reports that 100% of its </t>
    </r>
    <r>
      <rPr>
        <b/>
        <sz val="11"/>
        <rFont val="Calibri"/>
        <family val="2"/>
        <scheme val="minor"/>
      </rPr>
      <t>palm oil</t>
    </r>
    <r>
      <rPr>
        <sz val="11"/>
        <rFont val="Calibri"/>
        <family val="2"/>
        <scheme val="minor"/>
      </rPr>
      <t xml:space="preserve"> is sourced through RSPO [RSPO is a standard that is an ISEAL full member and includes forced labor]. It also states that 63% of its </t>
    </r>
    <r>
      <rPr>
        <b/>
        <sz val="11"/>
        <rFont val="Calibri"/>
        <family val="2"/>
        <scheme val="minor"/>
      </rPr>
      <t>cocoa</t>
    </r>
    <r>
      <rPr>
        <sz val="11"/>
        <rFont val="Calibri"/>
        <family val="2"/>
        <scheme val="minor"/>
      </rPr>
      <t xml:space="preserve"> for its chocolate brands was sourced via Cocoa Life. Cocoa Life is described as "a holistic sustainability program...to address human rights risks associated with labor in the cocoa supply chain." It discloses that when a new cocoa community joins the program, the NGO partners will conduct a needs assessment which looks for labor risks including forced labor. [The company states that it Cocoa Life addresses human rights impacts including forced labor.]
The company discloses its palm oil action plan (and a 2019 update to the plan) which states that there should be no exploitation of workers or communities, and specifically no forced labor. It states that suppliers are expected to develop a roadmap to engage upstream suppliers to provide assurance "of their labor rights performance in the same manner."
(2) Not disclosed. 
(3) Mondelez states that it has engaged the certification body FLOCERT to verify "the flow of cocoa from Cocoa Life communities into our supply chain" and states that it verifies the benefits that farmers receive such as premium payments. It does not disclose any further information on the premiums, nor information on how it incentivizes good labor conditions through purchasing practices at other commodities. 
(4) Not disclosed. </t>
    </r>
  </si>
  <si>
    <t>(1) Mondelez states that its integrity helpline and WebLine are "made available to our own employees, contractors, and subcontractors, as well as anyone to use for raising any concerns and to better enable Mondelez International to appropriately redress human rights impacts which we have either caused or contributed to."
(2) The webline is available in numerous languages, and is accessible 24 hours a day. However the company does not disclose how it ensures the mechanism is communicated to suppliers' workers. 
(3) Not disclosed. 
(4) Not disclosed. The company states that its business integrity group received "more than 2,600 contacts from around the world through our "Speaking Up" channels." However it does not disclose any information on whether any of these were submitted by suppliers' workers or their representatives, rather than the company's own employees. 
Mondelez also reports that it requires palm oil suppliers to alert the company to any outstanding grievances and remediation measures, and requires that all grievances are managed and progress tracked publicly. However it does not disclose this information. 
(5) Not disclosed. 
[The company notes it is ensuring a Child Labor Monitoring and Remediation System is in place in all 1629 Cocoa Life communities - as of the end of 2019, 447 communities were covered. It states that as part of the initiative, a committee of volunteers is in place to take action when a child is found to be in a situation of child labor. However, this appears to be a monitoring system rather than provision of a formal grievance mechanism to report human rights violations. In addition, it states that the International Cocoa Initiative is undertaking a project in ten cocoa-growing communities in Cote d'Ivoire and Ghana, and measures used "may include...allowing victims to raise the alert (such as through a toll-free hotline)." It is not clear whether such a hotline is in place yet.]</t>
  </si>
  <si>
    <t>(1) Not disclosed. Hershey discloses that it has conducted a saliency assessment with input from "labor and nonprofit organizations, our suppliers, investors, and governmental bodies" and discloses that it is working with Verité to conduct risk assessments of indicators of forced labor “in key geographies and value chains”, but provides no further detail, and does not disclose engaging with stakeholders such as local NGOs or governments on the topic of forced labor in countries in which its suppliers operate. 
It reports working with the Indonesian government, but does not disclose further detail. 
[It states that it the ICI is a platform through which the governments of Cote d'Ivoire and Ghana can be engaged, but does not disclose further information on whether it has engaged with these governments on forced labor issues.]
(2) The company states that it is a member of AIM-Progress, and participates in the Human Rights Working Group and states that as part of this engagement it “undertook a mapping of key ethical recruitment initiatives” which is informing its work to develop an ethical recruitment standard – and to address common recruitment and employment practices that contribute to situations of forced labor.” It is also a member of the Responsible Labor Initiative [but does not disclose active engagement.] It states that it engages with the World Cocoa Foundation to discuss opportunities to prevent forced labor, serves on the board of the International Cocoa Initiative to drive an industry approach to eliminate forced labor and states that this initiative is a platform to engage with governments of Cote d'Ivoire and Ghana on topics including forced labor.</t>
  </si>
  <si>
    <t xml:space="preserve">(1) It states that its human rights saliency assessment includes desk-based research with a review of internal policies and procedures, peer review benchmarking and a media scan, internal and external stakeholder interviews, a workshop with stakeholders and a stakeholder consultation process. The company discloses that with Verité, it has developed a methodology to "map current and future human rights risk across our key value chains and geographic footprint." It states that this used "more than 12 external data sources" including Verité's research, US Department of State and Labor reports, UN migrant stock data, ITUC Global Rights Index,  UN multi-dimensional poverty index, and the UN gender inequality index. It reports that this assessment included forced labor risks. It states that the resulting database allows for analysis of emerging trends, geography, industry, and significance of risk. 
It also states that it has commissioned commodity reports "from Verité on Soy and Sugar, and human rights country risk reports on Malaysia, Mexico, and Brazil." It states that it developed a methodology for a risk tool to segment its first-tier suppliers to take into account different dimensions of human rights risks. 
(2) The company states that it has commissioned commodity reports on soy and sugar. It states that recruitment risks are higher in South and East Asia and that it “should be monitoring risks globally of all vulnerable groups such as migrant workers and women.” However, it does not disclose potential or actual forced labor risks identified in different tiers of its supply chains. </t>
  </si>
  <si>
    <r>
      <t xml:space="preserve">(1) Hershey discloses that 100% of its </t>
    </r>
    <r>
      <rPr>
        <b/>
        <sz val="11"/>
        <rFont val="Calibri"/>
        <family val="2"/>
        <scheme val="minor"/>
      </rPr>
      <t>palm oi</t>
    </r>
    <r>
      <rPr>
        <sz val="11"/>
        <rFont val="Calibri"/>
        <family val="2"/>
        <scheme val="minor"/>
      </rPr>
      <t xml:space="preserve">l is RSPO mass balance certified. 
It also states that it is committed to sourcing 100% certified </t>
    </r>
    <r>
      <rPr>
        <b/>
        <sz val="11"/>
        <rFont val="Calibri"/>
        <family val="2"/>
        <scheme val="minor"/>
      </rPr>
      <t>cocoa</t>
    </r>
    <r>
      <rPr>
        <sz val="11"/>
        <rFont val="Calibri"/>
        <family val="2"/>
        <scheme val="minor"/>
      </rPr>
      <t xml:space="preserve"> and states "each certification program prohibits the use of forced and illegal child labor." This includes UTZ, Fairtrade USA, and Rainforest Alliance, which are ISEAL standards that include forced labor. It reports that 75% is currently certified. It discloses that through its Cocoa for Good program, it is "working with key suppliers and sustainability partners as they are conducting farmer training programs." It reports that this includes teaching about "labor expectations" as well as good agricultural practices. 
Hershey states that it is a member of Bonsucro to help it towards its goal of sourcing 100% sustainable </t>
    </r>
    <r>
      <rPr>
        <b/>
        <sz val="11"/>
        <rFont val="Calibri"/>
        <family val="2"/>
        <scheme val="minor"/>
      </rPr>
      <t>sugar</t>
    </r>
    <r>
      <rPr>
        <sz val="11"/>
        <rFont val="Calibri"/>
        <family val="2"/>
        <scheme val="minor"/>
      </rPr>
      <t xml:space="preserve">, [though it is not clear what percentage of its sugar is currently certified by Bonsucro.] The company also discloses that for US sourced sugar, suppliers must undergo SMETA audits [which cover forced labor]. 
(2) Not disclosed. 
(3) It states that it has in place a Child Labor Monitoring and Remediation System which also assesses forced child labor for suppliers in its Cocoa For Good Program and which includes financial incentives for farmers in the program. No further details are disclosed.
(4) Not disclosed. </t>
    </r>
  </si>
  <si>
    <t xml:space="preserve">Keurig Dr Pepper states that it is "committed to doing business the right way and to its responsibility to protect human rights." It also states that it is "committed to identifying and working to address any and all forms of forced or compulsory labor or human trafficking within KDP's supply chains." It sets out the steps it has taken to prevent, identify and address modern slavery risks in its business and supply chains. The company also discloses a supplier code of conduct which prohibits forced labor in its supply chains. </t>
  </si>
  <si>
    <t>(1) In its modern slavery statement, the company reports that it trained 100% of procurement staff on the new KDP supplier code of conduct, "as well as the unique role played by procurement in both enforcing the code and engaging suppliers via a partnership versus policing approach that can result in better collaboration on difficult labor issues." 
[The company makes reference to RBA code trainings, but these are applicable to its appliance supply chains, rather than food and beverage supply chains.]
(2) Not disclosed. [In its modern slavery statement the company discloses that six appliance suppliers attended RBA code training in China and Thailand. This is relevant for the company's appliance supply chains rather than food and beverage supply chains.]
(3) The company states that it trained Brazilian coffee exporters, which are second-tier suppliers to the company, on the risk of forced labor in their operations and on how to mitigate risks. It states that the training was led by Verité, and included conducting research on labor conditions and sharing results with suppliers. [In addition it states that Verité provided consultation to suppliers on improving their management systems.]</t>
  </si>
  <si>
    <t xml:space="preserve">(1) KDP states that it is collaborating with Verité on the Cooperation on Fair, Free, Equitable Employment Project "focused on addressing labor risks in Colombia, Mexico, and Brazil." [The company states it has also worked with Verité on "forced labor work" understanding labor conditions in four prioritized coffee producing countries, including supporting the development of a multi-stakeholder working group (InPacto's "Mesa de Cafe Brasil") which focused on improving labor conditions in the Brazilian coffee sector, but this appears to refer to support via investment.] It states it has worked with Verité since 2015 on coffee supply chains, including improving awareness and understanding of farm labor issues for suppliers, and developing tools to address risks. 
It does not disclose a second example, nor details on how it engages with local stakeholders on forced labor risks.
(2) The company discloses that it is an active member of the Sustainable Coffee Challenge (SCC) and sits on the Advisory Council. It states that it participates in an SCC working group focused on "enabling the coffee sector to take concrete, collective action to eradicate forced and child labor in coffee and ensure working conditions that enable all workers involved in coffee production to prosper." [It notes that the group is planning to launch its first collective action project in 2020.] 
KDP also discloses that it is part of Business for Inclusive Growth, which it states is "a new coalition of multinationals supported by the OECD" and a member of the Working Group on Advancing Human Rights focused on Forced and Child Labor. </t>
  </si>
  <si>
    <r>
      <t xml:space="preserve">(1) The company discloses that it conducts risk assessments on its supply chains, including by using Verisk Maplecroft to identify inherent risks at "country and sub-national level" on forced labor, migrant labor, and child labor. [It reports that suppliers may be subject to audits if they are marked as high risk.] No further detail on the risk assessment process is disclosed. 
(2) The company discloses risks per commodity. It states that for </t>
    </r>
    <r>
      <rPr>
        <b/>
        <sz val="11"/>
        <rFont val="Calibri"/>
        <family val="2"/>
        <scheme val="minor"/>
      </rPr>
      <t>coffee</t>
    </r>
    <r>
      <rPr>
        <sz val="11"/>
        <rFont val="Calibri"/>
        <family val="2"/>
        <scheme val="minor"/>
      </rPr>
      <t xml:space="preserve">, its highest risks are at farm level and include vulnerable migrant workers, poor working conditions, lack of labor inspectors and legal enforcement, and child labor. It states that piece-rate payment resulting in low wages has been identified as a key risk driver. In relation to </t>
    </r>
    <r>
      <rPr>
        <b/>
        <sz val="11"/>
        <rFont val="Calibri"/>
        <family val="2"/>
        <scheme val="minor"/>
      </rPr>
      <t xml:space="preserve">apple juice </t>
    </r>
    <r>
      <rPr>
        <sz val="11"/>
        <rFont val="Calibri"/>
        <family val="2"/>
        <scheme val="minor"/>
      </rPr>
      <t xml:space="preserve">concentrate, high risks at farm level include vulnerable migrant workers and exploitative recruitment agents. It also states that at processing level, "working hours and overtime are key issues for factories in specific high-risk countries like China." Finally in relation to </t>
    </r>
    <r>
      <rPr>
        <b/>
        <sz val="11"/>
        <rFont val="Calibri"/>
        <family val="2"/>
        <scheme val="minor"/>
      </rPr>
      <t>corn</t>
    </r>
    <r>
      <rPr>
        <sz val="11"/>
        <rFont val="Calibri"/>
        <family val="2"/>
        <scheme val="minor"/>
      </rPr>
      <t xml:space="preserve">, it states the highest risk is also at farm level and is focused on vulnerable migrant workers. The company reports that it has identified </t>
    </r>
    <r>
      <rPr>
        <b/>
        <sz val="11"/>
        <rFont val="Calibri"/>
        <family val="2"/>
        <scheme val="minor"/>
      </rPr>
      <t>cocoa</t>
    </r>
    <r>
      <rPr>
        <sz val="11"/>
        <rFont val="Calibri"/>
        <family val="2"/>
        <scheme val="minor"/>
      </rPr>
      <t xml:space="preserve"> as at risk of forced labor [with specific risks relating to child labor and a lack of labor inspectors and legal enforcement.]</t>
    </r>
  </si>
  <si>
    <t>JBS states that it has approximately 90,000 livestock suppliers in Brazil. It does not disclose further details, such as a comprehensive list, of its suppliers.
(1) Not disclosed.
(2) Not disclosed. The company states in its 2017 annual report that its European division Moy Pork has a tracking system for animal feed and raw materials covering the production, processing and distribution phases to help Moy Park guarantee traceability, food quality and safety. There are no details disclosed on broader tracing efforts nor the countries of suppliers between first tier and raw material level, however.
(3) Not disclosed. [Outside of research timeframe: In its 2016 Additional Disclosure the company discloses tracing efforts for two raw materials, but does not disclose sourcing countries of raw materials:
* For beef, JBS discloses that as part of its "Trust from the Source program" it has a system in place for customers to determine the origin of the products of certain brands. It provides a website on which "the sustainability information of suppliers" can be accessed.]
* In its 2015 sustainability report, the company notes that its "premium products are internationally recognized for... the traceability of its products and the origins of the raw material." It also discloses close relationships with its more than 800 poultry growers in the United Kingdom and Northern Ireland "to ensure traceability". It also notes that for its Seara DaGranja poultry line "traceability is maintained throughout the production chain". It also notes that all JBS USA Poultry products are traceable to  origin via a code.]
(4) Not disclosed.</t>
  </si>
  <si>
    <t>(1)*JBS, "Cattle Responsible Purchase", https://jbs.com.br/en/sustainability/product-integrity/cattle-responsible-purchase/. Accessed 20 January 2020.
*JBS (2018), "Annual and Sustainability Report", https://jbs.com.br/wp-content/uploads/2019/11/JBS_RAS2018_book_EN.pdf, p. 128.</t>
  </si>
  <si>
    <t>(1) See (3). The company seems to have a corrective action plan process in place, but does not disclose details.
(2) Not disclosed.
(3) JBS discloses in its 2017 sustainability report that in 2016 5,799 suppliers were blocked due to poor results in its Social and Environmental Monitoring System, of which 81 were suspended because they were listed as being involved with forced labor. It states suppliers are blocked until correction has been implemented in compliance with its policies.
(4) Not disclosed.</t>
  </si>
  <si>
    <t>(1) Not disclosed. The company states that it "created Ethics Committees for each Business Unit to discuss advances in the “Always Do It Right” Program and issues involving the Ethics Line. These committees meet quarterly or as and when required and committee members are all part of the senior management team." It does not provide further detail on its process for responding, and it is unclear whether the Ethics Line is used by suppliers' workers or their representatives.
(2) Not disclosed.</t>
  </si>
  <si>
    <r>
      <t xml:space="preserve">
(1) Not disclosed. ABF states that its subsidiaries, Twinings and AB Sugar have produced interactive sourcing maps of its suppliers. Twinings’ sourcing map includes the names and locations of the suppliers it sources from and “the location of other key ingredients”. It states that AB Sugar’s sourcing map outlines how it grows, sources and exports sugar. However, the company does not disclose a full list of suppliers across its subsidiaries, nor a supplier list for other commodities.
(2) Not disclosed.
(3) In its 2017 additional disclosure, ABF discloses that it sources </t>
    </r>
    <r>
      <rPr>
        <b/>
        <sz val="11"/>
        <rFont val="Calibri"/>
        <family val="2"/>
        <scheme val="minor"/>
      </rPr>
      <t>sugarcane</t>
    </r>
    <r>
      <rPr>
        <sz val="11"/>
        <rFont val="Calibri"/>
        <family val="2"/>
        <scheme val="minor"/>
      </rPr>
      <t xml:space="preserve"> from South Africa, Swaziland, Mozambique, Malawi, and Tanzania, and Zambia.
For other raw materials, it discloses some information on steps it takes to increase traceability. For </t>
    </r>
    <r>
      <rPr>
        <b/>
        <sz val="11"/>
        <rFont val="Calibri"/>
        <family val="2"/>
        <scheme val="minor"/>
      </rPr>
      <t>palm oil</t>
    </r>
    <r>
      <rPr>
        <sz val="11"/>
        <rFont val="Calibri"/>
        <family val="2"/>
        <scheme val="minor"/>
      </rPr>
      <t xml:space="preserve">,  the company forms part of the RSPO. For </t>
    </r>
    <r>
      <rPr>
        <b/>
        <sz val="11"/>
        <rFont val="Calibri"/>
        <family val="2"/>
        <scheme val="minor"/>
      </rPr>
      <t>soy</t>
    </r>
    <r>
      <rPr>
        <sz val="11"/>
        <rFont val="Calibri"/>
        <family val="2"/>
        <scheme val="minor"/>
      </rPr>
      <t>, it is member and makes use of the data of the Roundtable on Responsible Soy, a multistakeholder platform creating a voluntary  certification system for production (and consumption) of responsible soy. However, the countries of origin for these raw materials are not disclosed.
(4) Not disclosed.</t>
    </r>
  </si>
  <si>
    <t>(1) ABF discloses that it has a risk assessment process to understand which of its supply chains are at higher risk of forced labor due to country of origin, product or industry characteristics or workforce characteristics and states that its businesses are developing action plans for supply chains with higher risks of forced labor. It states that its current risk assessment uses the Supplier Ethical Data Exchange (Sedex) and Maplecroft's risk assessment tool. It also states that the “Twinings Ovaltine Social Impact Team” worked with global sustainability experts to conduct a human rights impact assessment and to map the risks in its supply chains. 
[For its sugar business, the process described for 2016 includes a supply chain mapping across countries of operation and five sources of information:
1- insights gathered through its annually completed UN Global Compact self-assessments.
2- external sources such as the "Global Slavery Index, List of Goods Produced by Child or Forced Labour and Maplecroft". 
3- human rights assessments by major customers, which included forced labor topics. 
4- learnings from workshops carried out together with "key stakeholders". 
5- data from its factory and agricultural audits.]
(2) The company states that Westmill has no examples of bonded labor in its supply chains but that it recognizes the presence of the risk, “particularly in areas affected by mass migration from conflict.” Based on the outlined sugar supply chains risk assessment in 2016 the company states that it identified labor brokering and small holder farmer employees as high risk areas. It also states that hiring practices are an area of risk for forced labor, but does not provide details on forced labor risks identified in different tiers of its supply chains</t>
  </si>
  <si>
    <r>
      <t xml:space="preserve">(1) </t>
    </r>
    <r>
      <rPr>
        <b/>
        <sz val="11"/>
        <rFont val="Calibri"/>
        <family val="2"/>
        <scheme val="minor"/>
      </rPr>
      <t>Vine fruit</t>
    </r>
    <r>
      <rPr>
        <sz val="11"/>
        <rFont val="Calibri"/>
        <family val="2"/>
        <scheme val="minor"/>
      </rPr>
      <t>: ABF states that it has an ethical sourcing program manager and agricultural supply chain specialist who is working with vine fruit suppliers in Turkey on a “</t>
    </r>
    <r>
      <rPr>
        <b/>
        <sz val="11"/>
        <rFont val="Calibri"/>
        <family val="2"/>
        <scheme val="minor"/>
      </rPr>
      <t>pilot project to assess conditions within farming communities</t>
    </r>
    <r>
      <rPr>
        <sz val="11"/>
        <rFont val="Calibri"/>
        <family val="2"/>
        <scheme val="minor"/>
      </rPr>
      <t>”.</t>
    </r>
    <r>
      <rPr>
        <b/>
        <sz val="11"/>
        <rFont val="Calibri"/>
        <family val="2"/>
        <scheme val="minor"/>
      </rPr>
      <t xml:space="preserve">
Palm oil</t>
    </r>
    <r>
      <rPr>
        <sz val="11"/>
        <rFont val="Calibri"/>
        <family val="2"/>
        <scheme val="minor"/>
      </rPr>
      <t xml:space="preserve">: ABF states that it is a member of the Roundtable on Sustainable Palm Oil (RSPO) [RSPO is a standard that is an ISEAL full member and includes forced labor]. The company notes that "in 2015, we met our commitment to source 100% of our palm-related consumption through supply models recognised by the RSPO, including Book and Claim, Mass Balance and Segregated, which has been continued each year since."
</t>
    </r>
    <r>
      <rPr>
        <b/>
        <sz val="11"/>
        <rFont val="Calibri"/>
        <family val="2"/>
        <scheme val="minor"/>
      </rPr>
      <t>[Sugar</t>
    </r>
    <r>
      <rPr>
        <sz val="11"/>
        <rFont val="Calibri"/>
        <family val="2"/>
        <scheme val="minor"/>
      </rPr>
      <t xml:space="preserve">: The company lists Fairtrade under '[p]artners, membership organisations and collaborations' in relation to sugar but provides no further detail such as the percentage of Fairtrade sugar sourced or information on improving working conditions. [Faitrade is a standard that is an ISEAL full member and includes forced labor]. 
</t>
    </r>
    <r>
      <rPr>
        <b/>
        <sz val="11"/>
        <rFont val="Calibri"/>
        <family val="2"/>
        <scheme val="minor"/>
      </rPr>
      <t>Groceries</t>
    </r>
    <r>
      <rPr>
        <sz val="11"/>
        <rFont val="Calibri"/>
        <family val="2"/>
        <scheme val="minor"/>
      </rPr>
      <t>: The company lists Rainforest Alliance as a 'Partners, membership organisations and collaborations' in relation to 'groceries' but provides no further detail such as the percentage of Rainforest Alliance certified commodities sourced or information on improving working conditions. [Rainforest Alliance is a  standard that is an ISEAL full member and includes forced labor]. ]
[It notes that it is "an active member of the UK Roundtable on Sustainable Soya," but does not disclose whether it works to improve working conditions in soya.]
(2) Not disclosed. 
(3) ABF discloses that approximately 20% of the cane sugar supplied to its subsidiary, Illovo’s sugar mills in Malawi is sourced from small-scale growers. It states that it has helped to establish the Sugarcane Growers Association of Malawi (SUGAM) “[t]o promote their long-term sustainability and protect security of supply” and that 17 growers associations are represented by this body. It states that it has provided a financial contribution to help to set up SUGUM and that it offers interest-free loans to support growers to develop their businesses. However, the company does not disclose procurement incentives across its sugar businesses, or across commodities.
(4) Not disclosed. The company states that, “[a]round 20%” of the canesuger supplied to one of its subsidiary, Illovo’s sugar mills in Malawi comes from small-scale growers and that it has helped to establish the Sugarcane Growers Association of Malawi (SUGAM), an independent body representing seventeen growers associations, "to promote their long-term sustainability and protect security of supply". However, it does not disclose how this impacts its purchasing practices.</t>
    </r>
  </si>
  <si>
    <t>(1) ABF states that one subsidiary, Twinings Ovaltine has a supplier code of conduct that contains a clause obliging suppliers to cover the cost of recruitment fees and expenses. However, it does not state that any fees paid should be borne by the supplier. It states that Twinings piloted a focus group made up of migrant workers to ascertain whether they were charged recruitment fees, as one part of its ethical audits of suppliers in high-risk locations and that its Community Needs Assessment verifies that employers haven’t made illegal deductions from workers’ salaries or offered high interest loans.  ABF states in its Supplier Code of Conduct, that workers are not required to put down deposits to their employer. However, it does  not provide further details or state that fees are prohibited as part of the recruitment process specifically.
(2) Not disclosed. ABF states that as part of its "ethical audits of suppliers in high-risk locations" Twinings organized a pilot focus group with migrant workers to ascertain whether they had been charged recruitment fees and states that its Community Needs Assessment includes confirming that employers have not made illegal deductions from workers' salaries or offered high interest loans. (also see 5.1) While this demonstrates some steps towards understanding and thus preventing worker-paid recruitment fees, the information is provided for one brand only.</t>
  </si>
  <si>
    <t>(1) ABF (undated), "Whistleblowing Policy", 
https://www.abf.co.uk/documents/pdfs/policies/abf_whistleblowing_policy.pdf, accessed 2 February 2020.</t>
  </si>
  <si>
    <t>(1) Not disclosed. Meiji Group (which includes Meiji Holdings) has a Compliance Counseling Desk to respond to whistle-blowing and provide consultation through various methods. However, it is unclear whether this system is available to suppliers' workers and their legitimate representatives. It states that its Human Rights Policy includes a grievance mechanism for suppliers. The policy itself only refers to an internal grievance mechanism and as contact details for the mechanism are not publicly available it does not appear to be open to supply chain workers and their legitimate representatives to report grievances relating to labor conditions in its supply chains.
(4) Not disclosed. Meiji Holdings discloses data on a mechanism open to customers but it does not disclose data about the practical operation of a grievance mechanism that is open to supply chain workers to report grievances relating to labor violations in its supply chains.</t>
  </si>
  <si>
    <t>(1) Not disclosed. It states that it has been providing support to the NGO, Save the Children (Japan) “which protects the rights of children around the world, including forced labor and human trafficking” by making donations for 27 years and “by dispatching officers of the organization”. It states that this engagement has involved “[s]upport for disaster preparedness and mitigation education for children” and “[s]upport for the dissemination of SDGs teaching materials”. It does not appear to actively engage on forced labor and human trafficking initiatives however, beyond providing monetary support.
(2) Not disclosed. It states that it is a participant in the UN Global Compact and is a member company of the Global Compact Network Japan. It states that it participated in the Supply Chain Subcommittee in 2018 to study human rights issues in supply chains and best practices for supply chain management. However, it is unclear whether this focused on forced labor and human trafficking specifically.</t>
  </si>
  <si>
    <t>(1) Not disclosed. FamilyMart discloses that it has whistleblowing contact points inside and outside its company to prevent compliance violations. It also has a hotline that is available to business partners and sends out questionnaires to check if FamilyMart employees are using undue pressure during negotiations. However, the mechanism is "described to employees" but not to other parties, it is not publicly accessible and it is therefore unclear whether suppliers' workers and their legitimate representatives can access these channels for the reporting of grievances related to labor conditions.
(4) Not disclosed. FamilyMart discloses that in 2017 it recorded 7 cases of inquiry about labor contracts or working hours; 67 cases of inquiry about workplace conditions, behavior, language; and 43 cases of suspected harassment through its employee and business partner helpline. 
It states that in fiscal year 2018, it received and responded to four "[i]nquir[ies] about labor contract or working hours" and 45 "[i]nquir[ies] about workplace conditions, behavior, language / suspected harassment" from employees and stakeholders including suppliers. However, it doesn't seem as though complaints are received from workers in its supply chains or whether any of these reports relate to violations in its supply chains.</t>
  </si>
  <si>
    <t>(1) Arca Continental states that it has two core sets of rules for suppliers, the Coca-Cola Suppliers’ Guiding Principles and the Arca Continental Code of Ethics, and an additional code specific to agricultural suppliers, the Sustainable Agriculture Guiding Principles. It states that an initial assessment of its compliance with these codes is dependent on its risk category but that each supplier is required to commit to adhere to its Supplier Guiding Principles and Code of Ethics and Conduct.
It states in the Coca Cola Supplier Guiding Principles that it expects direct suppliers to commit to adhere to them, which include reference to individual rights under the  ILO core labor standards. While it also mentions that "suppliers will comply with all applicable local and national laws on freedom of association and collective bargaining", it later clarifies that "if the eight Core Conventions of the International Labor Organization establish higher standards than local law, the ILO standards need to be met by the supplier." 
Arca Continental's Code of Ethics and Conduct Policies also states, "Under no circumstances will we form relationships with suppliers who hire minors, use forced labor, or fail to respect individual liberties or any other known human right. We invite all our suppliers and business partners to adhere to this Code of Ethics."</t>
  </si>
  <si>
    <r>
      <t xml:space="preserve">(1) Arca Continental states that its suppliers are expected to comply with the Supplier Guiding Principles, which refer to individual rights under the ILO core labor standards. The company notes that it "incorporated the Coca-Cola Supplier Guiding Principles Handbook into the company’s contractual conditions, providing specific clauses for social responsibility required from [its] value chain. In this way, every purchase </t>
    </r>
    <r>
      <rPr>
        <i/>
        <sz val="11"/>
        <rFont val="Calibri"/>
        <family val="2"/>
        <scheme val="minor"/>
      </rPr>
      <t>implicitly</t>
    </r>
    <r>
      <rPr>
        <sz val="11"/>
        <rFont val="Calibri"/>
        <family val="2"/>
        <scheme val="minor"/>
      </rPr>
      <t xml:space="preserve"> involves respect for human rights." Coca Cola's Suppler Guiding Principles include reference to individual rights under the  ILO core labor standards. However, it does not disclose a link to the handbook, nor does it disclose the contract terms or language used in its supplier contracts. </t>
    </r>
  </si>
  <si>
    <t xml:space="preserve">(1) Arca Continental has the "Transparency Mailbox", where an independent third party, Resguarda, handles reports about violations related to its Code of Ethics and Conduct [it does not specify who is invited to submit complaints]. The Transparency Mailbox is publicly available and can be accessed via the company's website. Its mailbox allows for the reporting of violations of its Code of Ethics, which also covers human rights in relation to suppliers.
(4) Not disclosed. Arca Continental does not disclose data about the practical operation of its grievance mechanism. </t>
  </si>
  <si>
    <t xml:space="preserve">A(1) Arca Continental has a publicly available third-party system, Transparency Mailbox, to handle violations of its Code of Ethics and Conduct, which also covers human rights and suppliers (although briefly and without reference to the Supplier Guiding Principles). After reports are submitted, they are managed by a third party and the manager of the reporting line assigns the request to the corresponding Local Committee. The Committee then assigns it to the responsible expert, which determine corresponding sanctions and remediation measures for each case. However, the company does not disclose further details about engagement with affected stakeholders, timelines, etc.
A(2) Arca Continental does not provide examples of outcomes of its remedy process in practice. 
</t>
  </si>
  <si>
    <t xml:space="preserve">(1) *Britannia, "Complaints Handling Policy", http://britannia.co.in/contact-us/policy. Accessed 17 February 2020.
*Britannia, (1 April 2019) "Whistleblower Policy", http://britannia.co.in/pdfs/Code_of_conduct/policies/Whistle-Blower-Policy.pdf. </t>
  </si>
  <si>
    <t xml:space="preserve">(1) China Mengniu Dairy does not disclose details on how it conducts human rights supply chain risk or impact assessment that include forced labor risks. 
(2) China Mengniu Dairy does not provide details on forced labor risks identified in different tiers of its supply chains. </t>
  </si>
  <si>
    <t>In its 2018 Integrated Annual Report it states that it engages with NGOs on topics including human rights. However, it does not disclose details of engagements and it does not otherwise disclose whether it actively engages on the topic of forced labor.
(1)-(2) Not disclosed.</t>
  </si>
  <si>
    <t>(1) Coca-Cola HBC, "Business Resilience and Risk Management", https://coca-colahellenic.com/en/about-us/business-resilience-and-risk-management/risk-management-process/. Accessed 17 February 2020.</t>
  </si>
  <si>
    <t>(1) Coca-Cola HBC states: "suppliers are requested to sign-off the SGP's [Suppler Guiding Principles] during the creation of the vendor in our group SAP system". It also states "POs [purchasing orders] include a reference to the SGPs. By accepting the PO, the supplier also accepts the Coca-Cola HBC SGPs". However, its supplier code does not explicitly protect workers' right to freedom of association.</t>
  </si>
  <si>
    <t xml:space="preserve">(1) Colruyt Group does not disclose whether it has worked with independent local or global trade unions to support freedom of association in its supply chain, beyond auditing. [The amfori BSCI audit appears to include a performance evaluation on freedom of association.]
(4) Colruyt Group does not provide examples of how it has improved freedom of association and/or collective bargaining for its suppliers' workers. </t>
  </si>
  <si>
    <t>A(1) Not disclosed. 
Colruyt Group follows the amfori BSCI Code of Conduct, which states that "our enterprise provides a system to collect complaints and suggestions from employees." However, the company does not disclose whether it has a process for responding to potential complaints and/or reported violations of policies that address forced labor and human trafficking.
amfori does provide an external grievance mechanism that is available to its partners and their supply chain partners, including workers. However, Colruyt Group does not provide a link to the amfori grievance mechanism on its website. It is thus unclear if the company has implemented a process for responding to potential complaints/and/or reported violations of policies that address forced labor and human trafficking.
A(2) Colruyt Group does not provide examples of outcomes of its remedy process in practice for its suppliers' workers.</t>
  </si>
  <si>
    <t xml:space="preserve">(1) The company discloses that its code of conduct [which includes expectations for suppliers, including the ILO core labor standards] is "a mandatory and integral part of a standard contract set up with suppliers." It also discloses its general conditions for purchase of goods and services, which states that suppliers must read, understand and comply with the code of conduct. </t>
  </si>
  <si>
    <t xml:space="preserve">*Mowi, "2018 Annual Report," https://issuu.com/hg-9/docs/mowi_annual_report_2018_4e0dacb83168e4?e=0, p. 18. Accessed 30 January 2020. 
*Mowi, "General conditions for purchase of goods and services," https://corpsite.azureedge.net/corpsite/wp-content/uploads/2019/09/General-conditions-for-purchase-of-goods-and-services.pdf. Accessed 30 January 2020. </t>
  </si>
  <si>
    <t xml:space="preserve">(1) Yakult states that it conducted a CSR procurement survey of 103 suppliers making up the “top 90% of total procurement amount in target departments. It states that this included asking suppliers to support the Yakult Group’s policy of promoting sustainable procurement in its supply chains and enabled them to see the CSR procurement initiatives its suppliers are taking. It states that it sent feedback on the survey to the suppliers that responded to raise awareness of the issues concerned and states that going forward, it will conduct this survey annually. It discloses example questions asked and the average score for each question asked. Questions include whether the supplier had any human rights related issues, questions relating to labor practices and whether they are taking action to promote CSR activities in their supply chains. It does not disclose undergoing a risk assessment beyond a supplier survey.
[Yakult states that in 2017 it conducted an internal risk assessment based on the UK Modern Slavery Act. As part of this assessment, it conducted risk based interviews with key stakeholders. The assessment revealed "the possible risk of movement of illegal workers, including human trafficking, when products are transported from the Netherlands to the UK and goods are received in the UK." Yakult mentions that Yakult UK Ltd. will continue conducting regular risk assessments in the future. However, it seems that this risk assessment was conducted by Yakult UK only rather than the group, i.e., focused on UK operations only.] 
(2) Yakult states that its 2017 assessment identified "the possible risk of movement of illegal workers, including human trafficking, when products are transported from the Netherlands to the UK and goods are received in the UK." However, the company does not disclose additional details on forced labor risks in different tiers of its supply chain. </t>
  </si>
  <si>
    <r>
      <t xml:space="preserve">(1) Nestlé discloses its Responsible Sourcing Standard, which it states replaced its supplier code as of July 2018. The standard includes freedom from forced and bonded labor, prohibits discrimination, and addresses child labor through a minimum age for employment. In relation to freedom of association and collective bargaining the standard states that "workers, without distinction, have the right to join or form trade unions of their own choosing to come together for the purposes of collective bargaining." It additionally states that suppliers shall "facilitate and shall not hinder the development of parallel means for independent and free association and bargaining where the right to freedom of association and collective bargaining is restricted under law." These provisions are outlined for </t>
    </r>
    <r>
      <rPr>
        <b/>
        <sz val="11"/>
        <rFont val="Calibri"/>
        <family val="2"/>
        <scheme val="minor"/>
      </rPr>
      <t>first tier suppliers</t>
    </r>
    <r>
      <rPr>
        <sz val="11"/>
        <rFont val="Calibri"/>
        <family val="2"/>
        <scheme val="minor"/>
      </rPr>
      <t xml:space="preserve">. 
(2) Yes [Home &gt; Responsible Sourcing Standard] 
(3) Not disclosed. The standard is new as of July 2018 and the company does not disclose a review or update process. 
(4) The standard is included in purchase orders with suppliers. However the company does not disclose further steps taken to communicate the code to all first-tier suppliers. 
(5) The standard includes requirements for "upstream intermediaries" and it states that the company's "tier 1 suppliers are responsible for applying the following duties to their upstream intermediaries." It states that these entities may include traders, labor brokers, semi-finished manufacturers, and anyone involved in the making of, sourcing, or producing services and materials. In addition, the standard states that "it is the responsibility of sub tier suppliers to disseminate, educate and exercise due diligence in implementing requirements equivalent or similar to the standard." However, this section of the standard does not include the same requirements as are listed for first-tier suppliers. While responsibilities of sub-tier suppliers include specific requirements for those sub-suppliers employing migrant workers, it does not require other sub-suppliers to adhere to the ILO core labor standards.
In the broader introduction to the document, the standard states "the following requirements listed apply widely to the entire upstream supply chain and are organized by tiers to facilitate the reading of the document." In the section applicable to tier 1 suppliers, it states "the standard applies to tier 1 suppliers, upstream intermediaries and origins supplying these volumes or services." </t>
    </r>
  </si>
  <si>
    <r>
      <t xml:space="preserve">(1) It states that it is also partnering with </t>
    </r>
    <r>
      <rPr>
        <b/>
        <sz val="11"/>
        <rFont val="Calibri"/>
        <family val="2"/>
        <scheme val="minor"/>
      </rPr>
      <t xml:space="preserve">Issara Institute, "a Southeast Asian NGO </t>
    </r>
    <r>
      <rPr>
        <sz val="11"/>
        <rFont val="Calibri"/>
        <family val="2"/>
        <scheme val="minor"/>
      </rPr>
      <t xml:space="preserve">that tackles human trafficking and forced labor" for its fish and seafood supply chains, for example to "to implement an Inclusive Labor Monitoring System that will cover more than 35000 workers in [its supply chains]."
The company discloses that as part of a collaborative partnership with </t>
    </r>
    <r>
      <rPr>
        <b/>
        <sz val="11"/>
        <rFont val="Calibri"/>
        <family val="2"/>
        <scheme val="minor"/>
      </rPr>
      <t>Thai Union</t>
    </r>
    <r>
      <rPr>
        <sz val="11"/>
        <rFont val="Calibri"/>
        <family val="2"/>
        <scheme val="minor"/>
      </rPr>
      <t xml:space="preserve">, </t>
    </r>
    <r>
      <rPr>
        <b/>
        <sz val="11"/>
        <rFont val="Calibri"/>
        <family val="2"/>
        <scheme val="minor"/>
      </rPr>
      <t>Verité</t>
    </r>
    <r>
      <rPr>
        <sz val="11"/>
        <rFont val="Calibri"/>
        <family val="2"/>
        <scheme val="minor"/>
      </rPr>
      <t xml:space="preserve">, and the </t>
    </r>
    <r>
      <rPr>
        <b/>
        <sz val="11"/>
        <rFont val="Calibri"/>
        <family val="2"/>
        <scheme val="minor"/>
      </rPr>
      <t xml:space="preserve">Thailand Department of Fisheries </t>
    </r>
    <r>
      <rPr>
        <sz val="11"/>
        <rFont val="Calibri"/>
        <family val="2"/>
        <scheme val="minor"/>
      </rPr>
      <t xml:space="preserve">(part of the Ministry of Agriculture and Cooperatives), it has launched a demonstration boat and that in 2018, 116 boat owners, captains and crew in the Thai fishing industry have received training including on working conditions. [It is unclear whether this includes forced labor.]
Nestle also discloses that it "funded" Verité to conduct a program of work in Cambodia "where many workers in </t>
    </r>
    <r>
      <rPr>
        <b/>
        <sz val="11"/>
        <rFont val="Calibri"/>
        <family val="2"/>
        <scheme val="minor"/>
      </rPr>
      <t xml:space="preserve">our supply chain </t>
    </r>
    <r>
      <rPr>
        <sz val="11"/>
        <rFont val="Calibri"/>
        <family val="2"/>
        <scheme val="minor"/>
      </rPr>
      <t xml:space="preserve">come from." It states that Verité conducted a gap analysis in pre-departure activities in Cambodia, and held a workshop to discuss findings on "recruitment practices and experience of Cambodian workers migrating to Thailand, map out the actors involved in the recruitment of Cambodian migrant workers, including those involved in pre-departure trainings, and to explore how to collaboratively strengthen the current pre-departure programs for Thailand-bound Cambodian migrant workers." See 4.3(2)
[The company discloses that in Indonesia, it supported Earthworm Foundation "to conduct mulit-stakeholder engagements with government and suppliers" on children in plantations, and fair employment for casual workers. It states that this included a multi-stakeholder workshop in April 2019 involving 54 representatives from palm oil companies, government, CSOs, and labor unions. It states that as a result of the forum guidelines for suppliers are being developed, including on exploitation of casual workers and the steps suppliers can take to mitigate these risks. However, it is not clear that this focused no forced labor specifically.]
(2) Nestlé discloses that it is a member of the </t>
    </r>
    <r>
      <rPr>
        <b/>
        <sz val="11"/>
        <rFont val="Calibri"/>
        <family val="2"/>
        <scheme val="minor"/>
      </rPr>
      <t>Seafood Task Force's Responsible Recruitment sub-group</t>
    </r>
    <r>
      <rPr>
        <sz val="11"/>
        <rFont val="Calibri"/>
        <family val="2"/>
        <scheme val="minor"/>
      </rPr>
      <t xml:space="preserve">, which addresses forced labor and human trafficking in Thailand seafood supply chains, where it states it is "working to develop and deploy industry-wide tools and principles." The company is a member of the </t>
    </r>
    <r>
      <rPr>
        <b/>
        <sz val="11"/>
        <rFont val="Calibri"/>
        <family val="2"/>
        <scheme val="minor"/>
      </rPr>
      <t>Leadership Group for Responsible Recruitment</t>
    </r>
    <r>
      <rPr>
        <sz val="11"/>
        <rFont val="Calibri"/>
        <family val="2"/>
        <scheme val="minor"/>
      </rPr>
      <t>, which requires active member participation to implement the Employer Pays Principle.
[Nestlé reports that the Fair Labor Association has created a new "committee dedicated to agricultural supply chains to coordinate efforts" on human rights in supply chains. The company states it has been appointed to chair the committee. It does not disclose details on forced labor focus.]
[The company discloses that it participated in a multi-stakeholder ethical recruitment forum with Earthworm Foundation and the International Organization for Migration (IOM). It states this forum was held to "raise awareness of ethical recruitment related issues, root causes and solutions, among 31 palm oil companies employing approximately 86,365 migrant workers." However, it does not disclose active engagement on forced labor beyond participation in an event.]
Also see 4.3.2</t>
    </r>
  </si>
  <si>
    <t>(1) *Nestlé, "Creating Shared Value and meeting our commitments 2018: Progress Report," https://www.nestle.com/sites/default/files/asset-library/documents/library/documents/corporate_social_responsibility/creating-shared-value-report-2018-en.pdf, p. 26. Accessed 21 November 2019. 
*Nestlé, "Creating Shared Value and meeting our commitments 2019: Progress Report," https://www.nestle.com/sites/default/files/2020-03/creating-shared-value-report-2019-en.pdf, p. 30 and 29.
*Nestlé, "Nestle responsible sourcing Key Performance Indicators (KPIs) 2019," https://www.nestle.com/sites/default/files/2020-03/creating-shared-value-responsible-sourcing-kpis-2019.pdf. Accessed 28 June 2020. 
*Nestlé, "Coffee," https://www.nestle.com/csv/raw-materials/coffee. Accessed 12 November 2019. 
*Nestlé, "Cocoa," https://www.nestle.com/csv/raw-materials/nestle-cocoa-plan. Accessed 22 November 2019. 
*Nestlé, "Nestle cocoa plan: certifying our cocoa," https://www.nestlecocoaplan.com/article-certifying-our-cocoa. Accessed 27 November 2019. 
*Nestlé, "Palm Oil," https://www.nestle.com/csv/raw-materials/palm-oil. Accessed 22 November 2019. 
*Nestlé, "Palm oil responsible sourcing at Nestlé, 2019 progress report," https://www.nestle.com/sites/default/files/2020-01/responsible-palm-oil-sourcing-2019.pdf, p. 5. Accessed 28 June 2020. 
*Nestlé, "Fish and seafood," https://www.nestle.com/csv/raw-materials/fish-seafood. Accessed 12 November 2019. 
*Nestlé, "Sugar," https://www.nestle.com/csv/raw-materials/sugar. Accessed 22 November 2019. 
*Nestlé, "Hazelnuts," https://www.nestle.com/csv/raw-materials/hazelnuts. Accessed 22 November 2019. 
*Nestlé (2020), "Nestlé responsible sourcing definitions 2019," https://www.nestle.com/sites/default/files/2020-03/creating-shared-value-responsible-sourcing-definitions-2019.pdf. Accessed 28 June 2020.
*Nestlé, "Responsible Sourcing of Seafood at Nestle, 2019 Thailand Action Plan Progress," https://www.nestle.com/sites/default/files/2020-04/nestle-responsible-sourcing-seafood-progress-report-2019.pdf. Accessed 29 June 2020. 
*Nestlé (2020), "Additional Disclosure," https://www.business-humanrights.org/sites/default/files/2020-05%20Additional%20Disclosure%20-%20KnowTheChain%20FB%20Benchmark%20-%20Nestle.pdf, p. 5. Accessed 28 June 2020.
(2) *Nestlé (2020), "Additional Disclosure."</t>
  </si>
  <si>
    <r>
      <t>(1) The company's responsible sourcing standard includes a section on responsible recruitment, which states that workers must be provided with "accurate details of working conditions in the host location, including worker's legal rights, nature of work, wages and benefits and duration of contract at the time of recruitment" in a language they understand. It also states that those conditions must be consistent with the employment contract when hired. 
The company states that through its partnership with Issara Institute, jobseekers for its Thai suppliers have "access to recruitment information from the home country recruitment process and from the first-mile at the village level in the country of origin."
It also states that work done by Verité on recruitment practices experienced by Cambodian workers migrating to Thailand has included focus on how to strengthen pre-departure programs for these workers. 
(2) The responsible sourcing standard includes that suppliers must not require workers to lodge deposits including passports or identification documents. It states that it has been working with suppliers to raise awareness of the issues associated with document retention "helping draw procedures to return the passports to the workers and installing lockers for workers across plantations." [It also states that it is encouraged by the fact that some suppliers such as Wilmar and Fuji Oil are returning passports to workers.] 
(3)</t>
    </r>
    <r>
      <rPr>
        <sz val="11"/>
        <rFont val="Calibri (Body)"/>
      </rPr>
      <t xml:space="preserve"> [Nestlé discloses that "as of 2018, all of our </t>
    </r>
    <r>
      <rPr>
        <b/>
        <sz val="11"/>
        <rFont val="Calibri"/>
        <family val="2"/>
        <scheme val="minor"/>
      </rPr>
      <t>Thai seafood</t>
    </r>
    <r>
      <rPr>
        <sz val="11"/>
        <rFont val="Calibri (Body)"/>
      </rPr>
      <t xml:space="preserve"> suppliers are implementing responsible recruitment initiatives, such as, 'no fees policy'." It further states that 3,400 workers in its first-tier facilities were recruited "under these initiatives" in 2018. (also see 4.3.2 and 4.2.2.)]</t>
    </r>
    <r>
      <rPr>
        <sz val="11"/>
        <rFont val="Calibri"/>
        <family val="2"/>
        <scheme val="minor"/>
      </rPr>
      <t xml:space="preserve">
The company also states that since it identified the risks of child and forced labor in the </t>
    </r>
    <r>
      <rPr>
        <b/>
        <sz val="11"/>
        <rFont val="Calibri"/>
        <family val="2"/>
        <scheme val="minor"/>
      </rPr>
      <t>hazelnut</t>
    </r>
    <r>
      <rPr>
        <sz val="11"/>
        <rFont val="Calibri"/>
        <family val="2"/>
        <scheme val="minor"/>
      </rPr>
      <t xml:space="preserve"> supply chain in 2018, it has strengthened its capacity to address these risks. It reports that it has been working with two major hazelnut suppliers in Turkey "to address collectively the challenges faced by workers." It states that one supplier "organized contractual agreements in 2018 between 52 farmers, 14 labor contractors and 594 workers; 49 of these contracts were approved by the Turkish Employment Agency." It states that the agreements constitute "a transformational change in  the labor rights and working conditions of migrant workers in Turkey," and states that this was "previously unknown practice for the traditionally informal agricultural sector." [The company states that these were some actions implemented as a result of the Fair Labor Association's study.]
It does not disclose an additional example.</t>
    </r>
  </si>
  <si>
    <r>
      <t>(1) The company's responsible sourcing standard includes a</t>
    </r>
    <r>
      <rPr>
        <b/>
        <sz val="11"/>
        <rFont val="Calibri"/>
        <family val="2"/>
        <scheme val="minor"/>
      </rPr>
      <t xml:space="preserve"> "tell us" hotline</t>
    </r>
    <r>
      <rPr>
        <sz val="11"/>
        <rFont val="Calibri"/>
        <family val="2"/>
        <scheme val="minor"/>
      </rPr>
      <t xml:space="preserve"> for suppliers which includes a website and a phone contact. This mechanism is publicly available. 
The company also discloses that workers in its </t>
    </r>
    <r>
      <rPr>
        <b/>
        <sz val="11"/>
        <rFont val="Calibri"/>
        <family val="2"/>
        <scheme val="minor"/>
      </rPr>
      <t>seafood</t>
    </r>
    <r>
      <rPr>
        <sz val="11"/>
        <rFont val="Calibri"/>
        <family val="2"/>
        <scheme val="minor"/>
      </rPr>
      <t xml:space="preserve"> supply chains can submit grievances to </t>
    </r>
    <r>
      <rPr>
        <b/>
        <sz val="11"/>
        <rFont val="Calibri"/>
        <family val="2"/>
        <scheme val="minor"/>
      </rPr>
      <t>Issara</t>
    </r>
    <r>
      <rPr>
        <sz val="11"/>
        <rFont val="Calibri"/>
        <family val="2"/>
        <scheme val="minor"/>
      </rPr>
      <t xml:space="preserve">, through "a range of channels, including the Issara smartphone app Golden Dreams, Facebook pages in the worker's own language, smartphone messaging apps such as Line and Viber...and a multi-lingual toll-free 24-hour helpline." It states that Issara is working with 100% of its first-tier facilities in Thailand. It states that in total "over 19,000 workers in Thai seafood processing facilities in Nestlé's supply chain now have access to Issara's independent helpline." As of 2019, this figure was updated to more than 29,400 workers. 
In addition, the company reports that its </t>
    </r>
    <r>
      <rPr>
        <b/>
        <sz val="11"/>
        <rFont val="Calibri"/>
        <family val="2"/>
        <scheme val="minor"/>
      </rPr>
      <t>two hazelnut suppliers in the Black Sea region of Turkey</t>
    </r>
    <r>
      <rPr>
        <sz val="11"/>
        <rFont val="Calibri"/>
        <family val="2"/>
        <scheme val="minor"/>
      </rPr>
      <t xml:space="preserve"> provide a "toll-free phone number to the farmers and workers, enabling them to report any complaints," one of which also includes the Fair Labor Association's (FLA) app for grievances. It states these concerns are addressed by social workers. 
Nestlé also reports that it has partnered with Sime Darby Plantation "to create a helpline for </t>
    </r>
    <r>
      <rPr>
        <b/>
        <sz val="11"/>
        <rFont val="Calibri"/>
        <family val="2"/>
        <scheme val="minor"/>
      </rPr>
      <t xml:space="preserve">palm oil workers in Malaysia </t>
    </r>
    <r>
      <rPr>
        <sz val="11"/>
        <rFont val="Calibri"/>
        <family val="2"/>
        <scheme val="minor"/>
      </rPr>
      <t xml:space="preserve">to report human and labor rights abuses." It discloses that this was co-developed with the Responsible Business Alliance and Elevate. It states that this uses the Laborlink platform to allow workers to report on issues including working conditions and recruitment. It reports that this reaches nearly 6,000 workers. 
(2) In relation to grievances for hazelnut workers, the company states that migrant workers attend a training session which covers grievance and support procedures. In addition it states that the hotline provided by one hazelnut supplier, Balsu, is available in Turkish, Kurdish, Arabic and English and "also promotes the FLA's mobile grievance app."
It also states that it reinforces messages about compliance throughout its supply chains, including raising awareness of grievance mechanisms, but provides no further detail.
However the company does not report on how other grievance mechanisms are communicated to other workers (outside of hazelnut).
(3) Not disclosed. The company states that the grievance submitted to the mechanisms provided by two of its hazelnut suppliers are dealt with by social workers (which are on the ground year-round) or are submitted to the FLA grievance app. It does not provide information on steps taken to ensure workers are involved in the mechanism, nor information on other suppliers and commodities.
(4) In relation to its suppliers' </t>
    </r>
    <r>
      <rPr>
        <b/>
        <sz val="11"/>
        <rFont val="Calibri"/>
        <family val="2"/>
        <scheme val="minor"/>
      </rPr>
      <t>hazelnut</t>
    </r>
    <r>
      <rPr>
        <sz val="11"/>
        <rFont val="Calibri"/>
        <family val="2"/>
        <scheme val="minor"/>
      </rPr>
      <t xml:space="preserve"> grievance mechanisms, the company reports that 561 workers' grievances were addressed by the suppliers' social workers in 2018. 
With regard to the company's </t>
    </r>
    <r>
      <rPr>
        <b/>
        <sz val="11"/>
        <rFont val="Calibri"/>
        <family val="2"/>
        <scheme val="minor"/>
      </rPr>
      <t>Tell Us hotline</t>
    </r>
    <r>
      <rPr>
        <sz val="11"/>
        <rFont val="Calibri"/>
        <family val="2"/>
        <scheme val="minor"/>
      </rPr>
      <t xml:space="preserve">, which is for grievances from external stakeholders, it reports that it received 699 messages, 70 of which referred to 'labor practices' and 27 of which relate to 'supplier concerns.' In its 2019 progress report it discloses that it received 1,178 messages, 907 of which are closed, and 53 of which were found to be substantiated. 
(5) Nestlé states that the grievance mechanisms provided by its hazelnut suppliers are provided to "farmers and workers" which implies that they are available to workers below the first tier. It states that 561 grievances were addressed but it is not clear whether these were made by workers in the first tier or below. The company's tell us hotline also appears to be available to upstream suppliers, but no evidence is disclosed that it has been used by workers below the first tier. </t>
    </r>
  </si>
  <si>
    <t>Headline: Mars, Nestle, other food companies face complaints of forced labor at palm oil supplier (Allegation regarding Abuse of vulnerability, Restriction of movement, Isolation, Retention of Identity documents, 
Coercion, Bonded labor)
Summary: Malaysian palm oil company FGV Holdings Berhad is facing petitions to have its products blocked from entering the US by US Customs and Border Protection for subjecting migrant workers to forced labor. Allegations state that "contractors lured migrants to plantations and subjected them to 'slave-like' conditions." It is stated that migrants are forced to take on debt, have their passports retained, are prevented from leaving farms and are urged to sign contracts in languages they don't understand. Allegations also include "evidence that FGV had exploited victims of trafficking, limited their movement and failed to provide them with adequate food and housing."
Source: The Washington Post (19 August 2019), "Mars, Nestle, other food companies face complaints of forced labor at palm oil supplier", https://www.washingtonpost.com/business/2019/08/15/mars-nestle-others-were-supplied-by-malaysian-company-using-forced-labor-such-imports-should-stop-groups-say/. Accessed 13 November 2019.</t>
  </si>
  <si>
    <t>(1) Woolworths' responsible sourcing standards state that suppliers should "conduct own due diligence on third-party recruitment partners or agencies to ensure that worker recruitment practices are aligned with their recruitment policy." The company has also published an addendum to its responsible sourcing standards for labor providers in its Australian horticulture supply chain. It states that suppliers must implement oversight processes of labor providers including "appropriate ongoing due diligence checks to ensure that the labour provider is complying with our Responsible Sourcing Standards."
The company discloses that "suppliers must ensure labour providers used in their supply chain meet one of the following three criteria:
1. The labour hire provider is legally registered under relevant State or any future Federal legislation related to labour hire registration (this is mandatory where legislation applies);
2. The labour hire provider is an Approved Employer on the Australian Government’s Seasonal Worker Programme;
3. The labour hire provider is certified via a third party scheme approved by Woolworths, currently StaffSure."
It reports that the new requirements are aligned with the timing of the Victorian Labour Hire licensing regulations and were effective as of 30 October 2019.
The company does not report on evidence or outcomes of audits conducted on labor providers. 
(2) Woolworths also discloses that it has been coordinating retail roundtables including on the topic of responsible recruitment, and states that the roundtables seek to build common industry-wide understanding of responsible recruitment, and sharing examples of how the associated challenges can be overcome in the context of Australian supply chains. It notes that "it initiated [these roundtables with] peers and partners in Australia and Asia," and that to date "these roundtables have brought together more than 30 retail peers, business associations, NGOs and third‑party organisations. Two roundtables took place in Australia, with a focus on temporary labour in the Australian horticulture supply chain. The third roundtable was hosted in Hong Kong with a focus on transparency, wages and working hours in Asian supply chains."</t>
  </si>
  <si>
    <t xml:space="preserve">(1) The company discloses risk segments for its own-brand suppliers, broken into minimum, moderate, priority, and specialized risk. It discloses that it has 724 minimum risk suppliers, 274 moderate, 420 priority, and 423 specialized. It is not clear what percentage have been audited annually. 
Woolworths reports that 79% of its produce suppliers have "selected" their audit scheme, representing 97% of total purchases, but it is not clear what percentage have been audited. It states that 60% have selected Sedex (SMETA) audits, and that it has reviewed and graded 93 of those audit reports. It also states that it has reviewed 768 audit reports of high risk suppliers. [This is limited to produce.]
(2)-(3) Not disclosed. 
(4) Woolworths discloses that its pilot site visits have been carried out by Woolworths staff and by Verité, which it describes as "a global not‑for‑profit specialising in identifying and remedying labour rights violations in supply chains." It states Verité have carried out 7 of 27 visits. It does not disclose how staff that carry out the majority of its audits are qualified to assess for risks of forced labor. For other audit bodies it accepts, listed in its responsible sourcing program guidelines, it states that all external audit firms must maintain ASPCA membership, but does not disclose information on the qualification of auditors in relation to forced labor. 
(5) Woolworths discloses that its site visits to suppliers found "miscalculation of piece‑rates, limited record keeping and limited oversight of labour providers." In addition it states that while forced labor was not identified, few suppliers had specific controls in place to identify indicators or incidents of forced labor. It also states that four "zero tolerance" findings were identified in the last year. 
It also states that of the 93 audit reports that it has reviewed as part of its new program, it did not find any red or zero tolerance non-conformances. It states other findings related to health and safety, age verification processes, and wages and benefits. </t>
  </si>
  <si>
    <r>
      <t xml:space="preserve">(1) Coca-Cola discloses that its global </t>
    </r>
    <r>
      <rPr>
        <b/>
        <sz val="11"/>
        <rFont val="Calibri"/>
        <family val="2"/>
        <scheme val="minor"/>
      </rPr>
      <t>workplace rights team</t>
    </r>
    <r>
      <rPr>
        <sz val="11"/>
        <rFont val="Calibri"/>
        <family val="2"/>
        <scheme val="minor"/>
      </rPr>
      <t xml:space="preserve"> manage the company's human rights approach, policies, and governance, including "identifying human rights risks throughout the value chain." It states that the team works with departments across the company including procurement, health and safety, communications and sustainability. It also states that scorecards monitoring the implementation of the Supplier Guiding Principles are included at </t>
    </r>
    <r>
      <rPr>
        <b/>
        <sz val="11"/>
        <rFont val="Calibri"/>
        <family val="2"/>
        <scheme val="minor"/>
      </rPr>
      <t>business units around the world</t>
    </r>
    <r>
      <rPr>
        <sz val="11"/>
        <rFont val="Calibri"/>
        <family val="2"/>
        <scheme val="minor"/>
      </rPr>
      <t xml:space="preserve"> "so implementation receives the necessary attention and importance at the local level." In addition, it states that "policy implementation is owned by the </t>
    </r>
    <r>
      <rPr>
        <b/>
        <sz val="11"/>
        <rFont val="Calibri"/>
        <family val="2"/>
        <scheme val="minor"/>
      </rPr>
      <t>appropriate relationship owner</t>
    </r>
    <r>
      <rPr>
        <sz val="11"/>
        <rFont val="Calibri"/>
        <family val="2"/>
        <scheme val="minor"/>
      </rPr>
      <t xml:space="preserve">" who will ensure that requirements are communicated to facilities, included in contractual agreements, and checked through audits.
(2) The company states that it has a </t>
    </r>
    <r>
      <rPr>
        <b/>
        <sz val="11"/>
        <rFont val="Calibri"/>
        <family val="2"/>
        <scheme val="minor"/>
      </rPr>
      <t>public issues and diversity review committee  within its board of directors</t>
    </r>
    <r>
      <rPr>
        <sz val="11"/>
        <rFont val="Calibri"/>
        <family val="2"/>
        <scheme val="minor"/>
      </rPr>
      <t xml:space="preserve"> that reviews the company's human and workplace rights policies, including in the supply chain. It discloses that "at a minimum, the committee receives progress reports in this area annually." It reports that the committee is chaired by "former U.S. Secretary of Labor Alexis Herman." </t>
    </r>
  </si>
  <si>
    <t>(1) Coca-Cola states that it trains thousands of its staff, including procurement and technical staff, on its Human Rights Policy (which includes a reference to forced labor and which suppliers are also "expect[ed...] to uphold"). It states that it provides a range of human rights training brochures to employees and has also developed an app which "encompasses guidance, checklists and contacts, to provide associates with direct and easy access to these materials, independently". In its 2020 additional disclosure, the company states that it provides a variety of training materials including on its Supplier Guiding Principles.  
The company further notes that “To support employees and suppliers in upholding the Human Rights Policy and Supplier Guiding Principles, the Company conduct training and provide online resources. Training on the Human Rights Policy has now been incorporated as a standard online training module for all employees, including special training for those responsible for supply chain management for the entities publishing this statement”. 
It discloses its human rights managers guide and other materials on its website. 
(2) Coca-Cola states that it is a leading member of AIM-PROGRESS, and member companies deliver supplier training programs. It states that the training programs cover responsible sourcing, including human rights and labor standards. [In its human rights report 2016-17, it states it has co-hosted events with other members "over the last few years" in Bangkok, New Delhi, Dubai, Nairobi, Johannesburg, Lagos, and Istanbul. It is likely that these activities fall outside the time scope of the research.]
The company states that the Leadership Group for Responsible Recruitment worked with the Consumer Goods Forum to host "two regional roundtables in 2018 on the topic of driving responsible recruitment...in Malaysia and Thailand." It states these were attended by suppliers and recruitment agencies. 
The company also states that it has provided 36 training programs to bottlers, suppliers, and auditors "to help them uphold these values" in reference to the Supplier Guiding Principles. It states the training includes forced labor. 
It is not clear what percentage of the company's first-tier suppliers have been trained on forced labor. 
[Out of scope: The company reports that in 2016 its global workplace rights team delivered training on the SGP to "bottlers, suppliers and auditors around the world."]
(3) Coca-Cola discloses that in 2016 it started its "Pass it Back" program, which is "intended to enable suppliers to self-manage their compliance performance and to promote similar standards and values in their supply chain." It reports that suppliers must provide the company with assessment reports which must be uploaded by audit firms, to demonstrate that they are effectively implementing the program. The program describes seven steps which include aligned policies and standards (including the SGPs), due diligence and remediation requirements, auditor requirements, and human rights impact assessments of supply chains. 
[It states that some sugar mills in Brazil have their own responsible sourcing programs which involve training on a supplier code of conduct, but it is not clear whether such standards address forced labor.]</t>
  </si>
  <si>
    <t xml:space="preserve">(1) Coca-Cola reports that it has worked with Panamericana Mexico (which appears to be an  international network organization) as part of its sugar due diligence to address capacity building for mills in Mexico. It states that this work began with a gap assessment of mills against Sustainable Agriculture Guiding Principles (SAGPs). The SAGPs include forced labor standards, which suggests that this project may have some focus on forced labor. Additionally, the company states it has engaged with and interviewed stakeholders as part of its assessment of risks in its sugar supply chains (which included forced labor), including "ministries of labor and agriculture, local chapters of international organizations like Save the Children and Oxfam, local unions, community members, relevant sugar associations, etc." 
It also states that it is working with peer companies alongside AIM-PROGRESS to "drive improvement at the industry level and in collaboration with the Mexican government." It is not clear whether this includes any focus on forced labor. 
The company also states it has worked with Oxfam America in particular on its sugar studies which include forced labor. However it does not disclose further information on how it engaged with Oxfam specifically, on forced labor, as part of this process. [The company states that its work with Oxfam America has primarily been on land rights.]
[Coca-Cola discloses it engaged with the US based investor network Interfaith Center on Corporate Responsibility (ICCR) in 2016 to address challenges around fees for migrant workers in Taiwan. However this activity falls outside the timeframe of the benchmark research.]
The company does not provide two examples on how it engages local stakeholders on the topic of forced labor. 
(2) The company is a member of the Leadership Group for Responsible Recruitment, which requires active member participation to implement the Employer Pays Principle.
The company also discloses that it re-engaged with the Global Business Coalition against Trafficking in 2018.
Coca-Cola states that it is an active member of the Consumer Goods Forum and supports the resolution on the eradication of forced labor "which is based on the following principles: Every worker should have freedom of movement, no worker should pay for a job, and no worker should be indebted or coerced to work." It states that it chairs the workstream which is focused on implementing the resolution, and it actively engages with suppliers and peers "to promote awareness of these principles." </t>
  </si>
  <si>
    <r>
      <t xml:space="preserve">(1) Not disclosed. 
(2) Not disclosed. 
(3) Based on the company's sugar studies, it appears to source </t>
    </r>
    <r>
      <rPr>
        <b/>
        <sz val="11"/>
        <rFont val="Calibri"/>
        <family val="2"/>
        <scheme val="minor"/>
      </rPr>
      <t>sugar</t>
    </r>
    <r>
      <rPr>
        <sz val="11"/>
        <rFont val="Calibri"/>
        <family val="2"/>
        <scheme val="minor"/>
      </rPr>
      <t xml:space="preserve"> from Belize, Bolivia, Brazil, Colombia, El Salvador, Guatemala, Honduras, Mexico, Nicaragua, Paraguay, Cameroon, Republic of the Congo, Côte d’Ivoire, Gabon, Malawi, Mauritius, South Africa, Swaziland, India, and Thailand. However, it is not clear that all of these countries refer to sourcing countries, or whether some are in other tiers of the company's supply chains. 
[The company previously disclosed an ingredients sourcing map which does not appear to be available on its website anymore.]
The company does not disclose sourcing countries of other commodities. 
(4) Not disclosed.</t>
    </r>
  </si>
  <si>
    <r>
      <t xml:space="preserve">(1) Coca-Cola states that it has been initiating third party studies "to evaluate key human rights risks in top sugar sourcing countries." It states that the study is based on "research, stakeholder interviews, and on-site visits to mills and farms." It reports that the study has covered Belize, Bolivia, Brazil, Colombia, El Salvador, Guatemala, Honduras, Mexico, Nicaragua, Paraguay, Cameroon, Republic of the Congo, Côte d’Ivoire, Gabon, Malawi, Mauritius, South Africa, Swaziland, India, and Thailand. It discloses that stakeholders involved have included "ministries of labor and agriculture, local chapters of international organizations like Save the Children and Oxfam, local unions, community members, relevant sugar associations, etc." 
In addition, the company states that it uses sources such as its EthicsLine; audit data including for its own plants, bottlers, and direct suppliers; commodity studies; ongoing dialogue with the IUF; and engagement with "other organizations" to assess human rights risks and issues in its supply chains. 
[Mostly out of scope: The company also reports that it focused on identifying salient human rights risks between 2015 and 2017, including workshops with more than 180 experts and a risk ranking which was then consulted on with more than 57 civil society groups.]
(2) The company reports that issues identified through its </t>
    </r>
    <r>
      <rPr>
        <b/>
        <sz val="11"/>
        <rFont val="Calibri"/>
        <family val="2"/>
        <scheme val="minor"/>
      </rPr>
      <t xml:space="preserve">sugar </t>
    </r>
    <r>
      <rPr>
        <sz val="11"/>
        <rFont val="Calibri"/>
        <family val="2"/>
        <scheme val="minor"/>
      </rPr>
      <t>studies are mostly at farm level. It states 13 of 20 countries researched found risks related to child labor, forced labor, and land rights, and that "</t>
    </r>
    <r>
      <rPr>
        <b/>
        <sz val="11"/>
        <rFont val="Calibri"/>
        <family val="2"/>
        <scheme val="minor"/>
      </rPr>
      <t>India</t>
    </r>
    <r>
      <rPr>
        <sz val="11"/>
        <rFont val="Calibri"/>
        <family val="2"/>
        <scheme val="minor"/>
      </rPr>
      <t xml:space="preserve"> and </t>
    </r>
    <r>
      <rPr>
        <b/>
        <sz val="11"/>
        <rFont val="Calibri"/>
        <family val="2"/>
        <scheme val="minor"/>
      </rPr>
      <t>Mexico</t>
    </r>
    <r>
      <rPr>
        <sz val="11"/>
        <rFont val="Calibri"/>
        <family val="2"/>
        <scheme val="minor"/>
      </rPr>
      <t xml:space="preserve"> reflect the most complicated landscape for child and forced labor that require a multi-stakeholder approach." The sugar studies included both mills and farms and this therefore implies risks are identified in multiple tiers of the company's sugar supply chains.
Coca-Cola also states more broadly that agriculture is a risk area for forced labor and human trafficking. 
The company discloses "</t>
    </r>
    <r>
      <rPr>
        <b/>
        <sz val="11"/>
        <rFont val="Calibri"/>
        <family val="2"/>
        <scheme val="minor"/>
      </rPr>
      <t>Taiwan</t>
    </r>
    <r>
      <rPr>
        <sz val="11"/>
        <rFont val="Calibri"/>
        <family val="2"/>
        <scheme val="minor"/>
      </rPr>
      <t xml:space="preserve"> remains a market where we know migrant workers face fees, including in our supply chain." It states its sugar study also found debt bondage in </t>
    </r>
    <r>
      <rPr>
        <b/>
        <sz val="11"/>
        <rFont val="Calibri"/>
        <family val="2"/>
        <scheme val="minor"/>
      </rPr>
      <t>Bolivia</t>
    </r>
    <r>
      <rPr>
        <sz val="11"/>
        <rFont val="Calibri"/>
        <family val="2"/>
        <scheme val="minor"/>
      </rPr>
      <t xml:space="preserve">. </t>
    </r>
  </si>
  <si>
    <t xml:space="preserve">(1) The company is a member of the Leadership Group for Responsible Recruitment, and as such is required to audit recruitment agencies in its supply chains. 
Coca-Cola's "issue guidance" states that suppliers should maintain appropriate information to verify compliance with the standards including agreements with recruitment agencies. In its 2018 additional disclosure the company states that its audit protocol "include provisions to ensure that the suppliers have a due diligence process with regards to the recruitment agencies they use."
However, the company does not report on outcomes.
Coca-Cola also reports that its Pass it Back program is also applicable to recruitment agencies, and that suppliers verify compliance with the program by providing the company with assessment summary reports. However, it does not disclose outcomes.
(2) The company is a member of the Leadership Group for Responsible Recruitment, and as such is required to brief suppliers and offer guidance and training for hiring managers on the Employer Pays Principle, share tools and guidance in the Responsible Recruitment Gateway, and promote the Employer Pays Principle within respective industry sectors. 
Coca-Cola discloses that it co-chaired the AIM-PROGRESS work stream on responsible recruitment in 2016, including delivering two supplier days on ethical recruitment in 2016 in Thailand and early 2017 in Dubai. 
The company has also developed due diligence guidance including checklists for assessments such as a migrant worker assessment tool and the use of recruitment agencies, which it states is intended for Coca-Cola managers, but also suppliers and bottlers.  
In addition it states that in Taiwan, it hired Verité to deliver a "tailored migrant worker training" but it is not clear who the training was delivered to, though seems to have been delivered to suppliers. 
As part of practices adopted in response to the company's human rights sugar risk assessments, it states that some mills and farms in Côte d’Ivoire have started to train and audit third-party labor contractors. </t>
  </si>
  <si>
    <t xml:space="preserve">(1) Coca-Cola reports that "at the global level" it meets twice annually with the International Union of Food and Allied Workers (IUF). It states that its dialogue with IUF allows it to discuss labor-relations matters and to use it as a form of due diligence to understand issues at the local level. In its 2018 additional disclosure, the company notes that processes the company uses to "gather information on human rights risks and issues across its value chain" includes the meetings with IUF.
[It states that it audits suppliers against standards of freedom of association in its SGPs but does not disclose engagement with unions.]
(2-4) Not disclosed. </t>
  </si>
  <si>
    <r>
      <t xml:space="preserve">(1) Not disclosed. Coca-Cola states that resolving abuses requires cooperation with "NGOs, local government and other organizations." It states that if an issue cannot be addressed locally it is escalated to global level, where a cross-functional team will deal with the issue. However, it does not provide any detail on its process for responding to reported violations of its policies such as responsible parties, timeframes, or engagement with affected stakeholders. 
(2) The company discloses that in </t>
    </r>
    <r>
      <rPr>
        <b/>
        <sz val="11"/>
        <rFont val="Calibri"/>
        <family val="2"/>
        <scheme val="minor"/>
      </rPr>
      <t>Côte d'Ivoire</t>
    </r>
    <r>
      <rPr>
        <sz val="11"/>
        <rFont val="Calibri"/>
        <family val="2"/>
        <scheme val="minor"/>
      </rPr>
      <t xml:space="preserve">, its sugar due diligence study discovered that a subcontractor used by a mill was engaging in forced labor by </t>
    </r>
    <r>
      <rPr>
        <b/>
        <sz val="11"/>
        <rFont val="Calibri"/>
        <family val="2"/>
        <scheme val="minor"/>
      </rPr>
      <t>indebting migrant workers</t>
    </r>
    <r>
      <rPr>
        <sz val="11"/>
        <rFont val="Calibri"/>
        <family val="2"/>
        <scheme val="minor"/>
      </rPr>
      <t xml:space="preserve">, and </t>
    </r>
    <r>
      <rPr>
        <b/>
        <sz val="11"/>
        <rFont val="Calibri"/>
        <family val="2"/>
        <scheme val="minor"/>
      </rPr>
      <t>withholding travel documents</t>
    </r>
    <r>
      <rPr>
        <sz val="11"/>
        <rFont val="Calibri"/>
        <family val="2"/>
        <scheme val="minor"/>
      </rPr>
      <t xml:space="preserve"> until the debt was repaid. It states that the mill investigated the claims and remediation included returning documentation to workers, and the subcontractor received training to ensure full compliance and understanding of labor laws and company policy. 
It also states that in </t>
    </r>
    <r>
      <rPr>
        <b/>
        <sz val="11"/>
        <rFont val="Calibri"/>
        <family val="2"/>
        <scheme val="minor"/>
      </rPr>
      <t>Cameroon</t>
    </r>
    <r>
      <rPr>
        <sz val="11"/>
        <rFont val="Calibri"/>
        <family val="2"/>
        <scheme val="minor"/>
      </rPr>
      <t xml:space="preserve">, it found that some subcontracted workers were not being given </t>
    </r>
    <r>
      <rPr>
        <b/>
        <sz val="11"/>
        <rFont val="Calibri"/>
        <family val="2"/>
        <scheme val="minor"/>
      </rPr>
      <t>rest days</t>
    </r>
    <r>
      <rPr>
        <sz val="11"/>
        <rFont val="Calibri"/>
        <family val="2"/>
        <scheme val="minor"/>
      </rPr>
      <t xml:space="preserve">, and were working seven days in a row. It states that the mill addressed this issue with the subcontractor to ensure that workers were given mandatory rest days in accordance with Cameroonian law. 
In addition, Coca-Cola reports that it participates in a project with Colombia's Association of Sugarcane Growers, Asocana, local government and other bodies, it is addressing the "problem of children participating in the illegal appropriation of sugarcane" in Colombia. It states this has included training women to identify alternative income possibilities, and addressing social and cultural patterns related to child labor. It states that through the project, 50 women found a different way to earn income and "100 children were </t>
    </r>
    <r>
      <rPr>
        <b/>
        <sz val="11"/>
        <rFont val="Calibri"/>
        <family val="2"/>
        <scheme val="minor"/>
      </rPr>
      <t>removed from child labor</t>
    </r>
    <r>
      <rPr>
        <sz val="11"/>
        <rFont val="Calibri"/>
        <family val="2"/>
        <scheme val="minor"/>
      </rPr>
      <t>."</t>
    </r>
  </si>
  <si>
    <t xml:space="preserve">(1) Danone's Sustainability Principles for Business Partners include provisions prohibiting forced labor. It sets a limit of 15 years for child labor and states that if any national law applies a higher age limit, then that standard should be applied. It states in relation to discrimination that "[w]ith due regard for applicable law, the Business Partner refuses to engage in any discriminatory practices" and defines discrimination as "any distinction, exclusion or preference limiting equality of opportunity or treatment...based on race, color, sex, sexual orientation, religion, political opinion, age, nationality, family obligations or other considerations". It also protects workers' rights to freedom of association and collective bargaining.
(2) Yes [Homepage &gt; (Hover over Impact) Commitments, Policies and Position Papers &gt; (expand on 2018) Danone's Sustainability Principles for Business Partners]
(3) The company states that its most recent version of its Sustainability Principles is version 3 and that it first entered into force in 2009.
(4) In its 2018 Additional Disclosure it refers to a "Sustainability Clause containing the Principles" and adds that communication to suppliers takes place during "initial discussions", where the company informs suppliers about the fact that they have to sign the principles. It does not demonstrate more active efforts to communicate the code.
(5) The company states that it requires its suppliers to ensure that their suppliers comply with its Fundamental Social Principles and the Business Ethics Principles.
</t>
  </si>
  <si>
    <t xml:space="preserve">(1) and (3) Danone (May 2018), "Danone's Sustainability Principles for Business Partners", https://www.danone.com/content/dam/danone-corp/danone-com/about-us-impact/policies-and-commitments/en/2018/Danone_Sustainability_Principles.pdf.
(4) Danone (2018), "2018 Additional Disclosure ", https://www.business-humanrights.org/sites/default/files/2018-06%20KTC%20FB_Additional%20disclosure%20-%20Danone.pdf.
(5) "Danone's Sustainability Principles for Business Partners", p. 5. </t>
  </si>
  <si>
    <t>(1) Not disclosed.
(2) Danone states that it works through its social innovation platforms “to support supply chain workers and educate them on their labor rights”. No further details are disclosed and the examples provided do not focus on labor rights training for supply chain workers.
(3) Not disclosed.
(4) Not disclosed. It discloses information on its Madre Tierra project with Mexican strawberry suppliers. It discloses having a program in place for strawberry sourcing in Morocco by “improving both farming practices and the social conditions of strawberry pickers” which it states indirectly improves conditions for workers by generating additional revenue and helps to formally register workers as employees. However, it does not disclose actively engaging workers on their rights.
[It discloses its involvement in an initiative on plastic recycling but KnowTheChain does not look at upstream supply chains.]</t>
  </si>
  <si>
    <t>(1) Danone has a specific grievance process for palm oil related grievances. 
It also has a publicly available EthicsLine. It states in its Registration Document that this mechanism is available to suppliers and "other third parties" (though it does not explicitly state that it is available to suppliers' workers or their legitimate representatives). The mechanism is publicly available, and in 2017 was expanded to include the reporting of human rights violations in its remit.
(2) The mechanism is available in several languages, However, the company does not disclose active efforts to communicate the existence or operation of the mechanism to suppliers' workers or their legitimate representatives.
(3) Not disclosed. Danone states that it developed this reporting process in consultation with employee representatives, however workers in its supply chains do not seem to have been part of this process.
(4) Not disclosed. Danone states that in 2018 its Ethics Line received 12 reports that fell into the “human rights” category which include violations that complainants categorised as child labor, forced labor, right to collective bargaining, working time and wages. However, it further states that none of them qualified as a human rights violation but that all either have been or will be pursued through internal investigations as they were "routine human resources matters." There is no indication that any of these reports relate to violations in its supply chains.
(5) Not disclosed.</t>
  </si>
  <si>
    <r>
      <t>(1) Kellogg states that it works with over 20,000 first-tier suppliers. It does disclose the names of some suppliers, but does not disclose addresses (or locations). 
In its responsible sourcing annual score card, it provides anecdotal information about key suppliers, including names,  for some of its ten priority ingredients (</t>
    </r>
    <r>
      <rPr>
        <b/>
        <sz val="11"/>
        <rFont val="Calibri"/>
        <family val="2"/>
        <scheme val="minor"/>
      </rPr>
      <t>Raisins</t>
    </r>
    <r>
      <rPr>
        <sz val="11"/>
        <rFont val="Calibri"/>
        <family val="2"/>
        <scheme val="minor"/>
      </rPr>
      <t xml:space="preserve">: Sun Maid; </t>
    </r>
    <r>
      <rPr>
        <b/>
        <sz val="11"/>
        <rFont val="Calibri"/>
        <family val="2"/>
        <scheme val="minor"/>
      </rPr>
      <t>Strawberries</t>
    </r>
    <r>
      <rPr>
        <sz val="11"/>
        <rFont val="Calibri"/>
        <family val="2"/>
        <scheme val="minor"/>
      </rPr>
      <t xml:space="preserve">: Chaucer). 
For </t>
    </r>
    <r>
      <rPr>
        <b/>
        <sz val="11"/>
        <rFont val="Calibri"/>
        <family val="2"/>
        <scheme val="minor"/>
      </rPr>
      <t>palm oil</t>
    </r>
    <r>
      <rPr>
        <sz val="11"/>
        <rFont val="Calibri"/>
        <family val="2"/>
        <scheme val="minor"/>
      </rPr>
      <t xml:space="preserve">, it discloses the names of all its suppliers "due to their unique environmental and social risks". For its top 95% of purchased palm oil volume these are: Cargill, Sime Darby Jomalina, ADM, Bunge, AAK, Olenex, EFKO, United Oil, Corbion, Lonza and Wilmar.
(2) Kellogg discloses the steps it takes to achieve traceability between the first tier and raw material level for </t>
    </r>
    <r>
      <rPr>
        <b/>
        <sz val="11"/>
        <rFont val="Calibri"/>
        <family val="2"/>
        <scheme val="minor"/>
      </rPr>
      <t>palm oil</t>
    </r>
    <r>
      <rPr>
        <sz val="11"/>
        <rFont val="Calibri"/>
        <family val="2"/>
        <scheme val="minor"/>
      </rPr>
      <t xml:space="preserve">. It states that in 2015 it began working with Proforest to map its supply chain to point of origin, so that by now 91% of the volume is traceable to mill and 34% is traceable to plantation. It discloses a list that includes Tier 2 and beyond companies, upstream raw material mill suppliers, country, and additional regional information, disclosing “all potential mills that may or may not be present within its supply chains at a given time…” For </t>
    </r>
    <r>
      <rPr>
        <b/>
        <sz val="11"/>
        <rFont val="Calibri"/>
        <family val="2"/>
        <scheme val="minor"/>
      </rPr>
      <t>sugar cane</t>
    </r>
    <r>
      <rPr>
        <sz val="11"/>
        <rFont val="Calibri"/>
        <family val="2"/>
        <scheme val="minor"/>
      </rPr>
      <t xml:space="preserve">, Kellogg discloses it partnered with Proforest to begin mapping its sugarcane supply chains by identifying the locations of suppliers beyond the first-tier such as farms, mills, and ports of export. However, it does not disclose a list of lower-tier suppliers for at least three commodities.
(3) Kellogg does not disclose a comprehensive list of raw material sourcing countries, but some fragmented information on the following commodities. It states that it purchases </t>
    </r>
    <r>
      <rPr>
        <b/>
        <sz val="11"/>
        <rFont val="Calibri"/>
        <family val="2"/>
        <scheme val="minor"/>
      </rPr>
      <t>soy</t>
    </r>
    <r>
      <rPr>
        <sz val="11"/>
        <rFont val="Calibri"/>
        <family val="2"/>
        <scheme val="minor"/>
      </rPr>
      <t xml:space="preserve"> "almost exclusively" from the US. It discloses supporting </t>
    </r>
    <r>
      <rPr>
        <b/>
        <sz val="11"/>
        <rFont val="Calibri"/>
        <family val="2"/>
        <scheme val="minor"/>
      </rPr>
      <t>sugarcane</t>
    </r>
    <r>
      <rPr>
        <sz val="11"/>
        <rFont val="Calibri"/>
        <family val="2"/>
        <scheme val="minor"/>
      </rPr>
      <t xml:space="preserve"> farmers in India and Mexico and sourcing vanilla from Madagascar and it discloses engaging in a project with </t>
    </r>
    <r>
      <rPr>
        <b/>
        <sz val="11"/>
        <rFont val="Calibri"/>
        <family val="2"/>
        <scheme val="minor"/>
      </rPr>
      <t xml:space="preserve">wheat </t>
    </r>
    <r>
      <rPr>
        <sz val="11"/>
        <rFont val="Calibri"/>
        <family val="2"/>
        <scheme val="minor"/>
      </rPr>
      <t xml:space="preserve">farmers in the US. It states that it sourced over 70% of ingredients containing </t>
    </r>
    <r>
      <rPr>
        <b/>
        <sz val="11"/>
        <rFont val="Calibri"/>
        <family val="2"/>
        <scheme val="minor"/>
      </rPr>
      <t>cocoa</t>
    </r>
    <r>
      <rPr>
        <sz val="11"/>
        <rFont val="Calibri"/>
        <family val="2"/>
        <scheme val="minor"/>
      </rPr>
      <t xml:space="preserve"> or chocolate from Côte d'Ivoire, Ghana, Ecuador, and Indonesia and that a majority of this was from suppliers Barry Callebaut, Olam and Cargill. It discloses a map of the countries in which its Farmer Programs operate for </t>
    </r>
    <r>
      <rPr>
        <b/>
        <sz val="11"/>
        <rFont val="Calibri"/>
        <family val="2"/>
        <scheme val="minor"/>
      </rPr>
      <t>corn/maize, wheat, rice, potatoes, fruits, sugar beets, sugarcane</t>
    </r>
    <r>
      <rPr>
        <sz val="11"/>
        <rFont val="Calibri"/>
        <family val="2"/>
        <scheme val="minor"/>
      </rPr>
      <t xml:space="preserve"> and </t>
    </r>
    <r>
      <rPr>
        <b/>
        <sz val="11"/>
        <rFont val="Calibri"/>
        <family val="2"/>
        <scheme val="minor"/>
      </rPr>
      <t>vanilla</t>
    </r>
    <r>
      <rPr>
        <sz val="11"/>
        <rFont val="Calibri"/>
        <family val="2"/>
        <scheme val="minor"/>
      </rPr>
      <t>. In its 2020 Additional Disclosure, it notes that these are the "key sourcing locations for [its] priority ingredients." However it is unclear whether those cover the full list of sourcing countries.
(4) Kellogg discloses it worked with TechnoServe, "a nonprofit organization with deep expertise creating business solutions to poverty", to gather data and complete an analysis of risks to smallholder farmers and their workers, especially women, across its supply chains for its priority crops. 
For example it has conducted a gender assessment to gather information about women farmers involved in its cocoa supply chain operations. Kellogg estimates that women represent 41% of workers on smallholder farms and 11% of farm managers or owners. 
It does not disclose a second data point on its supplier workforce nor a data point on other commodities.</t>
    </r>
  </si>
  <si>
    <t xml:space="preserve">(1) The company discloses the use of some certifications that address forced labor, however it does not disclose what percentage of its sugar is sourced from Bonsucro nor does it disclose broader efforts to improve working conditions at commodity level outside of certifications.
100% certified: Palm oil: Kellogg states that all of its palm oil is sourced  from a combination of RSPO Certified Segregated supply chain, RSPO Mass Balance mixed-source supply chain and GreenPalm/ RSPO Palm Trace certifications. It also states that it is a founding member of the North American Sustainable Palm Oil Network, formed by RSPO, a "coalition [that] brings together stakeholders across many industries who are committed to increasing the use of certified sustainable palm oil in North America". [RSPO is standard that is an ISEAL full member and includes forced labor.]
Some % of certified sourcing: Sugar: Further, it discloses using Bonsucro as a standard for sustainable production, but does not disclose further details. [Bonsucro is standard that is an ISEAL full member and includes forced labor.]
[Soy, cocoa: It discloses that it is a member of the  Roundtable on Sustainable Soy, World Cocoa, Soy Cocoa Foundation and Field to Market, but does not disclose whether it addresses forced labor risks via these initiatives.]
(2) Kellogg discloses that Responsible Sourcing - together with Financial Excellence, Operational Excellence, Innovation, and Supplier Diversity - is amongst the five priority supplier engagement  and development areas underlying its supplier engagement process. As part of this, it began to establish a "joint business planning process" with its key suppliers that includes the evaluation of their responsible sourcing practices, which include transparency, human and labor rights. In its 2018 Additional Disclosure Kellogg specifies that during these discussions purchasing practices, ordering, lead-time expectations, production schedule changes, complicated/specialized specs for ingredients and sizes are discussed and that suppliers are also encouraged to share feedback on Kellogg's practices. 
Responsible sourcing aspects are also embedded in global sourcing events as well as category strategy development. "Responsible sourcing" in this context includes "requirements and best practices focused on supply chain sustainability, human and labor rights, and supply transparency in order to ensure security of supply, mitigate risk, and achieve our responsible sourcing commitments."
Kelloggs discloses in addition that, internally, procurement leadership and category managers are responsible for the execution of the Global Sustainability Commitments, including social accountability, which is reflected in their annual performance plans and annual incentives.
(3) Not disclosed. The company states that suppliers are incentivized through its annual Supplier Scorecard review process. Responsible sourcing criteria here include registration on the Sedex platform and completion of the Self-Assessment Questionnaire, and agreement to requests for third party compliance verifications through social auditing." These criteria appear to be limited to compliance with Kellogg's basic requirements, rather than constituting incentives for good labor practices, however. 
(4) Not disclosed. </t>
  </si>
  <si>
    <t>(1) The company states that it has an Ethics and Compliance team to design, lead and implement responsible sourcing practices including social requirements for suppliers. It states that this team reports to the Senior Vice President, General Counsel and Secretary and will provide periodic updates to the executive leadership team. Additionally, the company discloses that as part of its commitment to responsible sourcing practices, it has appointed a new Responsible Sourcing Manager, who is part of the Ethics and Compliance team. It states that this role has "full-time responsibilities for the implementation of supply chain policies and standards relevant to human trafficking". 
(2) The company further discloses that "if needed", its Ethics and Compliance team [which is responsible for responsible sourcing practices including social requirements for suppliers] reports to the Board of Directors. Updates are provided to the Board upon request, and the company states that this must be annually at a minimum.
It states in its 2020 Additional Disclosure that Jeannette Knudsen who is Chief Legal and Compliance Officer and Secretary of the Board reports directly to the board. It states that she participates in all board meetings in this role and provides regular updates on their Ethics and Compliance issues, including issues relating to its Responsible Sourcing Program (which includes the supplier code covering forced labor), a program which it states, addresses potential risks of forced labor in its supply chains. It states that she updates the board on a regular basis, but it is unclear how often the board is updated on the responsible sourcing program, and it does not disclose further details, such as forced labor related topics discussed at board level, or changes made based on board input.</t>
  </si>
  <si>
    <r>
      <t xml:space="preserve">(1) Not disclosed. Smucker states that it cannot disclose this type of supplier information. 
(2) It states that it cannot disclose all countries of its below-first-tier suppliers but that it can provide the countries and commodities corresponding with the sourcing facilities of first and second-tier suppliers that participated in its two pilot risk assessments and discloses that these countries are the Philippines, Vietnam, Thailand, Indonesia, Malaysia, United States, India, Brazil, Colombia and Paraguay. 
(3) It states that its 1850 </t>
    </r>
    <r>
      <rPr>
        <b/>
        <sz val="11"/>
        <rFont val="Calibri"/>
        <family val="2"/>
        <scheme val="minor"/>
      </rPr>
      <t>coffee</t>
    </r>
    <r>
      <rPr>
        <sz val="11"/>
        <rFont val="Calibri"/>
        <family val="2"/>
        <scheme val="minor"/>
      </rPr>
      <t xml:space="preserve"> brand has a partnership with Farmer Connect which is a tech company that leverages blockchain to trace the product back to the farmer from which the raw material was sourced. It states that this partnership provides two significant benefits to consumers and farmers – transparency, and support for farmers because consumers can choose to donate to charitable organizations in the farming community.
The company discloses some information on the sourcing countries of some commodities, but does not disclose a full list of sourcing countries for at least 3 commodities: 
</t>
    </r>
    <r>
      <rPr>
        <b/>
        <sz val="11"/>
        <rFont val="Calibri"/>
        <family val="2"/>
        <scheme val="minor"/>
      </rPr>
      <t>Coffee</t>
    </r>
    <r>
      <rPr>
        <sz val="11"/>
        <rFont val="Calibri"/>
        <family val="2"/>
        <scheme val="minor"/>
      </rPr>
      <t xml:space="preserve">: By means of reporting on activities in coffee growing regions it discloses some of its sourcing countries are Guatemala, El Salvador, Honduras, Nicaragua, Ecuador and Peru. [partial list of sourcing countries]
</t>
    </r>
    <r>
      <rPr>
        <b/>
        <sz val="11"/>
        <rFont val="Calibri"/>
        <family val="2"/>
        <scheme val="minor"/>
      </rPr>
      <t>Seafood:</t>
    </r>
    <r>
      <rPr>
        <sz val="11"/>
        <rFont val="Calibri"/>
        <family val="2"/>
        <scheme val="minor"/>
      </rPr>
      <t xml:space="preserve"> As a member of the Seafood Task Force, which addresses forced labor and human trafficking in Thailand’s seafood supply chain, the company is required to map all Thai supply chains using fishmeal and other seafood products for private label products.
</t>
    </r>
    <r>
      <rPr>
        <b/>
        <sz val="11"/>
        <rFont val="Calibri"/>
        <family val="2"/>
        <scheme val="minor"/>
      </rPr>
      <t>Quinoa</t>
    </r>
    <r>
      <rPr>
        <sz val="11"/>
        <rFont val="Calibri"/>
        <family val="2"/>
        <scheme val="minor"/>
      </rPr>
      <t xml:space="preserve"> is sourced from Bolivia.
</t>
    </r>
    <r>
      <rPr>
        <b/>
        <sz val="11"/>
        <rFont val="Calibri"/>
        <family val="2"/>
        <scheme val="minor"/>
      </rPr>
      <t>Cocoa</t>
    </r>
    <r>
      <rPr>
        <sz val="11"/>
        <rFont val="Calibri"/>
        <family val="2"/>
        <scheme val="minor"/>
      </rPr>
      <t xml:space="preserve"> is sourced from Guatemala, El Salvador, Honduras, Nicaragua, Ecuador and Peru.
</t>
    </r>
    <r>
      <rPr>
        <b/>
        <sz val="11"/>
        <rFont val="Calibri"/>
        <family val="2"/>
        <scheme val="minor"/>
      </rPr>
      <t>Palm Oil</t>
    </r>
    <r>
      <rPr>
        <sz val="11"/>
        <rFont val="Calibri"/>
        <family val="2"/>
        <scheme val="minor"/>
      </rPr>
      <t xml:space="preserve">: It states that it sources 87 per cent of its palm oil from Indonesia and 10 per cent from Malaysia. 
</t>
    </r>
    <r>
      <rPr>
        <b/>
        <sz val="11"/>
        <rFont val="Calibri"/>
        <family val="2"/>
        <scheme val="minor"/>
      </rPr>
      <t>Peanuts</t>
    </r>
    <r>
      <rPr>
        <sz val="11"/>
        <rFont val="Calibri"/>
        <family val="2"/>
        <scheme val="minor"/>
      </rPr>
      <t xml:space="preserve"> are sourced from USA.
[</t>
    </r>
    <r>
      <rPr>
        <b/>
        <sz val="11"/>
        <rFont val="Calibri"/>
        <family val="2"/>
        <scheme val="minor"/>
      </rPr>
      <t xml:space="preserve">Cashews, cinnamon, and black pepper </t>
    </r>
    <r>
      <rPr>
        <sz val="11"/>
        <rFont val="Calibri"/>
        <family val="2"/>
        <scheme val="minor"/>
      </rPr>
      <t>are sourced from Vietnam.]
(4) Not disclosed.</t>
    </r>
  </si>
  <si>
    <t xml:space="preserve">(1) Smucker’s states that it incorporates the terms of its Global Supplier Code of Conduct [which covers child labor, forced labor, discrimination, freedom of association and collective bargaining] into is Purchase Orders and supply contracts and discloses the language used in its Purchase Orders: "Supplier will comply with... Smucker's Code of Business Conduct and Ethics, Global Supplier Code of Conduct..." It also discloses language specific to forced labor and child labor. [Its purchase order terms were previously accessible through its 2018 Additional Disclosure but this no longer appears to be available.]
(2) Not disclosed. It states that its legal department maintains records of supplier contracts and that this covers the vast majority of the ingredients, packaging and finished goods it procures. It does not disclose the number or percentage of suppliers whose contracts integrate the ILO core labor standards. 
(3) Not disclosed. It requires suppliers to ensure that their suppliers comply with the code but does not disclose requiring suppliers to integrate such standards into contracts with their own suppliers. </t>
  </si>
  <si>
    <t>(1) Not disclosed. Smucker states that it conducts announced SMETA 2-pillar audits on "targeted suppliers". It does not conduct unannounced audits.
(2) Smucker states in its Global Supplier Code of Conduct that suppliers are required to “maintain necessary documentation to demonstrate compliance with this Supplier Code and all applicable laws and make these documents available to Smucker upon request." It also states that as part of its Responsible Sourcing Program it has developed a system to evaluate supplier adherence to the Supplier Code of Conduct including "detailed questionnaires... suppliers complete to provide [it] with transparency on their processes." It states that it reviews these assessments in detail to determine areas in need of further scrutiny or possible remediation. The company also uses SMETA audits, which include a review of relevant documents such as employment contracts, payroll records, working hours documentation or employee handbooks.
(3) Smucker states that its supplier audits consist of three primary steps: interviews with management and employees, facility evaluations and presentation of corrective action plans. It states that worker interviews are primarily carried out on-site but may be carried out off-site if necessary. It states that in certain cases auditors carry out off-site audits and provides the example of workers on coffee farms who may be interviewed in a nearby village. It states that to complement these interviews, auditors visit town centers to speak with the community about employment practices.
(4) As above, Smucker states that supplier audits include facility inspections. It states that this does not include worker housing because worker housing is not provided.
(5) Smucker discloses that it has conducted supplier audits below the first-tier "for specific commodities and high-risk regions."</t>
  </si>
  <si>
    <t>(1) Smucker states that suppliers are expected to "complete corrective actions resulting from the self-assessment questionnaires or on-site audits within a designated period of time." It states that assessments are evaluated to determine what type of remediation is necessary and that where it identifies issues, it works with suppliers to resolve the issue. It also states in its Global Supplier Code of Conduct: “A critical aspect of [its] program is working with [its] suppliers to remedy issues that may arise. [It does] so through a diligent process consisting of: Identification of root cause to ensure correct action steps are taken; Description of preventative action to ensure compliance moving forward; Determination of timeframe for completion of preventative action to ensure alignment with plan." It states that it has a Detection, Assessment and Remediation protocol to address findings of forced labor in its supply chains to guide auditors which is designed to a) protect and support the victim, b) engage law enforcement only where it is safe to do so, c) capturing evidence which may include conversations with victims off-site, document review and pictures and recordings, d) engaging a local organization “like Human Rights Contact point” to remediate the circumstances for the victim, e) engaging the direct supplier to address compensation for the victim, f) engaging Smucker to work with the direct supplier.
(2) Smucker’s states that its Responsible Sourcing department reviews each of the corrective actions to verify that it has been completed. This is carried out through either a review of appropriate documentation or a follow-up third-party audit which may include worker interviews, documentation review and an on-site visit.
(3) Smucker’s states that its Responsible Sourcing Program requires its suppliers to complete corrective actions based on the results of its risk assessments but that it may terminate the business relationship if the supplier does not conform to these requirements.
(4) Not disclosed. It does not disclose a summary of outcomes of corrective action processes or an example in practice.</t>
  </si>
  <si>
    <t xml:space="preserve">(1) Kroger states that its Chief Ethics &amp; Compliance Officer is responsible for social compliance in its supply chains. It also states that its ethics and compliance team are responsible for monitoring supplier compliance with the vendor code of conduct. Additionally, it reports that the social responsibility compliance team monitors and addresses "social risks" among suppliers, including monitoring and addressing compliance with the code. The company discloses that alongside the Chief Ethics &amp; Compliance Officer, its  Group Vice President of Corporate Affairs, Group Vice President of Human Resources, Vice President of Sourcing, and Head of Sustainability have oversight of its human rights and responsible sourcing work. 
(2) Kroger discloses that the two board committees "with the most direct oversight of ESG topics are the Audit Committee, which oversees compliance with legal, financial and regulatory requirements, and the Public Responsibilities Committee, which oversees our responsibilities as a corporate citizen and efforts to engage stakeholders and manage issues that affect our business." In addition, it reports that the Chief Ethics &amp; Compliance Officer (see (1)) is accountable to the Audit Committee, which suggests that the committee has some oversight of compliance with the company's supply chain standards. No further detail is disclosed. </t>
  </si>
  <si>
    <r>
      <t xml:space="preserve">(1-2) Not disclosed. 
(3) Kroger discloses that it has visited its "supply chain regions" including </t>
    </r>
    <r>
      <rPr>
        <b/>
        <sz val="11"/>
        <rFont val="Calibri"/>
        <family val="2"/>
        <scheme val="minor"/>
      </rPr>
      <t>coffee</t>
    </r>
    <r>
      <rPr>
        <sz val="11"/>
        <rFont val="Calibri"/>
        <family val="2"/>
        <scheme val="minor"/>
      </rPr>
      <t xml:space="preserve"> regions in Jaen, Peru, and "tea growing regions in Rwanda and herb-growing regions in Egypt, both of which go into our </t>
    </r>
    <r>
      <rPr>
        <b/>
        <sz val="11"/>
        <rFont val="Calibri"/>
        <family val="2"/>
        <scheme val="minor"/>
      </rPr>
      <t xml:space="preserve">tea </t>
    </r>
    <r>
      <rPr>
        <sz val="11"/>
        <rFont val="Calibri"/>
        <family val="2"/>
        <scheme val="minor"/>
      </rPr>
      <t xml:space="preserve">products." This suggests that it sources some coffee and tea from these countries. In an earlier report the company also reports sourcing coffee from Mexico. 
The company also discloses a map of </t>
    </r>
    <r>
      <rPr>
        <b/>
        <sz val="11"/>
        <rFont val="Calibri"/>
        <family val="2"/>
        <scheme val="minor"/>
      </rPr>
      <t>fishery</t>
    </r>
    <r>
      <rPr>
        <sz val="11"/>
        <rFont val="Calibri"/>
        <family val="2"/>
        <scheme val="minor"/>
      </rPr>
      <t xml:space="preserve"> improvement projects that it is sourcing from, which includes the Americas and various locations across Asia. It is not clear whether this includes all seafood sourcing countries.
In an earlier report the company states that it sources all </t>
    </r>
    <r>
      <rPr>
        <b/>
        <sz val="11"/>
        <rFont val="Calibri"/>
        <family val="2"/>
        <scheme val="minor"/>
      </rPr>
      <t>beef</t>
    </r>
    <r>
      <rPr>
        <sz val="11"/>
        <rFont val="Calibri"/>
        <family val="2"/>
        <scheme val="minor"/>
      </rPr>
      <t xml:space="preserve"> from the US apart from some which comes from Canada and Uruguay. 
The company does not disclose a comprehensive list of sourcing countries for at least 3 raw materials at high risk of forced labor.
(4) Not disclosed. </t>
    </r>
  </si>
  <si>
    <t xml:space="preserve">(1) Not disclosed. Carrefour discloses that it "has committed to provide the largest selection of products sourced from sustainable fishing by 2022" and that to fulfil this commitment it has a partnership with the Seafood Watch program led by Monterey Bay Aquarium to map its fishing supply chain in Brazil. It states that Seafood Watch is a US ocean preservation NGO. However, it does not disclose consideration of forced labor risks.
(2) Not disclosed. The company discloses that it is a member of the Consumer Goods Forum, but does not provide further details.
[It discloses that it joined Better Buying to let its suppliers rate their customers' purchasing practices and suggest improvements. This program is supported by the University of Delaware and funded by the C&amp;A Foundation, Humanity United and the Ethical Trading Initiative. It also states that the rating platform was designed by Fair Factories Clearinghouse. However this program does not cover the food sector.] </t>
  </si>
  <si>
    <r>
      <t xml:space="preserve">(1) Not disclosed. Carrefour states that it is making efforts to "stabilise its list of suppliers". It does not disclose a list of its suppliers.
(2) Not disclosed.
(3) Carrefour does not disclose a comprehensive list of sourcing countries for the below commodities, but some information on countries of origin and its activities to increase traceability is provided:
</t>
    </r>
    <r>
      <rPr>
        <b/>
        <sz val="11"/>
        <rFont val="Calibri"/>
        <family val="2"/>
        <scheme val="minor"/>
      </rPr>
      <t>Fish/seafood</t>
    </r>
    <r>
      <rPr>
        <sz val="11"/>
        <rFont val="Calibri"/>
        <family val="2"/>
        <scheme val="minor"/>
      </rPr>
      <t xml:space="preserve">: It discloses taking action against illegal fishing, to support local fishing through partnerships with local organizations and to apply preference to fish certified through schemes such as MSC and ASC [which include the tracking of fish to its sources] to different degrees. For some of its product lines it specifies that aims to increase traceability "back to the boat or farm basins" by means of such certification.
</t>
    </r>
    <r>
      <rPr>
        <b/>
        <sz val="11"/>
        <rFont val="Calibri"/>
        <family val="2"/>
        <scheme val="minor"/>
      </rPr>
      <t>Beef</t>
    </r>
    <r>
      <rPr>
        <sz val="11"/>
        <rFont val="Calibri"/>
        <family val="2"/>
        <scheme val="minor"/>
      </rPr>
      <t xml:space="preserve">: It discloses that Brazil is one of its sourcing countries for beef. Responding to the related risk of deforestation it is engaged in traceability activities such as geo-referencing, encouraging suppliers to track animals, the certification through Rainforest Alliance (which it states includes "complete traceability of products and systematic food safety inspections along the whole length of the chain") and membership in a working group on sustainable beef (Grupo de trabalho da pecuaria sustentavel – GTPS) aiming to create a responsible beef supply chain.
</t>
    </r>
    <r>
      <rPr>
        <b/>
        <sz val="11"/>
        <rFont val="Calibri"/>
        <family val="2"/>
        <scheme val="minor"/>
      </rPr>
      <t>Palm oil</t>
    </r>
    <r>
      <rPr>
        <sz val="11"/>
        <rFont val="Calibri"/>
        <family val="2"/>
        <scheme val="minor"/>
      </rPr>
      <t xml:space="preserve">: Carrefour discloses to exclusively utilize palm oil originating from supply chains that are "supported by the RSPO" and that it is working with suppliers and other partners to implement the sustainability criteria recommended by RSPO and beyond.
</t>
    </r>
    <r>
      <rPr>
        <b/>
        <sz val="11"/>
        <rFont val="Calibri"/>
        <family val="2"/>
        <scheme val="minor"/>
      </rPr>
      <t>Soy</t>
    </r>
    <r>
      <rPr>
        <sz val="11"/>
        <rFont val="Calibri"/>
        <family val="2"/>
        <scheme val="minor"/>
      </rPr>
      <t>: It states that its supplies "frequently" come from Brazil and that in order to reduce deforestization risks it systematically traces soya through alternative means: Relevant to traceability is the use of the Pro Terra standard certifying producers and suppliers of soy guaranteeing that no GM technology nor deforestation has been involved in its production. Further it states to source soy through the RTRS.
(4) Not disclosed.</t>
    </r>
  </si>
  <si>
    <t>As the CSR Commitment Charter appears to only be available on the website for non-food suppliers, it is unclear whether it applies to food suppliers and it is unclear what code applies to suppliers other than "controlled product suppliers".
(1) Not disclosed.
(2) Not disclosed. Carrefour CSR Commitment Charter states that “[s]uppliers shall not require workers to make deposits/financial guarantees and shall not retain identity documents (such as passports, identity cards, etc.), nor withhold wages outside a legal contractual agreement”. However, it is unclear whether the CSR Commitment Charter applies to food and beverage supply chains. Further, it does not demonstrate implementation of this policy.
(3) Not disclosed.</t>
  </si>
  <si>
    <t>As the CSR Commitment Charter appears to only be available on the website for non-food suppliers, it is unclear whether it applies to food suppliers and it is unclear what code applies to suppliers other than "controlled product suppliers".
(1) Not disclosed. Carrefour states that its supplier obligations include agreeing to communicate the provisions of its CSR Commitment Charter which includes provisions on forced labor to its workers and to any unions present in the company. However, it does not provide any details or examples on how the provisions must be communicated. Carrefour's supply chain standard requires suppliers to inform and promote awareness amongst its employees regarding the principles contained in the standard.
Further, it is unclear which document is the supplier code for its food and beverage supply chains.
(2)-(4) Not disclosed.</t>
  </si>
  <si>
    <t>(1) The company disclosed that in 2018 it "renewed a global agreement to promote social dialogue and diversity and to ensure the protection of fundamental principles and rights in the workplace" with Uni Global Union, building on previous agreements in 2001 and 2015. The agreement "promote[s] and encourage[s] constructive social dialogue; diversity and equal opportunities [esp. focuses on violence against women], the defence and respect of workers' fundamental rights – freedom of association and principles of collective-bargaining – as well as their safety and their working conditions at Carrefour and at its suppliers’ and franchisees’ premises." The press release notes that "with this agreement Carrefour and UNI Global Union are establishing a basis for promoting responsible business throughout the company’s operations, including its supply chain and at its franchisees."
(2) Not disclosed. See (1). The agreement is not publicly available, and it does not seem to be binding.
(3) Not disclosed. Carrefour states that where freedom of association is restricted or prohibited under local law, “suppliers shall not hinder alternative forms of independent and free workers representation and negotiation, in accordance with international labour standards”. However, it does not disclose details on the implementation of this policy. 
(4) Not disclosed.</t>
  </si>
  <si>
    <t>Not disclosed. In its Global Code of Conduct, Pepsi describes that all suppliers must comply with the supplier code of conduct as a condition of doing business with the company and that selection should be based on "merit, quality of service and reputation". It advises its employees to perform appropriate due diligence to determine that a potential supplier has a "reputation for integrity and ethical behavior, and does not engage in unlawful activities". There is no clear evidence, however, that assessments carried out prior to engaging in supplier relationships include an assessment of forced labor risks.</t>
  </si>
  <si>
    <t>(1) Not disclosed. PepsiCo's Supplier Code of Conduct is made available in 25 languages. However, it does not demonstrate active efforts to communicate the policy to workers in its supply chains. 
(2) The company states that it is partnering with Cargill and Proforest to pilot a ULULA Worker’s Voice Tool for supply chain workers in its palm oil supply chains. It notes that the tool "provides real-time information
on key risk indicators at the plantation level and enables local teams and management to receive complaints and
feedback directly from workers, making it easier to identify areas of improvement and collaborate on corrective
action. "However, it does not disclose more active efforts to engage with supply chain workers on their labor rights, beyond understanding risks.
(3)-(4) Not disclosed.</t>
  </si>
  <si>
    <t xml:space="preserve">The company identifies freedom of association as a salient action, but other than policy provision in its supplier code, only describes activities relating to its own employees (rather than its supply chains).
(1) Not disclosed. PepsiCo states that it is committed to engaging with external stakeholders, including trade unions on its approach to freedom of association and other concerns and that it regularly engages with the International Union of Food Workers and its affiliates to improve its understanding of their position on various issues. However, it is unclear whether these engagements included a focus on its supply chains.
[PepsiCo states that it in September 2016 it "engaged with International Union of Food Workers to resolve a dispute at one of [its] snacks plants in Pakistan". However, this engagement falls outside of the research timeframe.]
(2) Not disclosed.
(3) Not disclosed. PepsiCo states that where national law and international standards conflict on protection of freedom of association, it will comply with national law and “where possible”, will consider “alternative ways to respect international standards to the greatest extent possible”. However, it does not report on steps it has taken to ensure that alternative forms of organizing are available for supply chain workers e.g., supporting collective bargaining agreements or supporting the development of a labor-management committee or work council.
(4) Not disclosed. </t>
  </si>
  <si>
    <t xml:space="preserve">(1) Not disclosed. PepsiCo discloses that 99% “of required business critical third-party suppliers” were assessed in 2018. It also states that more than “960 on-site audits were conducted or recognized with first-tier suppliers using the industry standard SMETA 4-Pillar Audit Protocol or an equivalent assessment”. It states that in 2019 its Sustainable Sourcing Program conducted or recognized over 860 on-site audits of its first tier suppliers across 92 countries. However it does not disclose the percentage of overall suppliers that its "business critical third-party suppliers" represents, nor does it disclose the overall number of suppliers.
(2)-(3) Not disclosed.
(4) The company uses SMETA audits. The SMETA best practice guidance suggest that auditors should be chosens based on language skills, and gender and ethnic/national background reflecting that of the workforce. However, this is not a requirement.
(5) PepsiCo discloses that the top non-compliances discovered from its auditing process in 2018 were health, safety and hygiene, working hours, wages, environment and regular employment. It discloses two non-compliances relating to forced labor. It states that the first involved a third-party supplier in the United Arab Emirates where auditors identified that worker identification documents were being held by management. PepsiCo discloses a non-compliance found during an audit of a third-party supplier in Singapore involving the payment of “excessive recruitment fees” by migrant workers to obtain their jobs. </t>
  </si>
  <si>
    <t>(1) PepsiCo states that it “understand[s] the importance of capturing the voice of rights holders” and that it is “committed to engaging with potentially and actually affected stakeholders, including… supply chain workers, and the local communities in which [it] operate[s]”. It further committed to conduct a detailed review of its approach to engaging rights holders in 2019 “and integrating their interest and concerns into [its] grievance management systems and overall approach”. 
The company notes that its grievance mechanism for its agricultural supply chains is guided by the effectiveness criteria of the UN Guiding Principles.  
In case the report refers to a lower tier supplier, direct suppliers will be involved to contribute to the investigation. It outlines a process which closes with a monitoring and implementation phase, in which Pepsi states to work with or through the direct supplier to confirm that agreed actions have been taken, before the case will be closed.
Engagement with affected stakeholders:
The company discloses that "where appropriate" it will acknowledge to the complainant that it has received the complaint, and communicate actions or remediation to the complainant. 
Responsible parties: 
The company notes that complaints are investigated utilizing its own "expertise from [its] Sustainable Sourcing Program".  
It further notes that "an internal PepsiCo resource will oversee the process, and a grievance working group including representatives from our procurement, human rights, sustainable agriculture and public policy teams will advise regarding any substantive decisions during the process, including actions to be taken if suppliers refuse to engage with the issues raised in the complaint or do not complete the agreed steps.
Timeline: A Grievance Committee, comprising senior management from the departments represented at the working group level will meet quarterly to review individual cases and the operation of the grievance mechanism, including the implementation of our policies."</t>
  </si>
  <si>
    <t xml:space="preserve">(1) The company states that stakeholders who have concerns related to the implementation of the company's No-Deforestation and Human Rights Policy (the latter covers labor rights in its supply chains) are invited to use an email address to raise them. 
[It also discloses an "ADM Way Helpline" which is publicly available for anyone to access. However, this helpline seems to be related to ADM's own code of conduct, which does not cover labor rights in its supply chains (although "Employees are encouraged to share the Supplier Expectations document with ADM suppliers").]
(2) The company provides many local country phone numbers to use the mechanism and the helpline is available in numerous languages. However, it does not report on how the mechanism is communicated to suppliers' workers. 
(3) Not disclosed. 
(4) ADM publishes a grievance and resolution log which lists the supplier involved (and covers commodities including palm oil, soy, and cattle), the issues, who made the report, the progress made, and the date of the last update. It states that there were four human rights allegations in its palm oil supply chain in 2018 which are reported within the log. 
(5) Not disclosed. </t>
  </si>
  <si>
    <r>
      <t xml:space="preserve">(1) Not disclosed. 
[Amazon states that Amazon Web Services is a sponsor of Polaris, which runs a national human trafficking hotline. It states that "Polaris and AWS are working together to infuse cutting-edge technology into Polaris’s infrastructure to accelerate the development of actionable insight and solutions that mirror the scale of the problem." However it is not clear how the company is involved in this beyond sponsorship.
It further notes that it is a member of Truckers against Trafficking, but does not disclose how it engages relevant local stakeholders through this initiative.]
(2)  Amazon further notes that in October 2019 it became a member of Truckers against Trafficking, and that that the initiative through the initiative technology companies "work with civil society, law enforcement, academia, and modern slavery survivors" on solutions for human trafficking. It further discloses that it "began incorporating TAT training modules into trainings for our internal fleet of drivers to teach them how to identify and respond to potential victims of human trafficking." It notes that over 100 of its drivers have been trained to date [and that it has set a goal of increasing this to 100% by 2020.]
Amazon also states that it collaborates with </t>
    </r>
    <r>
      <rPr>
        <b/>
        <sz val="11"/>
        <rFont val="Calibri"/>
        <family val="2"/>
        <scheme val="minor"/>
      </rPr>
      <t>BSR's</t>
    </r>
    <r>
      <rPr>
        <sz val="11"/>
        <rFont val="Calibri"/>
        <family val="2"/>
        <scheme val="minor"/>
      </rPr>
      <t xml:space="preserve"> </t>
    </r>
    <r>
      <rPr>
        <b/>
        <sz val="11"/>
        <rFont val="Calibri"/>
        <family val="2"/>
        <scheme val="minor"/>
      </rPr>
      <t>Global Business Coalition against Trafficking</t>
    </r>
    <r>
      <rPr>
        <sz val="11"/>
        <rFont val="Calibri"/>
        <family val="2"/>
        <scheme val="minor"/>
      </rPr>
      <t xml:space="preserve">, "a business-led collaborative initiative working to eliminate human trafficking in global business operations." [It does not disclose how it actively participates in these initiatives.]
The company discloses that it participates in the Responsible Labor Initiative which the company states "develops resources, trainings, and strategies to address modern slavery" and works with labor agents and suppliers. </t>
    </r>
  </si>
  <si>
    <t xml:space="preserve">Mondelez states that slavery, forced labor and human trafficking are fundamentally unacceptable within its operations and supply chains, and is "an important element of [its] commitment to respect human rights." 
The company also states that it acknowledges its responsibility to respect human rights, addressing negative impacts that it may be involved in, and providing access to effective remedy. </t>
  </si>
  <si>
    <t xml:space="preserve">(1) Hershey discloses a supplier code which prohibits child labor, forced labor, and discrimination. The code also protects the right to freedom of association, stating that it respects the right to freedom of association and collective bargaining "across its operations and supply chain" and further stating that workers have the right to form, join or not join trade unions or other organizations of their choosing,  as well as collectively bargain. It states that where freedom of association is restricted by local law, alternative means must not be obstructed. 
(2) Yes [Home &gt; Sustainability &gt; Responsible Sourcing &gt; Supplier Code of Conduct] 
(3) The company's code states that it was updated in November 2019, and may be updated "from time to time." It also reports that it engaged with labor rights NGOs including Verité to get reviews and feedback on the updates to its supplier code. 
(4) Hershey states that the code is included in purchase orders, and that acceptance of a purchase order warrants acceptance of compliance with the requirements of the supplier code. It also states that it requires its suppliers to acknowledge its Supplier Code of Conduct on an annual basis. It also has a Responsible Sourcing Program Guidebook for suppliers to communicate the contents of its supplier code and provide additional resources for suppliers. 
(5) The code states "sub-contractors of suppliers are also expected to adhere to the supplier code." </t>
  </si>
  <si>
    <r>
      <t xml:space="preserve">(1) Not disclosed. Yakult's CSR Procurement Policy states, "We will support the elimination of child labor and forced labor" and "respect fundamental human rights." However, the document neither </t>
    </r>
    <r>
      <rPr>
        <u/>
        <sz val="11"/>
        <rFont val="Calibri"/>
        <family val="2"/>
        <scheme val="minor"/>
      </rPr>
      <t>requires</t>
    </r>
    <r>
      <rPr>
        <sz val="11"/>
        <rFont val="Calibri"/>
        <family val="2"/>
        <scheme val="minor"/>
      </rPr>
      <t xml:space="preserve"> suppliers to uphold the ILO core labor conventions nor refers to freedom of association nor collective bargaining.
[The company's UK subsidiary Yakult UK has also published a Modern Slavery Statement, which states that "we endeavour to make sure our supply chain of outsourced third party logistics companies are made aware of our policies and adhere to the same standards."] </t>
    </r>
  </si>
  <si>
    <t>(1) PepsiCo states that suppliers are "expected to" prohibit forced labor and  provide a workplace free from discrimination. In relation to child labor it states, "[s]uppliers shall adhere to the minimum employment age limit defined by national law or regulation and comply with relevant International Labor Organization (ILO) standards".
It states that suppliers are expected to respect workers' rights to freedom of association and collective bargaining in a way that is "consistent with applicable law",  thereby limiting these protections to compliance with local laws.
(2) Yes [Homepage &gt; (hover over Sustainability) &gt; Our Goals &gt; Sustainable Sourcing &gt; PepsiCo Supplier Code of Conduct]
(3) PepsiCo states that it “regularly” reviews its policies “for alignment with stakeholder feedback, emerging regulatory developments, and internationally-recognized best practices”. It states that in 2017, it reviewed its Supplier Code of Conduct to include additional provisions on issues including forced labor and migrant workers and that it aligned it with the Consumer Goods Forum Priority Industry Principles and the Employer Pays Principles. It also states that in 2018, it revised its Supplier Code of Conduct to provide additional detail on issues including forced labor, migrant workers protections and grievance mechanisms. 
(4) The company states that it uses its Sustainable Sourcing Program to communicate its Supplier Code of Conduct to its direct third-party suppliers and to conduct its annual Supplier Code of Conduct Training.
(5) The company states that its suppliers are “expected to communicate and apply the SCoC and relevant policies throughout their supply chain."</t>
  </si>
  <si>
    <r>
      <t xml:space="preserve">(1) The company reports that it has formed an internal </t>
    </r>
    <r>
      <rPr>
        <b/>
        <sz val="11"/>
        <rFont val="Calibri"/>
        <family val="2"/>
        <scheme val="minor"/>
      </rPr>
      <t>working group on modern slavery</t>
    </r>
    <r>
      <rPr>
        <sz val="11"/>
        <rFont val="Calibri"/>
        <family val="2"/>
        <scheme val="minor"/>
      </rPr>
      <t xml:space="preserve"> that meets quarterly to monitor progress against its modern slavery strategy, and is led by the </t>
    </r>
    <r>
      <rPr>
        <b/>
        <sz val="11"/>
        <rFont val="Calibri"/>
        <family val="2"/>
        <scheme val="minor"/>
      </rPr>
      <t>Responsible Sourcing Director</t>
    </r>
    <r>
      <rPr>
        <sz val="11"/>
        <rFont val="Calibri"/>
        <family val="2"/>
        <scheme val="minor"/>
      </rPr>
      <t xml:space="preserve">. It also discloses that it has </t>
    </r>
    <r>
      <rPr>
        <b/>
        <sz val="11"/>
        <rFont val="Calibri"/>
        <family val="2"/>
        <scheme val="minor"/>
      </rPr>
      <t>45 dedicated responsible sourcing specialists</t>
    </r>
    <r>
      <rPr>
        <sz val="11"/>
        <rFont val="Calibri"/>
        <family val="2"/>
        <scheme val="minor"/>
      </rPr>
      <t xml:space="preserve"> who are based in nine key sourcing countries. It states that they "gather on-the-ground intelligence" by engaging directly with suppliers, relevant stakeholders, and interviewing and surveying workers. In addition, it states that commercial and technical staff manage supplier relationships and ethical requirements with the support of the responsible sourcing team, and that responsible sourcing is a core part of it's technical managers' work. 
In addition, it reports that responsible sourcing and supply chains are "principal risks" for the business and updates on "current and future risks, progress and performance, and breaches of our policies" are given to the </t>
    </r>
    <r>
      <rPr>
        <b/>
        <sz val="11"/>
        <rFont val="Calibri"/>
        <family val="2"/>
        <scheme val="minor"/>
      </rPr>
      <t>risk and compliance committee, which is chaired by its CEO</t>
    </r>
    <r>
      <rPr>
        <sz val="11"/>
        <rFont val="Calibri"/>
        <family val="2"/>
        <scheme val="minor"/>
      </rPr>
      <t xml:space="preserve">. It also states that the risk and compliance committee are given "heat maps" which set out "the number of supplier sites we have across each market in high risk countries and the level of ethical oversight we have at each site." 
(2) Tesco states that governance of "our human rights work, for all markets and subsidiaries" sits with the </t>
    </r>
    <r>
      <rPr>
        <b/>
        <sz val="11"/>
        <rFont val="Calibri"/>
        <family val="2"/>
        <scheme val="minor"/>
      </rPr>
      <t>board's corporate responsibility committee</t>
    </r>
    <r>
      <rPr>
        <sz val="11"/>
        <rFont val="Calibri"/>
        <family val="2"/>
        <scheme val="minor"/>
      </rPr>
      <t>. It reports that the committee meets three times a year. It also discloses the names of the four board members of this committee. The terms of reference of the committee note that its responsibilities include to "oversee the Group’s conduct with regard to its corporate and societal obligations ...., review progress of the corporate responsibility strategy against agreed performance measures [... and] oversee the creation of appropriate policies and supporting measures". The company discloses that in 2019/2020 the committee spent 25% of its focus on the "responsible sourcing strategy", which includes among other things "human rights and supply chain."</t>
    </r>
  </si>
  <si>
    <t>(1) Wilmar states that its Sustainability Department is responsible for the implementation of its sustainability strategies, including its No Deforestation, No Peat, No Exploitation Policy  (which applies to suppliers and includes the ILO core labor standards). It states that there are over 60 employees in this department, covering a range of "local and technical expertise across South East Asia, Europe and Africa.” It further states that its Chief Sustainability Officer is responsible for the Group’s overall sustainability agenda and that the Group Sustainability General Manager holds responsibility for the implementation of these strategies and policies throughout its supply chains and reviews their progress in being implemented. It states that the implementation of this policy is supported by site and regional level teams, a communications team and a Technical Advisory Group made up of NGOs and sustainability partners who provide input to the Joint Steering Committee which oversees strategic decisions relating to this policy.
(2) Wilmar states that its Chairman and CEO, and the Board of Directors, oversee the implementation of its supplier code of conduct, the No Deforestation, No Peat and No Exploitation (NDPE) policy and is supported by the Risk Management Committee, a committee of its Board of Directors. Updates on sustainability issues (including an update on the progress of the implementation for supply chain work) are given to this committee on a quarterly basis. It states that this is typically done by reviewing emerging environmental, social &amp; governance issues and that quarterly reports on sustainability performance from the Sustainability Department and that topics discussed include human rights and labor rights. The names of the board members which are part of the risk assessment committee are publicly available. It also states that in August 2019 all Board members attended an ESG sustainability training session delivered by Wilmar’s General Manager of Group Sustainability. It states that this training covered risks and policies including forced labor and human trafficking.</t>
  </si>
  <si>
    <r>
      <t xml:space="preserve">(1) Coles discloses that its ethical sourcing policy is overseen by the </t>
    </r>
    <r>
      <rPr>
        <b/>
        <sz val="11"/>
        <rFont val="Calibri"/>
        <family val="2"/>
        <scheme val="minor"/>
      </rPr>
      <t>Human Rights Steering Committee</t>
    </r>
    <r>
      <rPr>
        <sz val="11"/>
        <rFont val="Calibri"/>
        <family val="2"/>
        <scheme val="minor"/>
      </rPr>
      <t xml:space="preserve">, which is "chaired by our Chief Legal Officer and includes representatives from across the Coles Group including responsible sourcing, procurement, legal, corporate affairs, merchandise and operations." It reports that the committee meets monthly to discuss human rights issues in the supply chain and to support strategy development in this area.
It further discloses that day to day management of human rights sits with the </t>
    </r>
    <r>
      <rPr>
        <b/>
        <sz val="11"/>
        <rFont val="Calibri"/>
        <family val="2"/>
        <scheme val="minor"/>
      </rPr>
      <t>ethical sourcing team</t>
    </r>
    <r>
      <rPr>
        <sz val="11"/>
        <rFont val="Calibri"/>
        <family val="2"/>
        <scheme val="minor"/>
      </rPr>
      <t>. It states that the team are responsible for "identifying human rights risks, conducting and reviewing supplier audits, remediation of non-conformances through corrective action plans and tailored processes, as well as building capacity throughout the supply base and training suppliers and team members on human rights risks and practical mitigation strategies." 
(2) Coles's ethical sourcing policy states that the board of directors is responsible for the approval of its Ethical Sourcing Policy and states that it “regularly receives and reviews Ethical Sourcing reports.” The policy also states that the audit and risk committee of its board of directors "is responsible for evaluating the effectiveness of [its] Ethical Sourcing risk management systems and processes." 
The company further discloses that the committee's responsibilities include "evaluating the adequacy and effectiveness of Coles’ identification and management of environmental and social sustainability risks." [The committee charter does not go into further detail.]
However, the does not disclose what has been discussed at board meetings or nor outcomes of board meetings (e.g., leading to changes with regards to supply chain forced labor).</t>
    </r>
  </si>
  <si>
    <t xml:space="preserve">(1) The company discloses that it has a Responsible Sourcing Working Group, which is "comprised of individuals from each business division with day‑to‑day responsibility for managing the Responsible Sourcing program [and therefore its Responsible Sourcing standard its supplier code] based on defined policies and procedures." It states that the group meets on a monthly basis on specific work items. Woolworths also discloses an executive steering committee comprising representatives from each business division accountable for the responsible sourcing program implementation.  
(2) Woolworths reports that it has a board sustainability committee comprising three directors and an independent chair (and a majority of independent directors) which has oversight of the "effectiveness of our responsible sourcing program and the company's human rights due diligence." It further states "responsible sourcing and related human rights issues are raised at the Board through papers compiled by our Group Sustainability team, who have oversight of the Group approach to human rights." The charter of the committee states that it reviews "the effectiveness of Woolworths' policies and initiatives to respect human rights across the company and its supply chain" and oversight of the company's Responsible Sourcing Policy and Standards. It reports the committee will also make recommendations to the board on the management of human rights issues in the company and its supply chains. </t>
  </si>
  <si>
    <t xml:space="preserve">(1) Conagra states that its CSR Steering Committee, an executive committee, "leverages team members from across Conagra" and that it leads its responsible sourcing work and oversees a team of procurement, sustainability and social responsibility experts, utilizing its Code of Conduct for Suppliers to reduce social risks in its supply chains. However, it does not disclose further details.
(2) Not disclosed. The company discloses that its Nominating, Governance and Public Affairs Committee, a board-level committee "reviews [its] CSR journey." However, it does not explicitly state that it is responsible for reviewing its supplier code of conduct. </t>
  </si>
  <si>
    <t>(1) The company states that its buyers will be trained in responsible sourcing and states that they will execute "end-to-end responsible sourcing standard implementation mechanisms."
The company also reports that 5014 employees were trained on human rights in 2018. It states an addition 23,708 employees received the training in 2019. 
(2) Nestlé discloses that with palm oil buyers such as Kellogg, Unilever, and Wilmar, it worked with BSR to conduct supplier workshops in major palm oil regions in Indonesia. It states that the workshops focused on "fair wages, robust employment contracts and the importance of grievance mechanisms." 
The company also discloses that it partnered with Verité, who delivered training to coffee farmers on labor rights. [It is not clear whether these coffee farmers are in the first-tier of the company's supply chain or below.]
Nestle also states that "Issara Institute runs trainings on business and human rights and ethical recruitment, drawing from real case studies and worker experiences, and 100% of our Tier 1 (seafood) suppliers have attended these." [It is assumed this refers to 100% of first-tier seafood suppliers.]
The company does not disclose the percentage of first-tier suppliers trained on forced labor. 
(3) Nestle discloses that it sent "twelve assessors to attend Verité’s four-day Ethical Recruitment Auditor workshops in Malaysia." It states that the objective of the training was to "build assessment team competencies in identifying forced labor risks in migrant workers’ journey, with a focus on the recruitment process." It reports that this included five internal assessors from its direct palm oil suppliers, who conduct assessments of their own suppliers.
[The company states that Issara's training on responsible recruitment includes recruitment agencies and sub-agents, but it is not clear that this refers to those within its supply chains specifically.]
[the company also discloses that it will work with Verité in 2020 to strengthen palm oil supplier management systems "to more effectively address labor rights challenges."]</t>
  </si>
  <si>
    <t xml:space="preserve">(1) Woolworths reports that in 2018 it held briefing sessions with members of its staff "to help them understand the [responsible sourcing] program requirements." It states that particularly where its teams were engaging higher risk suppliers it gave them training on specific responsible sourcing topics. In its 2020 additional disclosure, the company clarifies that this includes procurement staff (commercial teams making purchasing decisions).
In addition it states that its entire produce team have attended two briefings on responsible sourcing, the first of which invited a worker who had been in debt bondage on an Australian farm to share his experience, and the second of which was delivered by an expert on recruitment from the Fair Hiring Initiative and trained staff on "labour hire for migrant workers and indicators of forced labour in labour hire arrangements."
(2) The company discloses conducting "roadshows" to launch its responsible sourcing program for "1,500 suppliers across 10 locations in Asia, Australia and New Zealand." It states that 86% of the Asian suppliers found the roadshows useful. [It also states that there are 1841 suppliers which fall within the scope of its responsible sourcing program.] The company states that 81% of its own-brand first-tier suppliers within its responsible sourcing program have been trained. 
(3) Not disclosed. </t>
  </si>
  <si>
    <t xml:space="preserve"> (1) Kellogg states that it provides direct training to some of its executive leadership on human rights in its supply chains. It states that it has “interactive, immersive online training modules that highlight human rights issues like involuntary labor”. It states in its 2018 Additional Disclosure that training by members of the Human Rights Working Group has been provided to its Procurement Global Leadership Team and Procurement Regional Category Managers. It also states in its 2018 additional disclosure that it has begun "socialising the Consumer Goods Forum's Priority Industry Principles on Forced Labor internally throughout [its] organisation including training... functions that have visibility and influence on this risk."
(2) Kellogg states that it has initiated a strategic supplier program called K Partners Advantage in which it implements five key values, one of which is responsible sourcing. Specifically targeted at North American suppliers, it has hosted "Supplier Days "to disseminate best practices, including awareness building for forced labor issues and communication of policy updates. Similarly, it states that it has cohosted a training event in Mexico with AIM-Progress and industry peers at the end of 2017 to provide information and training to local sugar cane suppliers on issues such as child labor, working conditions, and forced labor. It does not disclose the percentage of first-tier suppliers trained. [Counted under 1.5(2)]
(3) It states that it has initiated a two-year pilot program with supplier, Barry Callebaut, to remediate and mitigate the risks of child labor in the cocoa farming community of Bonsu Nkwanta in Ghana. It also discloses supporting its suppliers including Wilmar, and BSR with workshops in Indonesia. It states that an estimated 170 people from Wilmar’s suppliers participated in three workshops held over seven months in three different locations in Indonesia and that topics included: “external stakeholder concerns and expectations; Brand and customer expectations and policies for suppliers and upstream supply chain actors; Training and discussion regarding Minimum Wage vs Living Wage;  Labor laws;  Invisible labor; Child labor;  Comparison case studies from other industries (tea, banana, cocoa); Worker contracts; Casual workers and permanent workers; Grievance mechanisms; Labor unions and Bipartite organizations”.</t>
  </si>
  <si>
    <t>(1) PepsiCo states that it requires employees at all levels of the organization to complete an annual Global Code of Conduct training (its Global Code of Conduct includes a provision committing to address forced labor in its supply chains) and that in 2018, more than 70,000 employees completed an online training course on its code with an additional 179,000 of its frontline employees in plants and warehouses receiving training on the code through an in-person workshop. It states that in 2017 it conducted modern slavery and human trafficking training for over 4,200 employees across core functions including Global Procurement to raise awareness of forced labor risks and develop their ability "to identify and prevent potential impacts across [its] value chain.” It states that it built on this in 2018 to deliver an additional human rights training module, that included forced labor risks, completed by over 70,000 employees worldwide.
(2) The company states that training on its Supplier Code of Conduct is provided to direct suppliers through its Sustainable Sourcing Program and that it provides an annual Supplier Code of Conduct training. It states that in 2019 it co-hosted a supplier training event on responsible sourcing in Brazil in collaboration with AIM-Progress which focused on topics including forced labor/ child labor remediation and working hours and wages. It states that in 2018 it revised its Supplier Code of Conduct Training to clarify its expectations in areas, including forced labor and migrant worker protections and that it strengthened its guidance for suppliers on issues including recruitment fees, freedom of movement, and clear worker contracts. It states that in 2019 100% of its business-critical direct suppliers completed this training (which is publicly available) but it does not disclose the percentage of overall suppliers trained.
(3) Not disclosed. It states that it has in place training and capacity building for direct suppliers but it does not disclose training and capacity building programs for suppliers below the first-tier.</t>
  </si>
  <si>
    <r>
      <t xml:space="preserve">(1) General Mills states that all sourcing employees complete online learning on its Supplier Code of Conduct “with content specific to recognizing possible signs of slavery and human trafficking and mitigating risks” and that it “integrate[s] supplier responsibility into [its] global sourcing standards and processes”. It further states that it trained over 190 supply chain employees on its “responsible sourcing, supplier diversity and sustainable sourcing programs as part of formal onboarding for all new global sourcing employees."
(2) Not disclosed. The company states that it works with suppliers to “address systemic challenges” and to enforce its Supplier Code of Conduct and its prohibition on forced labor and child labor. However, it is unclear whether it provides </t>
    </r>
    <r>
      <rPr>
        <i/>
        <sz val="11"/>
        <rFont val="Calibri"/>
        <family val="2"/>
        <scheme val="minor"/>
      </rPr>
      <t>training</t>
    </r>
    <r>
      <rPr>
        <sz val="11"/>
        <rFont val="Calibri"/>
        <family val="2"/>
        <scheme val="minor"/>
      </rPr>
      <t xml:space="preserve"> to suppliers that includes the prohibition of forced labor and child labor. It also states that since it joined the World Cocoa Foundation Cocoa and Forests Initiative in March 2017 it has worked with suppliers, NGOs and Proforest “to identify strategic actions to protect and restore forests, increase sustainable production, and promote social and community engagement". However, it is unclear whether these engagements with the World Cocoa Foundation Cocoa and Forests Initiative and Proforest include training on forced labor. It also does not disclose the number of suppliers trained.
(3) Not disclosed.</t>
    </r>
  </si>
  <si>
    <t xml:space="preserve">(1) The company states that its responsible sourcing program, the foundation of which is its Responsible Sourcing Supplier Code, includes training for Campbell's buyers and that in 2019 it trained 100% of buyers globally on its responsible sourcing program. It states training on the code included recognizing signs of slavery and trafficking within the supply chain of its products. 
(2) Campbell discloses that its responsible sourcing program also includes supplier training. However it is not clear what percentage of the company's first-tier suppliers have been trained.
(3) Not disclosed. </t>
  </si>
  <si>
    <r>
      <t xml:space="preserve">(1) Tesco discloses that it participates in the </t>
    </r>
    <r>
      <rPr>
        <b/>
        <sz val="11"/>
        <rFont val="Calibri"/>
        <family val="2"/>
        <scheme val="minor"/>
      </rPr>
      <t>Ethical Trading Initiative's Working Group for Italian Agriculture</t>
    </r>
    <r>
      <rPr>
        <sz val="11"/>
        <rFont val="Calibri"/>
        <family val="2"/>
        <scheme val="minor"/>
      </rPr>
      <t xml:space="preserve">, which it states "aims to mitigate the risk of exploitation through illegal recruitment practices, including indebtedness and coercions." It states that the group engages with Italian government to "advocate for a more formal recruitment system" and that its suppliers of tinned tomatoes and salads are also part of the group. 
The company discloses that it works with suppliers to establish forums "that build suppliers' capabilities to manage human rights effectively globally or in particular countries" including the </t>
    </r>
    <r>
      <rPr>
        <b/>
        <sz val="11"/>
        <rFont val="Calibri"/>
        <family val="2"/>
        <scheme val="minor"/>
      </rPr>
      <t>Seafood Ethics Action Alliance</t>
    </r>
    <r>
      <rPr>
        <sz val="11"/>
        <rFont val="Calibri"/>
        <family val="2"/>
        <scheme val="minor"/>
      </rPr>
      <t xml:space="preserve">. It reports that it has engaged in joint advocacy through the Alliance in 2018, "to engage governments in high risk seafood producing countries on issues of labour rights." 
Tesco additionally states that it has conducted advocacy with the UK government "calling for greater support for victims of modern slavery."
[Tesco also states that it has conducted advocacy "via our in-country human rights teams with labour ministers in a number of countries to promote decent wages and working hours for agricultural workers" and reports that this encouraged dialogue between government and trade unions, but does not disclose which countries and whether it addressed forced labor.]
(2) Tesco discloses that it participates in the </t>
    </r>
    <r>
      <rPr>
        <b/>
        <sz val="11"/>
        <rFont val="Calibri"/>
        <family val="2"/>
        <scheme val="minor"/>
      </rPr>
      <t>Food Network for Ethical Trade (FNET)</t>
    </r>
    <r>
      <rPr>
        <sz val="11"/>
        <rFont val="Calibri"/>
        <family val="2"/>
        <scheme val="minor"/>
      </rPr>
      <t xml:space="preserve">. It states that this is a network established to "support collaboration throughout supply chains, including addressing priority risks such as modern slavery." It reports that members work together on three work streams: 1) risk assessment (assessing modern slavery and human rights risks of raw materials in supply chains); 2) collaborating on priority risk areas such as a group working to map recruitment fees in Thailand and Malaysia, Spain, Italy, and the UK; 3) engagement with stakeholders on modern slavery risks and how to address them. 
Tesco also discloses that it is a member of the </t>
    </r>
    <r>
      <rPr>
        <b/>
        <sz val="11"/>
        <rFont val="Calibri"/>
        <family val="2"/>
        <scheme val="minor"/>
      </rPr>
      <t>Consumer Goods Forum Palm Oil Working Group</t>
    </r>
    <r>
      <rPr>
        <sz val="11"/>
        <rFont val="Calibri"/>
        <family val="2"/>
        <scheme val="minor"/>
      </rPr>
      <t xml:space="preserve"> and has "continued to support industry action on eradicating forced labor in the palm oil sector." It states that it contributed to the development of a high-level action plan on forced labor in the sector following a Fair Labor Association risk assessment commissioned by the working group. 
Tesco is a member of the </t>
    </r>
    <r>
      <rPr>
        <b/>
        <sz val="11"/>
        <rFont val="Calibri"/>
        <family val="2"/>
        <scheme val="minor"/>
      </rPr>
      <t xml:space="preserve">Consumer Goods Forum </t>
    </r>
    <r>
      <rPr>
        <sz val="11"/>
        <rFont val="Calibri"/>
        <family val="2"/>
        <scheme val="minor"/>
      </rPr>
      <t xml:space="preserve">and states that it helped to develop the Priority Industry Principles (every worker should have freedom of movement, no worker should pay for a job, and no workers should be indebted or coerced to work). </t>
    </r>
  </si>
  <si>
    <r>
      <t>(1) The company notes that it 2018 and 2019 it undertook an assessment of its labor practices in Colombia. This was undertaken  "in partnership with an international NGO, and in coordination with a local NGO. The objective was to assess the risks of forced labor in the Colombian coffee trade,  and establish a risk assessment methodology that we could apply to the coffee supply chains in other countries." (also see 2.2.1)
[The company further It states that in 2017 it engaged with the international non-profit TechnoServe and the US Department of Agriculture on the launch of a MAS PLUS Project in Honduras. It states that this project is committed to supporting 31,465 farmers through its focus on enhancing their production and market access, and states that the project also had a added a focus on awareness-training on child labor. It does not disclose however how it engaged with NGOs or governments on forced labor and human trafficking with stakeholders.]
(2) It states that it actively participates in the Responsible Recruitment subgroup of the</t>
    </r>
    <r>
      <rPr>
        <b/>
        <sz val="11"/>
        <rFont val="Calibri"/>
        <family val="2"/>
        <scheme val="minor"/>
      </rPr>
      <t xml:space="preserve"> Seafood Task Force</t>
    </r>
    <r>
      <rPr>
        <sz val="11"/>
        <rFont val="Calibri"/>
        <family val="2"/>
        <scheme val="minor"/>
      </rPr>
      <t xml:space="preserve"> and that it ensures that its direct seafood suppliers in Thailand are fully engaged in activities of this group. 
The company discloses that it is actively involved in the Consumer Goods Forum through membership in its Board, Social Sustainability Steering Committee and working groups on implementing the Priority Industry Principles throughout the seafood and palm oil sector respectively. It states that it actively participates in the Social Sustainability Compliance Initiative (SSCI) Technical Working Group-Primary Production, which is developing benchmarking criteria for social compliance schemes to be recognized by the Consumer Goods Forum.
It states that it also participates in the Human Rights Coalition which works to end forced labor and achieve decent working conditions across the consumer goods industry globally. 
Smucker’s states that it participates in the Consumer Goods Forum, Field to Market group, “which unites the agricultural supply chain and key stakeholders around a common sustainability framework to drive continuous improvement in the sustainability of U.S. agriculture”, and the </t>
    </r>
    <r>
      <rPr>
        <b/>
        <sz val="11"/>
        <rFont val="Calibri"/>
        <family val="2"/>
        <scheme val="minor"/>
      </rPr>
      <t>Stewardship Index for Specialty Crops</t>
    </r>
    <r>
      <rPr>
        <sz val="11"/>
        <rFont val="Calibri"/>
        <family val="2"/>
        <scheme val="minor"/>
      </rPr>
      <t>, “which provides critical tools for measuring sustainable performance across the specialty crops supply chain”. 
Further, the company is part of a</t>
    </r>
    <r>
      <rPr>
        <b/>
        <sz val="11"/>
        <rFont val="Calibri"/>
        <family val="2"/>
        <scheme val="minor"/>
      </rPr>
      <t xml:space="preserve"> Forced Labor Working Group of US Customs and Border Protections (CPB).</t>
    </r>
    <r>
      <rPr>
        <sz val="11"/>
        <rFont val="Calibri"/>
        <family val="2"/>
        <scheme val="minor"/>
      </rPr>
      <t xml:space="preserve"> It states the objective of the group is "to define obligations under the revised law, CBP’s standards for allegations and appeals, and how to demonstrate integrity in the global labor and supply chain" and that it "includes representation from multiple industries and government agencies to provide advice and develop recommendations pertaining to improving enforcement of the trade laws."</t>
    </r>
  </si>
  <si>
    <r>
      <t xml:space="preserve">(1) The company discloses the names of suppliers of three commodities, and information on the location of some suppliers, but does not provide addresses for suppliers of at least three commodities.
Unilever discloses a list of global </t>
    </r>
    <r>
      <rPr>
        <b/>
        <sz val="11"/>
        <rFont val="Calibri"/>
        <family val="2"/>
        <scheme val="minor"/>
      </rPr>
      <t xml:space="preserve">tea </t>
    </r>
    <r>
      <rPr>
        <sz val="11"/>
        <rFont val="Calibri"/>
        <family val="2"/>
        <scheme val="minor"/>
      </rPr>
      <t xml:space="preserve">suppliers. This contains the country where the tea is sourced from, the supplier name, and the "selling mark" [which refers to the name under which a factory sells tea, which is often the same name as the factory or estate.] It does not disclose the addresses of suppliers. 
The company also discloses a list of the names of </t>
    </r>
    <r>
      <rPr>
        <b/>
        <sz val="11"/>
        <rFont val="Calibri"/>
        <family val="2"/>
        <scheme val="minor"/>
      </rPr>
      <t xml:space="preserve">palm oil </t>
    </r>
    <r>
      <rPr>
        <sz val="11"/>
        <rFont val="Calibri"/>
        <family val="2"/>
        <scheme val="minor"/>
      </rPr>
      <t xml:space="preserve">mills that it sources from, but not addresses. The mills are also disclosed on a map which pinpoints their location. 
In addition, it discloses the names of its direct suppliers of </t>
    </r>
    <r>
      <rPr>
        <b/>
        <sz val="11"/>
        <rFont val="Calibri"/>
        <family val="2"/>
        <scheme val="minor"/>
      </rPr>
      <t>soy</t>
    </r>
    <r>
      <rPr>
        <sz val="11"/>
        <rFont val="Calibri"/>
        <family val="2"/>
        <scheme val="minor"/>
      </rPr>
      <t xml:space="preserve"> oil which account for 99% of its purchases in 2018, but not addresses. 
Unilever discloses a list of its global cocoa suppliers, including their names but not addresses.
The company also states that it has third party manufacturing suppliers in 80 countries but does not disclose further information.
(2) Unilever states that the list of </t>
    </r>
    <r>
      <rPr>
        <b/>
        <sz val="11"/>
        <rFont val="Calibri"/>
        <family val="2"/>
        <scheme val="minor"/>
      </rPr>
      <t xml:space="preserve">palm oil </t>
    </r>
    <r>
      <rPr>
        <sz val="11"/>
        <rFont val="Calibri"/>
        <family val="2"/>
        <scheme val="minor"/>
      </rPr>
      <t xml:space="preserve">mills includes those that it sources both directly and indirectly from, implying that some are below the first-tier of its supply chains. It also discloses separate lists of mills and refineries which include the country, region, district, and coordinates of suppliers. 
[In its 2020 additional disclosure the company states that its direct sourcing cocoa supplier list includes tier 2 suppliers. However, the list itself refers to "Global Cocoa Suppliers - direct sourcing" only.] The company does not disclose below-first-tier information on any additional high risk commodities. 
(3) Unilever discloses a list of the source countries of its </t>
    </r>
    <r>
      <rPr>
        <b/>
        <sz val="11"/>
        <rFont val="Calibri"/>
        <family val="2"/>
        <scheme val="minor"/>
      </rPr>
      <t>tea</t>
    </r>
    <r>
      <rPr>
        <sz val="11"/>
        <rFont val="Calibri"/>
        <family val="2"/>
        <scheme val="minor"/>
      </rPr>
      <t xml:space="preserve">. This includes Argentina, Australia, Bangladesh, China, Colombia, India, Indonesia, Japan, Kenya, Malawi, Nepal, Rwanda, South Africa, South Korea, Sri Lanka, Taiwan, Tanzania, Turkey, Uganda, Vietnam, and Zimbabwe. [The list is 46 pages long and predominantly refers to India.]
The company reports that it sources around 1% of the global production of </t>
    </r>
    <r>
      <rPr>
        <b/>
        <sz val="11"/>
        <rFont val="Calibri"/>
        <family val="2"/>
        <scheme val="minor"/>
      </rPr>
      <t>cocoa</t>
    </r>
    <r>
      <rPr>
        <sz val="11"/>
        <rFont val="Calibri"/>
        <family val="2"/>
        <scheme val="minor"/>
      </rPr>
      <t xml:space="preserve"> "mainly...from Côte d’Ivoire and Ghana." It states it is mapping its cocoa supply chain and has currently mapped 15,000 cocoa farms in Côte d’Ivoire.
Unilever states that it conducted a study into workers in its Turkish tomato supply chains, which implies that </t>
    </r>
    <r>
      <rPr>
        <b/>
        <sz val="11"/>
        <rFont val="Calibri"/>
        <family val="2"/>
        <scheme val="minor"/>
      </rPr>
      <t>tomatoes</t>
    </r>
    <r>
      <rPr>
        <sz val="11"/>
        <rFont val="Calibri"/>
        <family val="2"/>
        <scheme val="minor"/>
      </rPr>
      <t xml:space="preserve"> are sourced from Turkey, and refers to some tomatoes from India, but it is not clear which other countries tomatoes are sourced from. 
Unilever also reports that it has raw materials suppliers in 91 countries. 
It does not disclose a full list of sourcing of at least three commodities at risk of forced labor.
(4) Not disclosed. The company states that "our Rainforest Alliance certified Kericho tea estate...employs 5,500 full-time workers." However it does not disclose this data systematically across tea suppliers, and does not disclose a second data point.</t>
    </r>
  </si>
  <si>
    <r>
      <rPr>
        <b/>
        <sz val="11"/>
        <rFont val="Calibri"/>
        <family val="2"/>
        <scheme val="minor"/>
      </rPr>
      <t>Palm oil</t>
    </r>
    <r>
      <rPr>
        <sz val="11"/>
        <rFont val="Calibri"/>
        <family val="2"/>
        <scheme val="minor"/>
      </rPr>
      <t xml:space="preserve">: In its sustainability report, Wilmar details its approach to sourcing palm oil that is "traceable to mill". It carries out comprehensive supply chain mapping and traceability to mill and plantations activities through its ART (Aggregator, Refinery, Transformation) program and publicly reports on the findings.
</t>
    </r>
    <r>
      <rPr>
        <sz val="11"/>
        <rFont val="Calibri (Body)"/>
      </rPr>
      <t xml:space="preserve">The company states that for a mill to be considered traceable it requires the following information: parent company name, mill name, address, longitude and latitude coordinates and volumes. Where the information is incomplete, volumes from that particular supplier will be treated as "untraceable". 
</t>
    </r>
    <r>
      <rPr>
        <sz val="11"/>
        <rFont val="Calibri"/>
        <family val="2"/>
        <scheme val="minor"/>
      </rPr>
      <t xml:space="preserve">(1) </t>
    </r>
    <r>
      <rPr>
        <b/>
        <sz val="11"/>
        <rFont val="Calibri"/>
        <family val="2"/>
        <scheme val="minor"/>
      </rPr>
      <t>Sugar:</t>
    </r>
    <r>
      <rPr>
        <sz val="11"/>
        <rFont val="Calibri"/>
        <family val="2"/>
        <scheme val="minor"/>
      </rPr>
      <t xml:space="preserve"> Wilmar publishes a list of the names and addresses of its sugar suppliers.  
</t>
    </r>
    <r>
      <rPr>
        <b/>
        <sz val="11"/>
        <rFont val="Calibri"/>
        <family val="2"/>
        <scheme val="minor"/>
      </rPr>
      <t>Palm oil</t>
    </r>
    <r>
      <rPr>
        <sz val="11"/>
        <rFont val="Calibri"/>
        <family val="2"/>
        <scheme val="minor"/>
      </rPr>
      <t xml:space="preserve">: It further publishes a comprehensive interactive map of its direct palm oil suppliers (refineries), (third party, as well as Wilmar owned facilities) indicating their locations per country. Each entry includes information on parent company, name, address, longitude/latitude and RSPO status, product volume of traceability back to mill level, and number of supplying mills per region). 
It does not disclose the names and addresses of suppliers of a third commodity. 
(2) Wilmar discloses supplier location countries for palm oil and sugar. 
</t>
    </r>
    <r>
      <rPr>
        <b/>
        <sz val="11"/>
        <rFont val="Calibri"/>
        <family val="2"/>
        <scheme val="minor"/>
      </rPr>
      <t>Palm oil</t>
    </r>
    <r>
      <rPr>
        <sz val="11"/>
        <rFont val="Calibri"/>
        <family val="2"/>
        <scheme val="minor"/>
      </rPr>
      <t xml:space="preserve">: Wilmar states that the majority of palm oil it sources is from Indonesia and Malaysia and that refineries in Europe source palm oil products from Latin America and Papua New Guinea "whilst refineries in Africa source products from local markets." On the identification of below first-tier suppliers (refineries), it states that it is aware of all mills supplying its own operations in Indonesia and Malaysia and that this makes up 850 mills in total. An indication of Wilmar's efforts is also the company's membership in the RSPO FFB Legality &amp; Traceability Task Force, Trader and Traceability Standing Committee.  It explains that tracing its products back to mill level is can indicate the approximate location of the supplier. 
</t>
    </r>
    <r>
      <rPr>
        <b/>
        <sz val="11"/>
        <rFont val="Calibri"/>
        <family val="2"/>
        <scheme val="minor"/>
      </rPr>
      <t>Sugar</t>
    </r>
    <r>
      <rPr>
        <sz val="11"/>
        <rFont val="Calibri"/>
        <family val="2"/>
        <scheme val="minor"/>
      </rPr>
      <t xml:space="preserve">: It states that 97% of the sugarcane it sources derives from suppliers in Australia, Myanmar and India. It states that 85% of raw sugar sourced comes from Brazil, Thailand and Australia and that the remaining 15% derives from India, South Africa and Latin American countries. 
However, it does not disclose the sourcing countries of lower tier suppliers for a third commodity.
(3) Wilmar discloses sourcing countries for two raw materials only. For </t>
    </r>
    <r>
      <rPr>
        <b/>
        <sz val="11"/>
        <rFont val="Calibri"/>
        <family val="2"/>
        <scheme val="minor"/>
      </rPr>
      <t>sugarcane</t>
    </r>
    <r>
      <rPr>
        <sz val="11"/>
        <rFont val="Calibri"/>
        <family val="2"/>
        <scheme val="minor"/>
      </rPr>
      <t xml:space="preserve"> these are Argentina, Thailand, Australia, Mexico, Brazil and Guatemala.
</t>
    </r>
    <r>
      <rPr>
        <b/>
        <sz val="11"/>
        <rFont val="Calibri"/>
        <family val="2"/>
        <scheme val="minor"/>
      </rPr>
      <t xml:space="preserve">Palm oil: </t>
    </r>
    <r>
      <rPr>
        <sz val="11"/>
        <rFont val="Calibri"/>
        <family val="2"/>
        <scheme val="minor"/>
      </rPr>
      <t xml:space="preserve">Wilmar states generally that "The majority of palm oil produced and traded by Wilmar comes from plantations and processing facilities in Indonesia and Malaysia [and that apart from this] refineries in Europe also source palm oil products from Latin America and Papua New Guinea whilst refineries in Africa source products from local markets." 
(4) Not disclosed. </t>
    </r>
  </si>
  <si>
    <r>
      <t>(1) The company discloses that it sourced</t>
    </r>
    <r>
      <rPr>
        <b/>
        <sz val="11"/>
        <rFont val="Calibri"/>
        <family val="2"/>
        <scheme val="minor"/>
      </rPr>
      <t xml:space="preserve"> palm oil </t>
    </r>
    <r>
      <rPr>
        <sz val="11"/>
        <rFont val="Calibri"/>
        <family val="2"/>
        <scheme val="minor"/>
      </rPr>
      <t xml:space="preserve">(in the second half of 2018) from seven suppliers: AAK, Cargill, Fuji Oil, Gemini, Bunge, ISF, and Wilmar. It also discloses the names of suppliers from which it sourced </t>
    </r>
    <r>
      <rPr>
        <b/>
        <sz val="11"/>
        <rFont val="Calibri"/>
        <family val="2"/>
        <scheme val="minor"/>
      </rPr>
      <t>cocoa</t>
    </r>
    <r>
      <rPr>
        <sz val="11"/>
        <rFont val="Calibri"/>
        <family val="2"/>
        <scheme val="minor"/>
      </rPr>
      <t xml:space="preserve"> products directly in 2019. It does not disclose the addresses of the suppliers for either commodity, nor the names and addresses of other suppliers.
(2) Hershey discloses a list of</t>
    </r>
    <r>
      <rPr>
        <b/>
        <sz val="11"/>
        <rFont val="Calibri"/>
        <family val="2"/>
        <scheme val="minor"/>
      </rPr>
      <t xml:space="preserve"> palm oil mills</t>
    </r>
    <r>
      <rPr>
        <sz val="11"/>
        <rFont val="Calibri"/>
        <family val="2"/>
        <scheme val="minor"/>
      </rPr>
      <t xml:space="preserve"> reported by its palm oil suppliers. This includes the company name, mill name, parent company name, country, and coordinates. It does not disclose similar information for any other commodities. 
(3) Hershey discloses the sourcing countries of some commodities. It reports that it sources </t>
    </r>
    <r>
      <rPr>
        <b/>
        <sz val="11"/>
        <rFont val="Calibri"/>
        <family val="2"/>
        <scheme val="minor"/>
      </rPr>
      <t>sugar</t>
    </r>
    <r>
      <rPr>
        <sz val="11"/>
        <rFont val="Calibri"/>
        <family val="2"/>
        <scheme val="minor"/>
      </rPr>
      <t xml:space="preserve"> from the USA, Mexico, Belize, and Brazil. It states </t>
    </r>
    <r>
      <rPr>
        <b/>
        <sz val="11"/>
        <rFont val="Calibri"/>
        <family val="2"/>
        <scheme val="minor"/>
      </rPr>
      <t xml:space="preserve">cocoa </t>
    </r>
    <r>
      <rPr>
        <sz val="11"/>
        <rFont val="Calibri"/>
        <family val="2"/>
        <scheme val="minor"/>
      </rPr>
      <t xml:space="preserve">is sourced from Brazil, Cameroon, Columbia, Dominican Republic, Ecuador, Ghana, Indonesia, Nigeria, Papua New Guinea, Peru and Cote d'Ivoire. The company also discloses the sourcing countries of </t>
    </r>
    <r>
      <rPr>
        <b/>
        <sz val="11"/>
        <rFont val="Calibri"/>
        <family val="2"/>
        <scheme val="minor"/>
      </rPr>
      <t>palm oil</t>
    </r>
    <r>
      <rPr>
        <sz val="11"/>
        <rFont val="Calibri"/>
        <family val="2"/>
        <scheme val="minor"/>
      </rPr>
      <t xml:space="preserve">, from Malaysia and Indonesia. It also states it sources </t>
    </r>
    <r>
      <rPr>
        <b/>
        <sz val="11"/>
        <rFont val="Calibri"/>
        <family val="2"/>
        <scheme val="minor"/>
      </rPr>
      <t>peanuts</t>
    </r>
    <r>
      <rPr>
        <sz val="11"/>
        <rFont val="Calibri"/>
        <family val="2"/>
        <scheme val="minor"/>
      </rPr>
      <t xml:space="preserve"> and </t>
    </r>
    <r>
      <rPr>
        <b/>
        <sz val="11"/>
        <rFont val="Calibri"/>
        <family val="2"/>
        <scheme val="minor"/>
      </rPr>
      <t>beef</t>
    </r>
    <r>
      <rPr>
        <sz val="11"/>
        <rFont val="Calibri"/>
        <family val="2"/>
        <scheme val="minor"/>
      </rPr>
      <t xml:space="preserve"> from the USA.  It has also published a map including countries from which it sources a variety of ingredients.
It states that it has worked with the Earthworm Foundation to continue to map its palm oil supply chains, develop a public grievance log and to engage with suppliers through the Earthworm Foundation’s Engagement Policy Implementation tool.
It states that as of December 31 2019, 91% of the farm plots of farmer groups from which it sources cocoa in Cote d’Ivoire and 86% in Ghana were mapped. It discloses the names and countries of farmer groups that are part of its Cocoa For Good program in 2019.
(4) The company discloses that its child labor monitoring and remediation system has identified 33,956 children living in cocoa communities in Ghana and Cote d'Ivoire, 2,948 of which were found to be doing "inappropriate work." It does not disclose a second data point, nor a data point on other commodities.</t>
    </r>
  </si>
  <si>
    <r>
      <t xml:space="preserve">(1) The company discloses a list of the names of its first-tier suppliers of </t>
    </r>
    <r>
      <rPr>
        <b/>
        <sz val="11"/>
        <rFont val="Calibri"/>
        <family val="2"/>
        <scheme val="minor"/>
      </rPr>
      <t xml:space="preserve">coffee, and the city/address of the exporter warehouses they use (described by company as second tier) and the </t>
    </r>
    <r>
      <rPr>
        <sz val="11"/>
        <rFont val="Calibri"/>
        <family val="2"/>
        <scheme val="minor"/>
      </rPr>
      <t xml:space="preserve">countries in which they are based. 
It also reports the names and countries (but not addresses) of its first-tier </t>
    </r>
    <r>
      <rPr>
        <b/>
        <sz val="11"/>
        <rFont val="Calibri"/>
        <family val="2"/>
        <scheme val="minor"/>
      </rPr>
      <t>sugar</t>
    </r>
    <r>
      <rPr>
        <sz val="11"/>
        <rFont val="Calibri"/>
        <family val="2"/>
        <scheme val="minor"/>
      </rPr>
      <t xml:space="preserve"> suppliers. 
It further discloses the names and countries (but not addresses) of </t>
    </r>
    <r>
      <rPr>
        <b/>
        <sz val="11"/>
        <rFont val="Calibri"/>
        <family val="2"/>
        <scheme val="minor"/>
      </rPr>
      <t xml:space="preserve">palm oil </t>
    </r>
    <r>
      <rPr>
        <sz val="11"/>
        <rFont val="Calibri"/>
        <family val="2"/>
        <scheme val="minor"/>
      </rPr>
      <t xml:space="preserve">suppliers.
Nestlé reports the names (but not addresses) of its first-tier suppliers of </t>
    </r>
    <r>
      <rPr>
        <b/>
        <sz val="11"/>
        <rFont val="Calibri"/>
        <family val="2"/>
        <scheme val="minor"/>
      </rPr>
      <t>cocoa</t>
    </r>
    <r>
      <rPr>
        <sz val="11"/>
        <rFont val="Calibri"/>
        <family val="2"/>
        <scheme val="minor"/>
      </rPr>
      <t xml:space="preserve"> that are based in Ghana and Côte d'Ivoire. 
However, it does not disclose the names and addresses of all of its first-tier suppliers (or the names and addresses of its first-tier suppliers for at least 3 high-risk commodities).
(2) The company reports a list of the </t>
    </r>
    <r>
      <rPr>
        <b/>
        <sz val="11"/>
        <rFont val="Calibri"/>
        <family val="2"/>
        <scheme val="minor"/>
      </rPr>
      <t>sugar mills</t>
    </r>
    <r>
      <rPr>
        <sz val="11"/>
        <rFont val="Calibri"/>
        <family val="2"/>
        <scheme val="minor"/>
      </rPr>
      <t xml:space="preserve"> in its supply chains including the city, state and country in which they are based. Nestlé also discloses a list of </t>
    </r>
    <r>
      <rPr>
        <b/>
        <sz val="11"/>
        <rFont val="Calibri"/>
        <family val="2"/>
        <scheme val="minor"/>
      </rPr>
      <t xml:space="preserve">palm oil mills </t>
    </r>
    <r>
      <rPr>
        <sz val="11"/>
        <rFont val="Calibri"/>
        <family val="2"/>
        <scheme val="minor"/>
      </rPr>
      <t>(mill company name and mill name) and the countries in which they are based. 
The company's</t>
    </r>
    <r>
      <rPr>
        <b/>
        <sz val="11"/>
        <rFont val="Calibri"/>
        <family val="2"/>
        <scheme val="minor"/>
      </rPr>
      <t xml:space="preserve"> coffee </t>
    </r>
    <r>
      <rPr>
        <sz val="11"/>
        <rFont val="Calibri"/>
        <family val="2"/>
        <scheme val="minor"/>
      </rPr>
      <t xml:space="preserve">list includes exporter warehouses which it states are second-tier.
[Nestlé reports the names of its second tier suppliers of </t>
    </r>
    <r>
      <rPr>
        <b/>
        <sz val="11"/>
        <rFont val="Calibri"/>
        <family val="2"/>
        <scheme val="minor"/>
      </rPr>
      <t xml:space="preserve">cocoa </t>
    </r>
    <r>
      <rPr>
        <sz val="11"/>
        <rFont val="Calibri"/>
        <family val="2"/>
        <scheme val="minor"/>
      </rPr>
      <t xml:space="preserve">based in Ghana and Côte d'Ivoire, but it is unclear whether this includes a full list of sourcing countries.]
(3) </t>
    </r>
    <r>
      <rPr>
        <sz val="11"/>
        <rFont val="Calibri (Body)"/>
      </rPr>
      <t>The company discloses the sourcing countries of four high risk commodities</t>
    </r>
    <r>
      <rPr>
        <sz val="11"/>
        <rFont val="Calibri"/>
        <family val="2"/>
        <scheme val="minor"/>
      </rPr>
      <t xml:space="preserve">. Nestlé discloses its "main sources of </t>
    </r>
    <r>
      <rPr>
        <b/>
        <sz val="11"/>
        <rFont val="Calibri"/>
        <family val="2"/>
        <scheme val="minor"/>
      </rPr>
      <t>coffee</t>
    </r>
    <r>
      <rPr>
        <sz val="11"/>
        <rFont val="Calibri"/>
        <family val="2"/>
        <scheme val="minor"/>
      </rPr>
      <t>" which includes Brazil, Cameroon, China, Colombia, Côte d’Ivoire, El Salvador, Ethiopia, Guatemala, Guinea, Honduras, India, Indonesia, Jamaica, Kenya, Laos, Malawi, Mexico, Myanmar, Nicaragua, Peru, Philippines, Tanzania, Thailand, Uganda, Vietnam, and Zimbabwe.
The company also discloses a list of countries which are the main sources of "</t>
    </r>
    <r>
      <rPr>
        <b/>
        <sz val="11"/>
        <rFont val="Calibri"/>
        <family val="2"/>
        <scheme val="minor"/>
      </rPr>
      <t>fish and seafood</t>
    </r>
    <r>
      <rPr>
        <sz val="11"/>
        <rFont val="Calibri"/>
        <family val="2"/>
        <scheme val="minor"/>
      </rPr>
      <t>." It also publishes a list of countries for farmed seafood and fishing zones for wild caught seafood.</t>
    </r>
    <r>
      <rPr>
        <sz val="11"/>
        <rFont val="Calibri (Body)"/>
      </rPr>
      <t xml:space="preserve"> Nestle states it can trace "99% of our seafood of Thai origins back to the vessel or farm level.</t>
    </r>
    <r>
      <rPr>
        <sz val="11"/>
        <rFont val="Calibri"/>
        <family val="2"/>
        <scheme val="minor"/>
      </rPr>
      <t xml:space="preserve">"
It also reports the main countries which are sources of </t>
    </r>
    <r>
      <rPr>
        <b/>
        <sz val="11"/>
        <rFont val="Calibri"/>
        <family val="2"/>
        <scheme val="minor"/>
      </rPr>
      <t xml:space="preserve">sugar </t>
    </r>
    <r>
      <rPr>
        <sz val="11"/>
        <rFont val="Calibri"/>
        <family val="2"/>
        <scheme val="minor"/>
      </rPr>
      <t xml:space="preserve">(and discloses that 80% of total sugar was traceable to source in 2018). It states that these mainly come from Brazil, India, Mexico, Thailand, and the US (but also lists additional countries).
The company states that its </t>
    </r>
    <r>
      <rPr>
        <b/>
        <sz val="11"/>
        <rFont val="Calibri"/>
        <family val="2"/>
        <scheme val="minor"/>
      </rPr>
      <t>palm oil</t>
    </r>
    <r>
      <rPr>
        <sz val="11"/>
        <rFont val="Calibri"/>
        <family val="2"/>
        <scheme val="minor"/>
      </rPr>
      <t xml:space="preserve"> comes mostly from Malaysia and Indonesia, and also from Latin America and West Africa. 
Nestlé also discloses the percentage of each commodity which is traceable back to farm/plantation/fishery on its responsible sourcing page.
In its 2018 modern slavery statement, the company discloses a map which shows where it sources palm oil, coffee, sugar, hazelnuts, cocoa, and fish and seafood. 
(4) The company provides a link to the Fair Labor Association's report on the project on hazelnut workers in Turkey. This includes information on 702 individuals in worker households and information on their gender distribution, age, marital status, and education level. However, it does not disclose a data point outside of hazelnut supply chains.</t>
    </r>
  </si>
  <si>
    <r>
      <rPr>
        <sz val="11"/>
        <rFont val="Calibri (Body)"/>
      </rPr>
      <t>In its supplier code of conduct the company includes a clause requiring suppliers to be "capable of disclosing potential sources of primary origin associated with the products or services provided to General Mills." It further states that it reserves the right to ask suppliers for supply chain mapping to origin to facilitate its assessment of compliance in its supply chains.</t>
    </r>
    <r>
      <rPr>
        <sz val="11"/>
        <rFont val="Calibri"/>
        <family val="2"/>
        <scheme val="minor"/>
      </rPr>
      <t xml:space="preserve">
(1) For </t>
    </r>
    <r>
      <rPr>
        <b/>
        <sz val="11"/>
        <rFont val="Calibri"/>
        <family val="2"/>
        <scheme val="minor"/>
      </rPr>
      <t>palm oi</t>
    </r>
    <r>
      <rPr>
        <sz val="11"/>
        <rFont val="Calibri"/>
        <family val="2"/>
        <scheme val="minor"/>
      </rPr>
      <t>l, it discloses a list of its direct suppliers (names, but not addresses) on its website. For</t>
    </r>
    <r>
      <rPr>
        <b/>
        <sz val="11"/>
        <rFont val="Calibri"/>
        <family val="2"/>
        <scheme val="minor"/>
      </rPr>
      <t xml:space="preserve"> sugarcane</t>
    </r>
    <r>
      <rPr>
        <sz val="11"/>
        <rFont val="Calibri"/>
        <family val="2"/>
        <scheme val="minor"/>
      </rPr>
      <t xml:space="preserve"> it discloses its major suppliers include Cargill, American Sugar Refining, United and Imperial, but does not disclose their addresses. [For </t>
    </r>
    <r>
      <rPr>
        <b/>
        <sz val="11"/>
        <rFont val="Calibri"/>
        <family val="2"/>
        <scheme val="minor"/>
      </rPr>
      <t>vanilla</t>
    </r>
    <r>
      <rPr>
        <sz val="11"/>
        <rFont val="Calibri"/>
        <family val="2"/>
        <scheme val="minor"/>
      </rPr>
      <t xml:space="preserve">, which it states is primarily sourced from Madagascar, it names Virginia Dare as one major supplier. For the product categories </t>
    </r>
    <r>
      <rPr>
        <b/>
        <sz val="11"/>
        <rFont val="Calibri"/>
        <family val="2"/>
        <scheme val="minor"/>
      </rPr>
      <t>oats, wheat, sugar beets, corn and dairy</t>
    </r>
    <r>
      <rPr>
        <sz val="11"/>
        <rFont val="Calibri"/>
        <family val="2"/>
        <scheme val="minor"/>
      </rPr>
      <t xml:space="preserve">, that are -although not exclusively - sourced from the US, it provides some anecdotal evidence of cooperation with farmers/suppliers and includes their names.] There is no evidence that these named suppliers cover a majority of General Mills' spend however. 
(2) For </t>
    </r>
    <r>
      <rPr>
        <b/>
        <sz val="11"/>
        <rFont val="Calibri"/>
        <family val="2"/>
        <scheme val="minor"/>
      </rPr>
      <t>palm oil</t>
    </r>
    <r>
      <rPr>
        <sz val="11"/>
        <rFont val="Calibri"/>
        <family val="2"/>
        <scheme val="minor"/>
      </rPr>
      <t xml:space="preserve"> the company discloses a frequently updated list of mills supplying its direct suppliers, stating that it supports suppliers that have been transparent about their upstream supply chains and that it expects this of all palm oil suppliers. One of the lists disclosed includes mill names, latitude and longitude; while the other list includes mill names, addresses and countries in addition to latitude and longitude.
For</t>
    </r>
    <r>
      <rPr>
        <b/>
        <sz val="11"/>
        <rFont val="Calibri"/>
        <family val="2"/>
        <scheme val="minor"/>
      </rPr>
      <t xml:space="preserve"> sugarcane</t>
    </r>
    <r>
      <rPr>
        <sz val="11"/>
        <rFont val="Calibri"/>
        <family val="2"/>
        <scheme val="minor"/>
      </rPr>
      <t xml:space="preserve"> it discloses that a majority of refineries are located in Brazil, Mexico and USA. 
However, it does not disclose the countries of lower-tier suppliers for a third commodity.
(3) The company discloses some of its raw materials sourcing countries: 
</t>
    </r>
    <r>
      <rPr>
        <b/>
        <sz val="11"/>
        <rFont val="Calibri"/>
        <family val="2"/>
        <scheme val="minor"/>
      </rPr>
      <t>Palm oil</t>
    </r>
    <r>
      <rPr>
        <sz val="11"/>
        <rFont val="Calibri"/>
        <family val="2"/>
        <scheme val="minor"/>
      </rPr>
      <t>: It states that "the majority" of palm oil it sources comes from Malaysia and Brazil. It reports that at the end of 2018, 99 percent of palm oil sourced was classified as traceable to the mill.
For</t>
    </r>
    <r>
      <rPr>
        <b/>
        <sz val="11"/>
        <rFont val="Calibri"/>
        <family val="2"/>
        <scheme val="minor"/>
      </rPr>
      <t xml:space="preserve"> sugarcane</t>
    </r>
    <r>
      <rPr>
        <sz val="11"/>
        <rFont val="Calibri"/>
        <family val="2"/>
        <scheme val="minor"/>
      </rPr>
      <t xml:space="preserve">, it discloses that it aims to gain greater knowledge of the origins of the raw material through a membership in Bonsucro, an international organization focused on improving the environmental, social and economic sustainability of sugarcane production and processing. It discloses that more than half of its sugar cane is grown in the low-risk countries US and Australia.
For </t>
    </r>
    <r>
      <rPr>
        <b/>
        <sz val="11"/>
        <rFont val="Calibri"/>
        <family val="2"/>
        <scheme val="minor"/>
      </rPr>
      <t>cocoa</t>
    </r>
    <r>
      <rPr>
        <sz val="11"/>
        <rFont val="Calibri"/>
        <family val="2"/>
        <scheme val="minor"/>
      </rPr>
      <t>, it reports that more than 70% of its raw cocoa is grown in West Africa, without specifying the sourcing countries. However, the company references examples of cooperations in West Africa's cocoa sector in Ghana, Cote d'Ivoire and Nigeria. 
[For vanilla, it is disclosed that the majority of vanilla is grown in the Madagascar Sava region.
For directly sourced raw milk France and USA are disclosed as sourcing countries.] However, it does not disclose a full list of sourcing countries for these commodities.
(4) Not disclosed.</t>
    </r>
  </si>
  <si>
    <r>
      <t xml:space="preserve">(1) Tesco discloses that it assesses human rights risks in its supply chains "by </t>
    </r>
    <r>
      <rPr>
        <b/>
        <sz val="11"/>
        <rFont val="Calibri"/>
        <family val="2"/>
        <scheme val="minor"/>
      </rPr>
      <t>considering the country of origi</t>
    </r>
    <r>
      <rPr>
        <sz val="11"/>
        <rFont val="Calibri"/>
        <family val="2"/>
        <scheme val="minor"/>
      </rPr>
      <t xml:space="preserve">n where we are sourcing products or raw materials from." It states that for its UK and European business, it uses the </t>
    </r>
    <r>
      <rPr>
        <b/>
        <sz val="11"/>
        <rFont val="Calibri"/>
        <family val="2"/>
        <scheme val="minor"/>
      </rPr>
      <t>risk ratings of the Food Network for Ethical Trade (which assesses supply chains for risks of modern slavery)</t>
    </r>
    <r>
      <rPr>
        <sz val="11"/>
        <rFont val="Calibri"/>
        <family val="2"/>
        <scheme val="minor"/>
      </rPr>
      <t xml:space="preserve"> and its own understanding of labor and human rights risks in sourcing sectors. 
It also discloses that it has a </t>
    </r>
    <r>
      <rPr>
        <b/>
        <sz val="11"/>
        <rFont val="Calibri"/>
        <family val="2"/>
        <scheme val="minor"/>
      </rPr>
      <t>bespoke risk assessment used in Thailand and Malaysia</t>
    </r>
    <r>
      <rPr>
        <sz val="11"/>
        <rFont val="Calibri"/>
        <family val="2"/>
        <scheme val="minor"/>
      </rPr>
      <t>, "which takes into account the industry, type of labor, internal recommendations and supplier self-assessment." 
Tesco reports that at the next stage of assessment it considers the "</t>
    </r>
    <r>
      <rPr>
        <b/>
        <sz val="11"/>
        <rFont val="Calibri"/>
        <family val="2"/>
        <scheme val="minor"/>
      </rPr>
      <t>type of work</t>
    </r>
    <r>
      <rPr>
        <sz val="11"/>
        <rFont val="Calibri"/>
        <family val="2"/>
        <scheme val="minor"/>
      </rPr>
      <t xml:space="preserve"> being carried out (mechanical vs. manual) and the </t>
    </r>
    <r>
      <rPr>
        <b/>
        <sz val="11"/>
        <rFont val="Calibri"/>
        <family val="2"/>
        <scheme val="minor"/>
      </rPr>
      <t>type of labor</t>
    </r>
    <r>
      <rPr>
        <sz val="11"/>
        <rFont val="Calibri"/>
        <family val="2"/>
        <scheme val="minor"/>
      </rPr>
      <t xml:space="preserve"> (seasonal, permanent, agency)." It states it will also take into account known cultural factors, such as endemic gender discrimination.
Finally the company states that it uses the intelligence from its responsible sourcing specialists based in-country as part of assessing emerging risks. It states that this information also comes from</t>
    </r>
    <r>
      <rPr>
        <b/>
        <sz val="11"/>
        <rFont val="Calibri"/>
        <family val="2"/>
        <scheme val="minor"/>
      </rPr>
      <t xml:space="preserve"> local groups and NGOs</t>
    </r>
    <r>
      <rPr>
        <sz val="11"/>
        <rFont val="Calibri"/>
        <family val="2"/>
        <scheme val="minor"/>
      </rPr>
      <t xml:space="preserve"> such as the Ethical Trading Initiative, the Food Network for Ethical Trade, and the Consumer Goods Forum. 
In addition, Tesco states that it has worked with the Sustainable Fisheries Partnership to conduct a human rights risk assessment on its </t>
    </r>
    <r>
      <rPr>
        <b/>
        <sz val="11"/>
        <rFont val="Calibri"/>
        <family val="2"/>
        <scheme val="minor"/>
      </rPr>
      <t>seafood supply chains</t>
    </r>
    <r>
      <rPr>
        <sz val="11"/>
        <rFont val="Calibri"/>
        <family val="2"/>
        <scheme val="minor"/>
      </rPr>
      <t>. 
(2) The company discloses a first-tier sourcing map which shows high risk countries that it sources from. This includes countries in Asia, South America, Africa, and Europe. It does not state whether this refers to forced labor risk or human rights risks more broadly.
Tesco notes "growing NGO and media reports of incidents involving migrant workers, including indicators of modern slavery" in a number of its key sourcing countries in the southern mediterranean. 
Tesco has identified 20 products and ingredients that have high human rights risks associated with them. In relation to forced labor risks it identifies: coffee, cocoa, palm oil, and prawns, and wild fish, and states that these risks are "most pronounced in the lower tiers of our supply chains." It states that it additionally gives particular focus to the following issues because of known forced labor risks: [Turkey and Syrian refugees - likely in relation to apparel,] Spanish salads, and Italian tomatoes, and states that risks are present at farm level. [It further identifies Peruvian agriculture as at risk in relation to worker representation and working hours, and UK agriculture accommodation standards.]</t>
    </r>
  </si>
  <si>
    <r>
      <t xml:space="preserve">(1) Unilever discloses that it has engaged Impactt to carry out a human rights impact assessment in </t>
    </r>
    <r>
      <rPr>
        <b/>
        <sz val="11"/>
        <rFont val="Calibri"/>
        <family val="2"/>
        <scheme val="minor"/>
      </rPr>
      <t>Turkey</t>
    </r>
    <r>
      <rPr>
        <sz val="11"/>
        <rFont val="Calibri"/>
        <family val="2"/>
        <scheme val="minor"/>
      </rPr>
      <t xml:space="preserve"> "to look at the impact on human rights including the potential for forced labour." It states that this is part of a series of assessments that it is carrying out globally including </t>
    </r>
    <r>
      <rPr>
        <b/>
        <sz val="11"/>
        <rFont val="Calibri"/>
        <family val="2"/>
        <scheme val="minor"/>
      </rPr>
      <t>Honduras and Brazil</t>
    </r>
    <r>
      <rPr>
        <sz val="11"/>
        <rFont val="Calibri"/>
        <family val="2"/>
        <scheme val="minor"/>
      </rPr>
      <t xml:space="preserve"> in 2018 and 2019, and Brazil and </t>
    </r>
    <r>
      <rPr>
        <b/>
        <sz val="11"/>
        <rFont val="Calibri"/>
        <family val="2"/>
        <scheme val="minor"/>
      </rPr>
      <t xml:space="preserve">Thailand </t>
    </r>
    <r>
      <rPr>
        <sz val="11"/>
        <rFont val="Calibri"/>
        <family val="2"/>
        <scheme val="minor"/>
      </rPr>
      <t xml:space="preserve">in 2019. It also reports carrying out human rights impact assessment in </t>
    </r>
    <r>
      <rPr>
        <b/>
        <sz val="11"/>
        <rFont val="Calibri"/>
        <family val="2"/>
        <scheme val="minor"/>
      </rPr>
      <t>Guatemala</t>
    </r>
    <r>
      <rPr>
        <sz val="11"/>
        <rFont val="Calibri"/>
        <family val="2"/>
        <scheme val="minor"/>
      </rPr>
      <t xml:space="preserve"> in 2019. 
The company reports commissioning a study to be carried out specifically on migrant workers in the </t>
    </r>
    <r>
      <rPr>
        <b/>
        <sz val="11"/>
        <rFont val="Calibri"/>
        <family val="2"/>
        <scheme val="minor"/>
      </rPr>
      <t>tomato industry in Turkey</t>
    </r>
    <r>
      <rPr>
        <sz val="11"/>
        <rFont val="Calibri"/>
        <family val="2"/>
        <scheme val="minor"/>
      </rPr>
      <t>. It states that this was carried out in order to enhance its understanding of recruitment and working conditions, and that it "worked closely with our processor on the research."
In addition, Unilever discloses that country risk forms part of its risk assessment</t>
    </r>
    <r>
      <rPr>
        <sz val="11"/>
        <rFont val="Calibri (Body)"/>
      </rPr>
      <t>, and discloses a map that shows which countries it deems to have extreme risk, high risk, medium risk, and low risk for responsible sourcing. It states "a major driver of this work is the recognition that forced labour and modern slavery is prevalent across most countries of the world, including those countries and regions traditionally perceived as ‘low risk’."
[The company also discloses that it has been developing a questionnaire with indicators to assess transport suppliers for risks of exploitative practices.]</t>
    </r>
    <r>
      <rPr>
        <sz val="11"/>
        <rFont val="Calibri"/>
        <family val="2"/>
        <scheme val="minor"/>
      </rPr>
      <t xml:space="preserve">
(2) The company discloses a map of the world in its modern slavery statement in which it color codes countries based on their level of risk, including extreme and high risk countries for responsible sourcing (including human and labor rights). 
Unilever discloses </t>
    </r>
    <r>
      <rPr>
        <b/>
        <sz val="11"/>
        <rFont val="Calibri"/>
        <family val="2"/>
        <scheme val="minor"/>
      </rPr>
      <t xml:space="preserve">Turkey </t>
    </r>
    <r>
      <rPr>
        <sz val="11"/>
        <rFont val="Calibri"/>
        <family val="2"/>
        <scheme val="minor"/>
      </rPr>
      <t xml:space="preserve">as a high risk country "for potentially poor working conditions and with large numbers of migrant workers."
It also states that </t>
    </r>
    <r>
      <rPr>
        <b/>
        <sz val="11"/>
        <rFont val="Calibri"/>
        <family val="2"/>
        <scheme val="minor"/>
      </rPr>
      <t xml:space="preserve">palm oil </t>
    </r>
    <r>
      <rPr>
        <sz val="11"/>
        <rFont val="Calibri"/>
        <family val="2"/>
        <scheme val="minor"/>
      </rPr>
      <t xml:space="preserve">in </t>
    </r>
    <r>
      <rPr>
        <b/>
        <sz val="11"/>
        <rFont val="Calibri"/>
        <family val="2"/>
        <scheme val="minor"/>
      </rPr>
      <t>Indonesia and Malaysia</t>
    </r>
    <r>
      <rPr>
        <sz val="11"/>
        <rFont val="Calibri"/>
        <family val="2"/>
        <scheme val="minor"/>
      </rPr>
      <t xml:space="preserve"> "shows indicators of forced labor, such as coercive practices including threats; violence and lack of clarity of employment terms and conditions; dependency on the employer; lack of protection by state/police; debt bondage; high recruitment fees; and involuntary overtime. It states that the highest risk is perceived in </t>
    </r>
    <r>
      <rPr>
        <b/>
        <sz val="11"/>
        <rFont val="Calibri"/>
        <family val="2"/>
        <scheme val="minor"/>
      </rPr>
      <t>harvest and maintenance palm oil workers</t>
    </r>
    <r>
      <rPr>
        <sz val="11"/>
        <rFont val="Calibri"/>
        <family val="2"/>
        <scheme val="minor"/>
      </rPr>
      <t xml:space="preserve">.  
The company also reports finding passport retention and recruitment fee payment in </t>
    </r>
    <r>
      <rPr>
        <b/>
        <sz val="11"/>
        <rFont val="Calibri"/>
        <family val="2"/>
        <scheme val="minor"/>
      </rPr>
      <t xml:space="preserve">Malaysia, and recruitment fees in Thailand. </t>
    </r>
    <r>
      <rPr>
        <sz val="11"/>
        <rFont val="Calibri"/>
        <family val="2"/>
        <scheme val="minor"/>
      </rPr>
      <t xml:space="preserve">
Unilever discloses that the its assessment of migrant workers in the tomato industry in Turkey found "a widespread lack of written contracts, the payment of recruitment fees in workers' home countries or regions, and a lack of transparency or awareness on deductions made to wages." In addition it states that earnings were not enough to cover the basic cost of living, and there was a lack of means for workers to report complaints. It states that workers were employed through "crew leaders" by farmers that are the company's second-tier suppliers (and clarifies that the farmers are indirectly contracted through a first-tier supplier, who is a processor.) 
Unilever reports that issues "sadly remain common across the country" in </t>
    </r>
    <r>
      <rPr>
        <b/>
        <sz val="11"/>
        <rFont val="Calibri"/>
        <family val="2"/>
        <scheme val="minor"/>
      </rPr>
      <t>Thailand</t>
    </r>
    <r>
      <rPr>
        <sz val="11"/>
        <rFont val="Calibri"/>
        <family val="2"/>
        <scheme val="minor"/>
      </rPr>
      <t xml:space="preserve">, including payment of recruitment fees that could potentially lead to debt bondage. It also states that "the global spotlight on the Thai seafood industry has pushed the risk of exploitation further into other sectors, including sectors that we rely upon in our supply chain." 
In </t>
    </r>
    <r>
      <rPr>
        <b/>
        <sz val="11"/>
        <rFont val="Calibri"/>
        <family val="2"/>
        <scheme val="minor"/>
      </rPr>
      <t>Guatemala</t>
    </r>
    <r>
      <rPr>
        <sz val="11"/>
        <rFont val="Calibri"/>
        <family val="2"/>
        <scheme val="minor"/>
      </rPr>
      <t xml:space="preserve">, the company states it found a lack of written labor agreements and a lack of defined process for reporting concerns and access to remedy. </t>
    </r>
  </si>
  <si>
    <t xml:space="preserve">(1) Walmart discloses that its responsible sourcing team conducts an annual risk assessment on its supply chains to analyze social compliance risks. It states that this includes the areas where key risks are most likely to occur "and where the impact of those risks are greatest", and an analysis of country risk including internal and external data and relative severity of impact on people, operations, and reputation. It also reports that it includes commodity and product-specific risks based on its own data, expert and local information, and media and NGO reports. It states that as a result its assessment will identify specific issues in particular product supply chains and/or countries. [As this refers to social compliance risks, it is assumed that this includes human rights and forced labor, including in food and beverage supply chains.]
Specifically in relation to tuna, Walmart discloses that its responsible sourcing associates "studied the product and worker supply chain paths" in the Marshall islands and met with key industry stakeholders.
It also states that its responsible sourcing associates have "joined seafood merchants and sourcing associates on buying trips and facility visits to India, Indonesia, Vietnam and Thailand" to understand the risks across seafood supply chains. 
(2) Walmart describes actions taken to mitigate risks of forced labor in produce in Mexico and the US, tuna processed in Thailand, and shrimp in Thailand, suggesting that it has identified these commodities and locations as at risk of forced labor. It is not clear whether these risks are identified in different tiers of the company's supply chains. </t>
  </si>
  <si>
    <t xml:space="preserve">(1) Not disclosed. Sun Art Retail states that it undertakes suppliers audits on topics including forced labor and that it will immediately terminate relationships with suppliers found to be using forced labor. However, it is unclear whether this assessment mechanism integrates human rights supply chain risk or impact assessments that include forced labor risks or assessments that focus specifically on forced labor risks (beyond audits at individual suppliers).
(2) Not disclosed. Sun Art Retail does not disclose details on forced labor risks identified in different tiers of its supply chains. </t>
  </si>
  <si>
    <r>
      <t xml:space="preserve">(1) Nestlé discloses that it carried out a collaborative human rights impact assessment on its palm oil supply chains focusing specifically on workers' labor rights in 2017. It states that "over 200 people, including mill and plantation workers, smallholder farmers and members of local communities" were interviewed by the Danish Institute for Human Rights and Earthworm Foundation. 
The company also states that four human rights impact assessments on its supply chains have been carried out since 2017. It reports that the impact assessments focus on high-risk countries "that present several high-risk commodities and labour risks" and states that it will engage with NGOs and civil society to gather information.  
Nestlé also discloses the main sources it uses to gather information and data, including the social hotspot database (which builds upon ILO, ITUC, UNICEF, US Department of Labor and Department of State data), US Department of Labor, Bureau of International Affairs report (includes information from the list of goods produced by child labor or forced labor for example) and Verité's Responsible Sourcing Tool. 
The company further states that it worked with Verité and Certicadora de Productos Sustenables (PPS) in 2019 "to improve workers' labor rights in </t>
    </r>
    <r>
      <rPr>
        <b/>
        <sz val="11"/>
        <rFont val="Calibri"/>
        <family val="2"/>
        <scheme val="minor"/>
      </rPr>
      <t>Mexico</t>
    </r>
    <r>
      <rPr>
        <sz val="11"/>
        <rFont val="Calibri"/>
        <family val="2"/>
        <scheme val="minor"/>
      </rPr>
      <t xml:space="preserve">". It states that PPS visited 293 </t>
    </r>
    <r>
      <rPr>
        <b/>
        <sz val="11"/>
        <rFont val="Calibri"/>
        <family val="2"/>
        <scheme val="minor"/>
      </rPr>
      <t>coffee</t>
    </r>
    <r>
      <rPr>
        <sz val="11"/>
        <rFont val="Calibri"/>
        <family val="2"/>
        <scheme val="minor"/>
      </rPr>
      <t xml:space="preserve"> farms "during harvest time to carry out specific labor rights assessments." [It states that nine farms within "or related to" its supply chains were found to have child labor risks.] (also see 3.1.1)
(2) The company discloses that it has banned transhipment at sea, where goods are transferred from one vessel to another during transit, to address the risk of labor abuses. It also states that it has identified forced labor in </t>
    </r>
    <r>
      <rPr>
        <b/>
        <sz val="11"/>
        <rFont val="Calibri"/>
        <family val="2"/>
        <scheme val="minor"/>
      </rPr>
      <t>Thailand</t>
    </r>
    <r>
      <rPr>
        <sz val="11"/>
        <rFont val="Calibri"/>
        <family val="2"/>
        <scheme val="minor"/>
      </rPr>
      <t xml:space="preserve"> as a risk for </t>
    </r>
    <r>
      <rPr>
        <b/>
        <sz val="11"/>
        <rFont val="Calibri"/>
        <family val="2"/>
        <scheme val="minor"/>
      </rPr>
      <t xml:space="preserve">fish and seafood, and palm oil </t>
    </r>
    <r>
      <rPr>
        <sz val="11"/>
        <rFont val="Calibri"/>
        <family val="2"/>
        <scheme val="minor"/>
      </rPr>
      <t xml:space="preserve">as at risk for forced labor. It states that </t>
    </r>
    <r>
      <rPr>
        <b/>
        <sz val="11"/>
        <rFont val="Calibri"/>
        <family val="2"/>
        <scheme val="minor"/>
      </rPr>
      <t xml:space="preserve">meat, poultry and eggs </t>
    </r>
    <r>
      <rPr>
        <sz val="11"/>
        <rFont val="Calibri"/>
        <family val="2"/>
        <scheme val="minor"/>
      </rPr>
      <t xml:space="preserve">were also identified as associated with risks of forced and bonded labor (specifically </t>
    </r>
    <r>
      <rPr>
        <b/>
        <sz val="11"/>
        <rFont val="Calibri"/>
        <family val="2"/>
        <scheme val="minor"/>
      </rPr>
      <t>beef in Brazil</t>
    </r>
    <r>
      <rPr>
        <sz val="11"/>
        <rFont val="Calibri"/>
        <family val="2"/>
        <scheme val="minor"/>
      </rPr>
      <t xml:space="preserve">). </t>
    </r>
    <r>
      <rPr>
        <b/>
        <sz val="11"/>
        <rFont val="Calibri"/>
        <family val="2"/>
        <scheme val="minor"/>
      </rPr>
      <t>Sugar</t>
    </r>
    <r>
      <rPr>
        <sz val="11"/>
        <rFont val="Calibri"/>
        <family val="2"/>
        <scheme val="minor"/>
      </rPr>
      <t xml:space="preserve"> was identified as at risk of forced labor in Brazil, the Dominican Republic (from which the company is no longer sourcing) and Pakistan. </t>
    </r>
    <r>
      <rPr>
        <b/>
        <sz val="11"/>
        <rFont val="Calibri"/>
        <family val="2"/>
        <scheme val="minor"/>
      </rPr>
      <t>Coffee</t>
    </r>
    <r>
      <rPr>
        <sz val="11"/>
        <rFont val="Calibri"/>
        <family val="2"/>
        <scheme val="minor"/>
      </rPr>
      <t xml:space="preserve"> was identified as at risk in Brazil, the Ivory Coast, El Salvador, India, Indonesia, and Peru. </t>
    </r>
    <r>
      <rPr>
        <b/>
        <sz val="11"/>
        <rFont val="Calibri"/>
        <family val="2"/>
        <scheme val="minor"/>
      </rPr>
      <t>Cocoa</t>
    </r>
    <r>
      <rPr>
        <sz val="11"/>
        <rFont val="Calibri"/>
        <family val="2"/>
        <scheme val="minor"/>
      </rPr>
      <t xml:space="preserve"> forced labor risks were identified in Brazil, Ivory Coast, Indonesia, Mexico, and Nigeria. 
Nestlé discloses that it has identified risks of child and forced labor in the </t>
    </r>
    <r>
      <rPr>
        <b/>
        <sz val="11"/>
        <rFont val="Calibri"/>
        <family val="2"/>
        <scheme val="minor"/>
      </rPr>
      <t xml:space="preserve">hazelnut </t>
    </r>
    <r>
      <rPr>
        <sz val="11"/>
        <rFont val="Calibri"/>
        <family val="2"/>
        <scheme val="minor"/>
      </rPr>
      <t xml:space="preserve">supply chain "which relies on tens of thousands seasonal migrant workers."  
In its 2020 additional disclosure, the company states that it is working on risks throughout its supply chains, and refers in particular to working with fishermen and vessel owners, implying that it has identified risks at this level in its supply chains. </t>
    </r>
  </si>
  <si>
    <t xml:space="preserve">(1) Amazon states that it uses a "combination of desk-based research, supply chain mapping against existing human rights indices, as well as internal and industry audit results to analyze the risk of modern slavery in our supply chain and operations". It reports that it has also started assessing suppliers for risk particularly in relation to migrant workers, where it has listened to workers' accounts of their recruitment experience and working or living conditions. 
(2) Amazon discloses that it acknowledges there is a heightened risk of forced labor with domestic and international migrant labor; contract, agency and temporary workers; and vulnerable populations such as refugees. However it does not disclose risks identified in different tiers of its food and beverage supply chains. </t>
  </si>
  <si>
    <r>
      <t xml:space="preserve">(1) Tesco reports that it is part of the ETI Working Group for Italian Agriculture, which it states is working on establishing a grower forum for producers to share best practice in tackling labor risks - it states that its key supplier of canned tomatoes is part of this group. In addition, it states that it "continue[s] to support" the Spanish Ethical Forums, attended by its first-tier suppliers and growers. It notes that eight forums were held in Spain over the last year and have established working groups. It states that 23 meetings were held and developed tools to support growers in the region, "for example the launch of accommodation guidance."
</t>
    </r>
    <r>
      <rPr>
        <b/>
        <sz val="11"/>
        <rFont val="Calibri"/>
        <family val="2"/>
        <scheme val="minor"/>
      </rPr>
      <t>Certifications:</t>
    </r>
    <r>
      <rPr>
        <sz val="11"/>
        <rFont val="Calibri"/>
        <family val="2"/>
        <scheme val="minor"/>
      </rPr>
      <t xml:space="preserve"> Tesco discloses that </t>
    </r>
    <r>
      <rPr>
        <b/>
        <sz val="11"/>
        <rFont val="Calibri"/>
        <family val="2"/>
        <scheme val="minor"/>
      </rPr>
      <t>100% of palm oil</t>
    </r>
    <r>
      <rPr>
        <sz val="11"/>
        <rFont val="Calibri"/>
        <family val="2"/>
        <scheme val="minor"/>
      </rPr>
      <t xml:space="preserve"> for its UK, Ireland, and European business is certified to Roundtable on Sustainable Palm Oil (RSPO) standard. 37% of palm oil is certified to RSPO standard for its Asia business. [RSPO is a standard that is an ISEAL full member and includes forced labor.]
In addition, the company states that it sources all of its </t>
    </r>
    <r>
      <rPr>
        <b/>
        <sz val="11"/>
        <rFont val="Calibri"/>
        <family val="2"/>
        <scheme val="minor"/>
      </rPr>
      <t>bananas</t>
    </r>
    <r>
      <rPr>
        <sz val="11"/>
        <rFont val="Calibri"/>
        <family val="2"/>
        <scheme val="minor"/>
      </rPr>
      <t xml:space="preserve"> for the UK and Ireland from Rainforest Alliance Certified farms "to promote continuous improvement of labor conditions." It states it works closely with farmers to ensure increased worker welfare. [Rainforest Alliance is a standard that is an ISEAL full member and includes forced labor.] However, it is not clear what proportion of total banana sourcing this covers, nor does it disclose broader efforts to improve working conditions at commodity level. 
In relation to cocoa, Tesco discloses that all </t>
    </r>
    <r>
      <rPr>
        <b/>
        <sz val="11"/>
        <rFont val="Calibri"/>
        <family val="2"/>
        <scheme val="minor"/>
      </rPr>
      <t>cocoa</t>
    </r>
    <r>
      <rPr>
        <sz val="11"/>
        <rFont val="Calibri"/>
        <family val="2"/>
        <scheme val="minor"/>
      </rPr>
      <t xml:space="preserve"> in its own brand chocolate products sold in the UK is Rainforest Alliance certified. In relation to other UK own brand products, it states that cocoa will be sourced from Cocoa Horizons, Fairtrade, Rainforest Alliance, or UTZ. 
Tesco states that all of its tea is now certified by the Ethical Tea Partnership (but does not disclose how this certification addresses forced labor risks) and that its own brand black tea in the UK is Rainforest Alliance certified. It also states that it is part of the Malawi 2020 coalition with Oxfam and the Malawi tea association which seeks to ultimately achieve living wages for tea workers by 2020. 
In addition, Tesco states that "all the </t>
    </r>
    <r>
      <rPr>
        <b/>
        <sz val="11"/>
        <rFont val="Calibri"/>
        <family val="2"/>
        <scheme val="minor"/>
      </rPr>
      <t>coffee beans</t>
    </r>
    <r>
      <rPr>
        <sz val="11"/>
        <rFont val="Calibri"/>
        <family val="2"/>
        <scheme val="minor"/>
      </rPr>
      <t xml:space="preserve"> we use in own brand products sold in the UK...are Rainforest Alliance or Fairtrade certified." [Rainforest Alliance and Fairtrade are standards that are ISEAL full members and include forced labor.] The company is a member of the Global Coffee Platform but does not disclose how it addresses forced labor risks through its participation. 
(2) Tesco reports that for its central European suppliers, it is ensuring that small suppliers get paid faster (within 14 days). It states that medium and large suppliers will be paid within 30 days for food and groceries. 
The company also states that "in 2019 we established a new role within the responsible sourcing team in the UK, which is solely responsible for supporting the integration of responsible sourcing into supplier plans and purchasing practices." It states that it has sought to "create greater alignment between our responsible sourcing and commercial teams" including "engaging in the commercial agreement process for products known to have a higher risk of forced labour and ensuring human rights priorities are captured in our plans with our strategic supplier partners." The company also states that it recognizes the role that purchasing practices play on the ability of suppliers to maintain good labor conditions and states "in 2019 we will also be conducting a review of our buying policies and procedures, and the impact that they can have on human rights standards." It has not yet disclosed any outcomes of this review, nor how it improves planning and forecasting for its suppliers. 
(3) </t>
    </r>
    <r>
      <rPr>
        <u/>
        <sz val="11"/>
        <rFont val="Calibri"/>
        <family val="2"/>
        <scheme val="minor"/>
      </rPr>
      <t>General</t>
    </r>
    <r>
      <rPr>
        <sz val="11"/>
        <rFont val="Calibri"/>
        <family val="2"/>
        <scheme val="minor"/>
      </rPr>
      <t xml:space="preserve">: Tesco reports that its new human rights strategy "includes a clearer focus on the integration of our human rights agenda into purchasing practices." It further states that it uses its human rights due diligence process to decide which suppliers to source from and "how to reward" supplier performance on human rights. It discloses that it includes key performance indicators on human rights and responsible sourcing in its commercial plans which are agreed with strategic suppliers. It states that responsible sourcing criteria are integrated into commercial reviews "when new contracts are set and throughout the tender process." It states that responsible sourcing sits within "quality" and for priority products a responsible sourcing staff member will review each supplier and advise on supplier performance. 
</t>
    </r>
    <r>
      <rPr>
        <u/>
        <sz val="11"/>
        <rFont val="Calibri"/>
        <family val="2"/>
        <scheme val="minor"/>
      </rPr>
      <t>Specific to dairy</t>
    </r>
    <r>
      <rPr>
        <sz val="11"/>
        <rFont val="Calibri"/>
        <family val="2"/>
        <scheme val="minor"/>
      </rPr>
      <t>: Tesco discloses that it has a UK "Fair for Farmers Guarantee" whereby "we pay our dairy farmers guaranteed prices for fresh milk and agree long-term contracts, ensuring they have a stable income no matter what happens in the market." 
[Tesco states that "long-term relationships enable us to collaborate with our suppliers to make progress on our Little Helps Plan commitment" but does not disclose how this addresses forced labor risks.]
(4) The company discloses its payment times for small versus medium and large suppliers (see (2)). [Tesco reports that for its central European suppliers, it is ensuring that small suppliers get paid faster (within 14 days). It states that medium and large suppliers will be paid within 30 days for food and groceries.] It does not disclose further data points.</t>
    </r>
  </si>
  <si>
    <r>
      <t xml:space="preserve">(1) Not disclosed. Walmart reports that its private-brand palm oil was all sourced through "a combination of </t>
    </r>
    <r>
      <rPr>
        <b/>
        <sz val="11"/>
        <rFont val="Calibri"/>
        <family val="2"/>
        <scheme val="minor"/>
      </rPr>
      <t>RSPO</t>
    </r>
    <r>
      <rPr>
        <sz val="11"/>
        <rFont val="Calibri"/>
        <family val="2"/>
        <scheme val="minor"/>
      </rPr>
      <t xml:space="preserve"> certification criteria, including mass balance, segregated, identity preserved and credits." It states that in 2017 it strengthened its efforts and "set a more ambitious goal to source our private-brand palm oil in accordance with the principles and criteria of RSPO, using only Mass Balance or Segregated supply chain systems, or equivalent standards, by the end of 2020." It is not clear whether the company's palm oil is currently fully RSPO-certified or what proportion this applies to. 
Walmart also reports that it aspires to source "</t>
    </r>
    <r>
      <rPr>
        <b/>
        <sz val="11"/>
        <rFont val="Calibri"/>
        <family val="2"/>
        <scheme val="minor"/>
      </rPr>
      <t>at least 20 key commodities</t>
    </r>
    <r>
      <rPr>
        <sz val="11"/>
        <rFont val="Calibri"/>
        <family val="2"/>
        <scheme val="minor"/>
      </rPr>
      <t xml:space="preserve"> more sustainably by 2025." It states that "social impact opportunities" are involved in selecting the priority commodities, but the company does not disclose further detail on how it is addressing forced labor risks or improving working conditions as part of this raw material sourcing. 
The company states that 100% of its sourcing contracts with suppliers for </t>
    </r>
    <r>
      <rPr>
        <b/>
        <sz val="11"/>
        <rFont val="Calibri"/>
        <family val="2"/>
        <scheme val="minor"/>
      </rPr>
      <t>bananas</t>
    </r>
    <r>
      <rPr>
        <sz val="11"/>
        <rFont val="Calibri"/>
        <family val="2"/>
        <scheme val="minor"/>
      </rPr>
      <t xml:space="preserve"> for its US business and for Asda, "request supplier to source first from certified farms." It states that this include Rainforest Alliance, Sustainably Grown, and Fair Trade. It states "actual supply may vary based upon availability." [Rainforest Alliance and Fair Trade are standards that are ISEAL full members and include forced labor]. It is not clear that the product would always be certified to a standard that addresses forced labor risks. 
(2) Walmart discloses that its merchants and sourcing associates "participate in training to understand how their decisions can potentially influence supply chain conditions and how they can reinforce positive facility working practices with suppliers." It states that during onboarding they receive training from its responsible sourcing team which includes forced labor. It reports that more than 3,300 of these staff were trained on responsible buying practices in financial year 2019. However, the company does not disclose information on planning and forecasting. 
[The company also states that its merchants use data "such as KPIs and health check reports" to hold suppliers accountable for supply chain health and risks. It states that it uses these to maintain an overview of the highest risk suppliers and supply chains, and uses the information to prioritize. However, it is not clear that this includes forced labor risks.]
(3) The company is a member of the Fair Food Program which includes legally binding agreements between the organization and participating buyers and ensures a premium paid to workers.
(4) Not disclosed.</t>
    </r>
  </si>
  <si>
    <r>
      <t xml:space="preserve">(1) Nestlé reports that as of 2019: 65% of its total </t>
    </r>
    <r>
      <rPr>
        <b/>
        <sz val="11"/>
        <rFont val="Calibri"/>
        <family val="2"/>
        <scheme val="minor"/>
      </rPr>
      <t>coffee supplies</t>
    </r>
    <r>
      <rPr>
        <sz val="11"/>
        <rFont val="Calibri"/>
        <family val="2"/>
        <scheme val="minor"/>
      </rPr>
      <t xml:space="preserve"> is responsibly sourced (Rainforest Alliance/UTZ/Fairtrade, ISEAL standards addressing forced labor) and 44% of </t>
    </r>
    <r>
      <rPr>
        <b/>
        <sz val="11"/>
        <rFont val="Calibri"/>
        <family val="2"/>
        <scheme val="minor"/>
      </rPr>
      <t>cocoa</t>
    </r>
    <r>
      <rPr>
        <sz val="11"/>
        <rFont val="Calibri"/>
        <family val="2"/>
        <scheme val="minor"/>
      </rPr>
      <t xml:space="preserve"> was responsibly sourced (through UTZ, an ISEAL standard that addresses forced labor).  [The company also notes that "some of our co-operatives failed certification audits in 2019 and despite assistance were unable to pass re-audits."] In relation to </t>
    </r>
    <r>
      <rPr>
        <b/>
        <sz val="11"/>
        <rFont val="Calibri"/>
        <family val="2"/>
        <scheme val="minor"/>
      </rPr>
      <t>palm oil,</t>
    </r>
    <r>
      <rPr>
        <sz val="11"/>
        <rFont val="Calibri"/>
        <family val="2"/>
        <scheme val="minor"/>
      </rPr>
      <t xml:space="preserve"> the company discloses that in 2019, 79% of palm oil volumes were responsibly sourced. The company states it considers palm oil to be responsibly sourced when "it is verified or aligned with our responsible sourcing standard by an independent assessor or audit body." It may also be RSPO certified.
The company discloses a document which shows its definition for responsible sourcing per commodity. 
[The company further notes that 66% of sugar was responsibly sourced; 53% of seafood was responsibly sourced; and 69% of hazelnuts. However, the latter does not appear to address forced labor risks, and some of its some of the seafood and sugar standards seem to include forced labour criteria while others do not.]
[The company states that it worked with Verité and Certicadora de Productos Sustenables (PPS) in 2019 "to improve workers' labor rights in Mexico". It states that PPS visited 293 coffee farms "during harvest time to carry out specific labor rights assessments." It states that nine farms within "or related to" its supply chains were found to have child labor risks. It is unclear how it worked on improving labor conditions, beyond assessing risks. (also see 2.2.2)]
[The company reports that its program Farmer Connect allows it to work directly with farmers "to develop supply chains that meet [its] social, environmental and ethical requirements." However it is not clear how the company addresses forced labor risks in raw material sourcing through this initiative. ]
[The company also discloses that it has contributed [to?] Issara's Fishery Labor Improvement Program since 2018, which includes "working with vessel owners and fishermen to educate on labour rights and the law." It provides no further detail on ts involvement.]
[It discloses that it has signed a memorandum of understanding with JM Smucker and Mars Petcare "to collaboratively fund projects in 2020 to improve the working conditions of fishermen in vessels." In addition, it states that it funded Verité to develop the business case for renovating vessels to ensure safe working and living conditions on vessels. The company does not disclose more information on its efforts in this regard beyond funding.] 
(2) In the forced labor section of its responsible sourcing standard, Nestlé discloses that suppliers should not "conduct business using production targets or performance indicators that lead to forced labour or work above reasonable limits." However it does not disclose changes made to its own purchasing practices to ensure that buying practices do not increase the risk of forced labor for workers, including on planning and forecasting.
[In its 2020 additional disclosure, the company states it has "supported the development of guidelines on targets and payments systems that will be published in early 2020 to enable more small- and medium-sized palm oil companies in Indonesia to set appropriate targets and fair compensation policies for their workers." However it does not disclose related information for its own purchasing practices.]
(3) Not disclosed. 
(4) Not disclosed. </t>
    </r>
  </si>
  <si>
    <r>
      <t xml:space="preserve">(1) Woolworths discloses that it is part of the </t>
    </r>
    <r>
      <rPr>
        <b/>
        <sz val="11"/>
        <rFont val="Calibri"/>
        <family val="2"/>
        <scheme val="minor"/>
      </rPr>
      <t>Fair Farms Initiative</t>
    </r>
    <r>
      <rPr>
        <sz val="11"/>
        <rFont val="Calibri"/>
        <family val="2"/>
        <scheme val="minor"/>
      </rPr>
      <t xml:space="preserve">, and has been part of the consultation developing the Fair Farms Training and Certification Program. It states that this is an "industry-led initiative to promote workplace compliance and end exploitation in Australian horticulture." It states that it has worked to ensure the program meets its key responsible sourcing requirements and addresses priority risk areas. The company reports that its suppliers can now "register with Fair Farms to commence their path to certification." 
Woolworths reports that it supports the Roundtable on Sustainable Palm Oil and states that it is working to increase its use of certified sustainable </t>
    </r>
    <r>
      <rPr>
        <b/>
        <sz val="11"/>
        <rFont val="Calibri"/>
        <family val="2"/>
        <scheme val="minor"/>
      </rPr>
      <t>palm oil</t>
    </r>
    <r>
      <rPr>
        <sz val="11"/>
        <rFont val="Calibri"/>
        <family val="2"/>
        <scheme val="minor"/>
      </rPr>
      <t>. [However it does not disclose the percentage of its palm oil which is RSPO certified. RSPO is an ISEAL standard that includes forced labor.]
It does not disclose further efforts to improve working conditions at commodity level.
[The company states that it 100% of its chocolate and tea is sustainably sourced, as well as 100% of sugar and coffee. It is not clear that this refers to addressing forced labor risks. In its 2018 additional disclosure the company states that it works with Fairtrade "to create positive impact on communities around the world by sourcing products in an ethical and sustainable way." It is not clear that all of the above described sustainable sourcing refers to Fairtrade certification.]
(2) Woolworths discloses that as of FY2020, it will launch a "Responsible Purchasing Practices eLearning module for our teams that manage commercial and supplier relationships and purchase orders." It states that this will help staff to understand how purchasing behaviors may influence the supply chain and increase the risks of non-compliances with the responsible sourcing standards. In its 2020 additional disclosure, the company clarifies that this has now been completed by 80% of assigned team members. 
The company also states that it has committed to shorter payment periods for smaller suppliers, but does not disclose to what extent this has been implemented. It states that during Covid-19, it further reviewed its small supplier payment policy "to ensure these suppliers are paid faster for their goods and services" and that until 30 June 2019 the payment terms for eligible small suppliers would not exceed 14 days. It states this should have a positive impact on 1,100 suppliers. 
It does not disclose the length of shorter payment periods in general circumstances, nor how it addresses planning and forecasting for suppliers.</t>
    </r>
    <r>
      <rPr>
        <strike/>
        <sz val="11"/>
        <rFont val="Calibri"/>
        <family val="2"/>
        <scheme val="minor"/>
      </rPr>
      <t xml:space="preserve">
</t>
    </r>
    <r>
      <rPr>
        <sz val="11"/>
        <rFont val="Calibri"/>
        <family val="2"/>
        <scheme val="minor"/>
      </rPr>
      <t xml:space="preserve">(3) Not disclosed. 
(4) The company discloses a data point on its covid-19 payment terms (see (2)). It does not disclose a second data point. </t>
    </r>
  </si>
  <si>
    <r>
      <t xml:space="preserve">(1) CCEP discloses that it sources </t>
    </r>
    <r>
      <rPr>
        <b/>
        <sz val="11"/>
        <rFont val="Calibri"/>
        <family val="2"/>
        <scheme val="minor"/>
      </rPr>
      <t>tea</t>
    </r>
    <r>
      <rPr>
        <sz val="11"/>
        <rFont val="Calibri"/>
        <family val="2"/>
        <scheme val="minor"/>
      </rPr>
      <t xml:space="preserve"> and </t>
    </r>
    <r>
      <rPr>
        <b/>
        <sz val="11"/>
        <rFont val="Calibri"/>
        <family val="2"/>
        <scheme val="minor"/>
      </rPr>
      <t>coffee</t>
    </r>
    <r>
      <rPr>
        <sz val="11"/>
        <rFont val="Calibri"/>
        <family val="2"/>
        <scheme val="minor"/>
      </rPr>
      <t xml:space="preserve"> through sustainable sourcing standards which include </t>
    </r>
    <r>
      <rPr>
        <b/>
        <sz val="11"/>
        <rFont val="Calibri"/>
        <family val="2"/>
        <scheme val="minor"/>
      </rPr>
      <t>Fairtrade</t>
    </r>
    <r>
      <rPr>
        <sz val="11"/>
        <rFont val="Calibri"/>
        <family val="2"/>
        <scheme val="minor"/>
      </rPr>
      <t xml:space="preserve">, </t>
    </r>
    <r>
      <rPr>
        <b/>
        <sz val="11"/>
        <rFont val="Calibri"/>
        <family val="2"/>
        <scheme val="minor"/>
      </rPr>
      <t>Rainforest Alliance</t>
    </r>
    <r>
      <rPr>
        <sz val="11"/>
        <rFont val="Calibri"/>
        <family val="2"/>
        <scheme val="minor"/>
      </rPr>
      <t>, SAI Platform Silver or Gold, 4C, Ethical Tea Partnership, or an audit against its Sustainable Agriculture Guiding Principles (which address forced labor). [Rainforest Alliance and Fairtrade are standards which are ISEAL full members and include forced labor. The company does not disclose whether the other standards listed address forced labor.] It states that in 2018, 100% of</t>
    </r>
    <r>
      <rPr>
        <b/>
        <sz val="11"/>
        <rFont val="Calibri"/>
        <family val="2"/>
        <scheme val="minor"/>
      </rPr>
      <t xml:space="preserve"> tea </t>
    </r>
    <r>
      <rPr>
        <sz val="11"/>
        <rFont val="Calibri"/>
        <family val="2"/>
        <scheme val="minor"/>
      </rPr>
      <t xml:space="preserve">and more than 95% of </t>
    </r>
    <r>
      <rPr>
        <b/>
        <sz val="11"/>
        <rFont val="Calibri"/>
        <family val="2"/>
        <scheme val="minor"/>
      </rPr>
      <t>coffee</t>
    </r>
    <r>
      <rPr>
        <sz val="11"/>
        <rFont val="Calibri"/>
        <family val="2"/>
        <scheme val="minor"/>
      </rPr>
      <t xml:space="preserve"> met its standards, "with the majority adhering to the company's SAGPs."
The company states that for</t>
    </r>
    <r>
      <rPr>
        <b/>
        <sz val="11"/>
        <rFont val="Calibri"/>
        <family val="2"/>
        <scheme val="minor"/>
      </rPr>
      <t xml:space="preserve"> cane sugar</t>
    </r>
    <r>
      <rPr>
        <sz val="11"/>
        <rFont val="Calibri"/>
        <family val="2"/>
        <scheme val="minor"/>
      </rPr>
      <t xml:space="preserve">, "there are several third-party standards under which a cane sugar supplier can be certified as meeting the SAGPs" and states these include the </t>
    </r>
    <r>
      <rPr>
        <b/>
        <sz val="11"/>
        <rFont val="Calibri"/>
        <family val="2"/>
        <scheme val="minor"/>
      </rPr>
      <t>Rainforest Alliance, Fairtrade</t>
    </r>
    <r>
      <rPr>
        <sz val="11"/>
        <rFont val="Calibri"/>
        <family val="2"/>
        <scheme val="minor"/>
      </rPr>
      <t xml:space="preserve">, and </t>
    </r>
    <r>
      <rPr>
        <b/>
        <sz val="11"/>
        <rFont val="Calibri"/>
        <family val="2"/>
        <scheme val="minor"/>
      </rPr>
      <t>Bonsucro</t>
    </r>
    <r>
      <rPr>
        <sz val="11"/>
        <rFont val="Calibri"/>
        <family val="2"/>
        <scheme val="minor"/>
      </rPr>
      <t xml:space="preserve"> [all of these standards are ISEAL full members and address forced labor]. While it does not disclose whether its cane sugar meets these standards, it states that 88% of its sugar is compliant with the Sustainable Agriculture Guiding Principles. 
(2) Not disclosed. 
(3) Not disclosed. CCEP discloses that it has a Supplier Relationship Management (SRM) process, which it states includes its "critical tier 1" suppliers. Critical tier 1 suppliers include 214 suppliers (1.45% of total supplier base) which make up 52% of the company's procurement spend. It states that 44 of the 214 suppliers are classified as "gold" meaning that they have high spend, potential to add value, a high supply risk, or all three. It reports that the SRM process assigns each supplier a score based on several factors including risk and sustainability. It states the sustainability part of the score is created by EcoVadis, and includes human rights and fair business practices. CCEP states that its procurement teams work with suppliers "identifying opportunities for improvement and building long-term relationships so that [it] can work together with [its] suppliers towards common objectives." In addition it states that it ensures every buyer knows how to evaluate suppliers under the SRM process. CCEP reports that suppliers currently have an average overall scores of 58.3. It states that if suppliers have low scores they are asked to develop an action plan to improve, and if they do not improve, "may not be used in the future." It does not  state concrete positive outcomes for suppliers in the gold category, such as longer contracts or a price premium.
(4) Not disclosed. </t>
    </r>
  </si>
  <si>
    <t xml:space="preserve">(1) Not disclosed. Avenue Supermarts states that business partners "shall promote a workplace that is free from child or forced labour, paid or unpaid." However, it does not disclose whether ILO core labor standards are integrated into supplier contracts.  </t>
  </si>
  <si>
    <r>
      <t xml:space="preserve">(1) In the "advancing to good practice" section of the Responsible Sourcing Policy, it states "to the extent possible, workers are hired directly and transparently, or only through recruitment agencies that have developed policies and strategies to combat trafficking and forced labour." However, this is not a requirement. 
(2) Not disclosed. The policy </t>
    </r>
    <r>
      <rPr>
        <i/>
        <sz val="11"/>
        <rFont val="Calibri"/>
        <family val="2"/>
        <scheme val="minor"/>
      </rPr>
      <t>recommends</t>
    </r>
    <r>
      <rPr>
        <sz val="11"/>
        <rFont val="Calibri"/>
        <family val="2"/>
        <scheme val="minor"/>
      </rPr>
      <t xml:space="preserve"> that suppliers only use recruitment agencies that have developed policies on forced labor. However, it does not comment on employment agencies and the policy does not require any agencies used by suppliers to adhere to the policy. [In its 2020 additional disclosure, the company notes that it works with suppliers "who share and commit to the principles of our Responsible Sourcing Policy within their own business and across their extended supply chain to be able to affect change." However as noted above, the policy does not include a requirement for suppliers' agencies to comply.]
(3) Unilever reports that as part of its efforts to find out where recruitment fees have been paid, it has engaged with a peer company and Impactt "to help us map the recruitment journey of workers in our extended supply chain in Malaysia." The company is a member of the Leadership Group for Responsible Recruitment, and as such is required to map supply chains for recruitment risk. 
In its 2018 additional disclosure, the company states that it "suppliers in Malaysia and Dubai for example use recruitment agencies which is why we carried out supplier training there." While the company discloses those two as sourcing countries where recruitment agencies are used, it does not disclose further information.</t>
    </r>
  </si>
  <si>
    <t>(1) Not disclosed. The company discloses that the results of Issara's Worker Voice-Driven Ethical Recruitment Program show "elimination of 100% of informal brokering...as verified by workers." However it does not disclose a policy requiring direct employment or any other such examples. 
(2) The company's responsible sourcing standard includes requirements for "upstream intermediaries" which it states includes labor brokers used by first-tier suppliers. Specifically in relation to labor brokers, it states that they must comply with the chapters on responsible recruitment and employment. These chapters refer to (among other things) the provision of employment contracts, prohibiting worker-paid recruitment fees, prohibiting terms that may lead to forced labor in the context of repaying loans, prohibiting discrimination, and upholding workers' right to freedom of association and collective bargaining. [These chapters do not address child labor.] However, the responsible sourcing standard also states that labor brokers must comply with ILO Convention No. 181 on private employment agencies, which states that child labor should not be used or supplied by private employment agencies. 
(3) The company is a member of the Leadership Group for Responsible Recruitment, and as such is required to map supply chains for recruitment risk. However, the company does not disclose information about the recruitment agencies in its supply chains or any related risks identified.
Nestlé reports that its hazelnut suppliers in Turkey map their local labor contractors "checking how many workers they have." It does not disclose further information on the outcomes thereof.</t>
  </si>
  <si>
    <t>(1) The company is a member of the Leadership Group for Responsible Recruitment, which includes commitment to the Employer Pays Principle. 
The company discloses a "human rights requirements" document for suppliers, which includes responsible recruitment. It states the policy is part of its commitment to integrate the Priority Industry Principles of the Consumer Goods Forum. 
The responsible recruitment policy states that "Suppliers shall seek to ensure that when they recruit directly and/or engage labour providers, recruitment fees and costs are paid by the supplier or agency and will prohibit any charges by suppliers, labour providers or other 3rd parties to prospective workers. This means you must pay enough to agents to cover the cost of recruitment including travel and any required documentation in both the home and host country." It also states "suppliers must have a clear strategy to ensure ethical recruitment practices and the elimination of recruitment fees, supported by a time bound action plan."
(2) Tesco discloses that it received reports through Protector Line, supplier visits and other channels, there have been nine incidents with potential indicators of modern slavery including migrant workers at two sites in Thailand and Malaysia, who "were found to be indebted through payment of recruitment fees to labour brokers... In the above cases we worked with suppliers to ensure, where necessary, workers were compensated."
In relation to its Thai and Malaysian suppliers, the company requires that suppliers should be able to demonstrate an understanding of the costs and processes of migrant worker recruitment, "presentable as a recruitment map, timeline and/or flow chart and include all the fees and costs incurred for migrant worker recruitment in origin, transit (where applicable) and destination countries." It further states that suppliers should have "a time bound action plan...to move to a responsible recruitment model." It states these plans should be aligned with the ILO definition of recruitment fees. The policy also states "other than a one-off repayment for past recruitment related fees and costs incurred by workers, repaying recruitment fees and related costs on an on-going basis does not meet Tesco’s requirements regarding migrant worker recruitment" and that suppliers should provide a remediation plan to the company. 
For some additional steps taken to prevent worker-paid recruitment fees, see 4.1 and 4.3.</t>
  </si>
  <si>
    <t>(1) In the guidelines to implementation of the mandatory requirements, the company's policy states that workers should not be required to pay a fee in connection with obtaining employment. It further states that suppliers should be responsible for payment of all fees and expenses. 
In addition, Unilever is one of the founding members of the Leadership Group for Responsible Recruitment, which includes commitment to the Employer Pays Principle.
(2) Unilever states that "one of the challenges in implementing the Employer Pays Principle is mapping the entire recruitment process of a worker from their home to destination country, as there are complex relationships between suppliers, brokers and agents." It reports that it the consultancy Impactt has helped to map the recruitment journeys of workers in its "extended" supply chains in Malaysia. [It further states that it recognizes this issue as difficult for the supplier because fee remediation is not commonplace in Malaysia.] It also reports that it supported a prevention and remediation workshop for a supplier in Malaysia "to implement the Employer Pays Principle and develop a remediation plan for the reimbursement of recruitment fees to existing workers."
The company states that it has "made progress on the removal of worker recruitment fees through the Leadership Group for Responsible Recruitment and the Consumer Goods Forum" but does not disclose further detail. 
However, the company does not disclose a comprehensive step-by-step process to prevent worker-paid recruitment fees across sourcing countries not evidence that fees have been reimbursed to workers in its supply chains.</t>
  </si>
  <si>
    <r>
      <t xml:space="preserve">(1) The company's responsible sourcing standard states that suppliers shall "not charge fees or costs nor request deposits for job placement services, from jobseekers, his/her employers, agents, nor subagents." It also states that suppliers "financial arrangements" should not allow workers fees as part of agents or subagents services. It states that "should it become evident that recruitment fees have been paid, the supplier shall have to establish a plan to reimburse the worker of any fees, costs or deposits paid." 
Nestlé also discloses that the Issara Institute is working with one of the company's suppliers to implement a no fees policy. 
(2) </t>
    </r>
    <r>
      <rPr>
        <u/>
        <sz val="11"/>
        <rFont val="Calibri"/>
        <family val="2"/>
        <scheme val="minor"/>
      </rPr>
      <t>Remediation</t>
    </r>
    <r>
      <rPr>
        <sz val="11"/>
        <rFont val="Calibri"/>
        <family val="2"/>
        <scheme val="minor"/>
      </rPr>
      <t xml:space="preserve">: The standard states that suppliers must reimburse fees where they have been paid. The company states that the results of Issara's Worker Voice-Driven Ethical Recruitment program show that there have been "reductions in fees paid by workers" but does not disclose further detail. 
</t>
    </r>
    <r>
      <rPr>
        <u/>
        <sz val="11"/>
        <rFont val="Calibri"/>
        <family val="2"/>
        <scheme val="minor"/>
      </rPr>
      <t>Prevention</t>
    </r>
    <r>
      <rPr>
        <sz val="11"/>
        <rFont val="Calibri"/>
        <family val="2"/>
        <scheme val="minor"/>
      </rPr>
      <t>: Nestlé discloses that "as of 2018, all of our Thai seafood suppliers are implementing responsible recruitment initiatives, such as, 'no fees policy'." It states that 3,400 workers in its first-tier facilities were recruited "under these initiatives" in 2018. 
It further discloses that in 2019, "almost 5,000 foreign migrant workers in our Tier 1 facilities in the seafood sector were newly recruited from Myanmar via the formal agreement between the Myanmar and Royal Thai governments (MOU channel), using recruitment agencies who have undergone responsible recruitment trainings and practice these principles." It also discloses that more than 300 so-called "u-turn workers" who renewed their contracts after two years of working in Thailand were processed through responsible recruitment systems.
However, it does not disclose detailed steps undertaken to ensure the no fee policy is implemented across high-risk commodities.</t>
    </r>
  </si>
  <si>
    <t xml:space="preserve">(1) Kellogg's supplier code states that "suppliers must follow the "Employer Pays Principle"" requiring suppliers to "adhere to the tenet of the Priority Industry Principles that “No worker should pay for a job”. Employees shall not pay any fees or costs to the Supplier, Labour Agent/Agency, or any other third party associated with recruitment. Examples of fees and costs include, but are not limited to, legal fees, travel, lodging, passport and visa processing, medical exams, in-country support services, personal protective equipment, and training.”
(2) The company has a policy which states that fees are to be reimbursed to the workers, but the company does not disclose evidence that fees have been repaid to workers. </t>
  </si>
  <si>
    <t>(1) Amazon's supplier code states that "workers shall not be required to recruitment, hiring, agents' or brokers' fees, or other fees related for their employment either in their home country or the country where work is performed" and that suppliers must bear or reimburse the costs "even if outside of the suppliers' direct control of the recruitment process". 
(2) The company's supplier code states that suppliers must reimburse costs. It also states that fees and expenses which are charged to workers must be disclosed to Amazon and communicated to workers in their native language. The company also states that during investigations, it tracks "where vulnerable workers migrated from and how much they paid in fees." However, Amazon does not provide any evidence that fees have been reimbursed, or details of its process for ensuring reimbursement takes place.</t>
  </si>
  <si>
    <r>
      <t xml:space="preserve">(1) The company is a member of the Leadership Group for Responsible Recruitment, and as such is required to audit recruitment agencies in its supply chains. However, the company does not report on this. Walmart's statement of principles on responsible recruitment states that suppliers are expected to implement a process to interview migrant workers to work out whether they have paid fees, which should be paid by the employer or labor broker. However it provides no evidence that audits of recruitment agencies have been undertaken, such as the number or percentage of agencies audited, summary of audit outcomes, or details on progress made over time.
(2) Walmart is a member of the </t>
    </r>
    <r>
      <rPr>
        <b/>
        <sz val="11"/>
        <rFont val="Calibri"/>
        <family val="2"/>
        <scheme val="minor"/>
      </rPr>
      <t>Leadership Group for Responsible Recruitment</t>
    </r>
    <r>
      <rPr>
        <sz val="11"/>
        <rFont val="Calibri"/>
        <family val="2"/>
        <scheme val="minor"/>
      </rPr>
      <t>. The company discloses that it implements the Employer Pays Principle in its supply chains by providing training resources for its suppliers, on how to mitigate the risks of forced labor, and by reviewing audits to check for indications that fees have been charged, and reviewing allegations. 
Additionally, Walmart's statement of principles on recruitment states "when utilizing labor agents, use agents that adhere to the Employer Pays Principle" with a view to increasing demand for agents that use responsible recruitment.
The company also reports that it is launching a new ethical recruitment project with the</t>
    </r>
    <r>
      <rPr>
        <b/>
        <sz val="11"/>
        <rFont val="Calibri"/>
        <family val="2"/>
        <scheme val="minor"/>
      </rPr>
      <t xml:space="preserve"> International Organization for Migration</t>
    </r>
    <r>
      <rPr>
        <sz val="11"/>
        <rFont val="Calibri"/>
        <family val="2"/>
        <scheme val="minor"/>
      </rPr>
      <t xml:space="preserve"> to understand the scale of migrant labor in its supply chains in Thailand and Malaysia, which it states will "help provide suppliers with tools to promote ethical recruitment, decrease risks of worker exploitation, and develop a baseline on labor migration patterns and migrant worker recruitment." 
Additionally, Walmart reports that in 2018, it hosted a </t>
    </r>
    <r>
      <rPr>
        <b/>
        <sz val="11"/>
        <rFont val="Calibri"/>
        <family val="2"/>
        <scheme val="minor"/>
      </rPr>
      <t>forced labor forum</t>
    </r>
    <r>
      <rPr>
        <sz val="11"/>
        <rFont val="Calibri"/>
        <family val="2"/>
        <scheme val="minor"/>
      </rPr>
      <t xml:space="preserve">, which included 50 representatives from audit programs, NGOs, and industry experts. It states that "participants discussed the role third-party audit programs play in promoting responsible recruitment and the Employer Pays Principle, in addition to how programs can better identify, report, escalate and remediate forced labor." It states that the event participants reported they "better understand how to measure Employer Pays Principle implementation than before the event." 
The company also reports that it is part of the </t>
    </r>
    <r>
      <rPr>
        <b/>
        <sz val="11"/>
        <rFont val="Calibri"/>
        <family val="2"/>
        <scheme val="minor"/>
      </rPr>
      <t>Seafood Task Force's Responsible Recruitment working group</t>
    </r>
    <r>
      <rPr>
        <sz val="11"/>
        <rFont val="Calibri"/>
        <family val="2"/>
        <scheme val="minor"/>
      </rPr>
      <t xml:space="preserve"> "to tackle labor abuses in the tuna and Thai shrimp supply chains." </t>
    </r>
  </si>
  <si>
    <r>
      <t xml:space="preserve">(1) The company is a member of the Leadership Group for Responsible Recruitment, and as such is required to audit recruitment agencies in its supply chains. However, the company does not report on this.
(2) Nestlé discloses that labor brokers in its </t>
    </r>
    <r>
      <rPr>
        <b/>
        <sz val="11"/>
        <rFont val="Calibri"/>
        <family val="2"/>
        <scheme val="minor"/>
      </rPr>
      <t>Turkish hazelnut</t>
    </r>
    <r>
      <rPr>
        <sz val="11"/>
        <rFont val="Calibri"/>
        <family val="2"/>
        <scheme val="minor"/>
      </rPr>
      <t xml:space="preserve"> supply chains have received training on responsible recruitment and labor rights, and are "encouraged to register for a labor contractor certificate issued by the government." It states that its Responsible Sourcing Best Practices handbook and a video on responsible employment practices is included as part of the training, and the handbook is distributed to labor brokers and workers at the end. It discloses that 2,435 copies were distributed in 2018. It reports that overall, 6,044 farmers, workers, traders and recruitment agents have been trained on topics including labor rights and responsible recruitment. Further to this is states that the training resulted in formal recruitment being used for the first time, and that 366 workers, farmers, and labor brokers made contracts prior to hazelnut harvest. 
The company states that all its </t>
    </r>
    <r>
      <rPr>
        <b/>
        <sz val="11"/>
        <rFont val="Calibri"/>
        <family val="2"/>
        <scheme val="minor"/>
      </rPr>
      <t xml:space="preserve">Thai seafood </t>
    </r>
    <r>
      <rPr>
        <sz val="11"/>
        <rFont val="Calibri"/>
        <family val="2"/>
        <scheme val="minor"/>
      </rPr>
      <t xml:space="preserve">suppliers have implemented responsible recruitment initiatives, and discloses that in 2019, "almost </t>
    </r>
    <r>
      <rPr>
        <b/>
        <sz val="11"/>
        <rFont val="Calibri"/>
        <family val="2"/>
        <scheme val="minor"/>
      </rPr>
      <t>5,000 foreign migrant workers in our Tier 1 facilities</t>
    </r>
    <r>
      <rPr>
        <sz val="11"/>
        <rFont val="Calibri"/>
        <family val="2"/>
        <scheme val="minor"/>
      </rPr>
      <t xml:space="preserve"> (in the seafood sector) were newly recruited from Myanmar via the formal agreement between the Myanmar and Royal Thai governments (MOU channel), using recruitment agencies who have undergone responsible recruitment trainings and practice these principles." It also discloses that more than 300 so-called "u-turn workers" who renewed their contracts after two years of working in Thailand were processed through responsible recruitment systems.
Nestle also discloses that it funded Verité to conduct a program of work in </t>
    </r>
    <r>
      <rPr>
        <b/>
        <sz val="11"/>
        <rFont val="Calibri"/>
        <family val="2"/>
        <scheme val="minor"/>
      </rPr>
      <t>Cambodia</t>
    </r>
    <r>
      <rPr>
        <sz val="11"/>
        <rFont val="Calibri"/>
        <family val="2"/>
        <scheme val="minor"/>
      </rPr>
      <t xml:space="preserve"> "where many workers in our supply chain come from." It states that Verité conducted a gap analysis in pre-departure activities in Cambodia, and held a workshop to discuss findings on "recruitment practices and experience of Cambodian workers migrating to Thailand, map out the actors involved in the recruitment of Cambodian migrant workers, including those involved in pre-departure trainings, and to explore how to collaboratively strengthen the current pre-departure programs for Thailand-bound Cambodian migrant workers." It further discloses that an action plan was developed on ethical recruitment for commune leaders, NGOs and the Cambodia Anti-Trafficking Commission, including "cooperation building on disseminating information and accessing grievance mechanism(s) between Thai and Cambodian NGOs." 
In addition, the company states that it has entered a partnership with the </t>
    </r>
    <r>
      <rPr>
        <b/>
        <sz val="11"/>
        <rFont val="Calibri"/>
        <family val="2"/>
        <scheme val="minor"/>
      </rPr>
      <t>Fair Hiring Initiative</t>
    </r>
    <r>
      <rPr>
        <sz val="11"/>
        <rFont val="Calibri"/>
        <family val="2"/>
        <scheme val="minor"/>
      </rPr>
      <t xml:space="preserve"> "to conduct capacity building for ethical and fair recruitment for agencies and employers who are enrolled in TFHI's 'on the level' certification program pilot" to increase the number of responsible recruitment agents. 
The company is a member of the </t>
    </r>
    <r>
      <rPr>
        <b/>
        <sz val="11"/>
        <rFont val="Calibri"/>
        <family val="2"/>
        <scheme val="minor"/>
      </rPr>
      <t>Leadership Group for Responsible Recruitment,</t>
    </r>
    <r>
      <rPr>
        <sz val="11"/>
        <rFont val="Calibri"/>
        <family val="2"/>
        <scheme val="minor"/>
      </rPr>
      <t xml:space="preserve"> and as such is required to brief suppliers and offer guidance and training for hiring managers on the Employer Pays Principle, share tools and guidance in the Responsible Recruitment Gateway, and promote the Employer Pays Principle within respective industry sectors. </t>
    </r>
  </si>
  <si>
    <t>(1) The company's supplier code states that supplier facilities, and employment agencies used by the facilities, should maintain documentation that demonstrates compliance with the supplier code, including but not limited to licenses, permits, certifications, policies and procedures, and Employee and Facility records. This suggests that agencies may be monitored for compliance with the code. However, the company does not report on the details or outcomes of this process, showing that monitoring has taken place. 
(2) Costco discloses that it and some of its suppliers have "begun to partner with CIERTO, an independent third-party nonprofit that provides transparent, no worker-fee recruitment for farm workers in order to ethically and legally recruit farm labor for U.S. agricultural products." (also see 4.1.3)
The company also reports that it "supports the efforts of the Produce Marketing Association and the United Fresh Produce Association to create an industry-wide framework on the responsible production and procurement of fresh fruit, vegetables and flowers." It states that this is framed within the Ethical Charter, of which it is an endorser, and states that this includes growers and labor agencies among other stakeholders. [The Ethical Charter includes references to responsible recruitment practices and freely chosen employment.]</t>
  </si>
  <si>
    <t>(1) The company's responsible recruitment requirements for suppliers in Thailand and Malaysia state that employers "must ensure workers have a clear understanding of the site, role, performance requirements, skills, terms, conditions, pay and benefits before candidates are recruited for and/or agree to employment." It also states that all workers must receive "a detailed pre-departure training in the country of origin, which includes: discussion of contract details, documentation, information on the host country including their rights within that country", other conditions of work, and access to grievance mechanisms. However, this policy is applicable to the company's Thai and Malaysian suppliers only.
(2) The ETI base code states that workers must not be required to lodge their identity documents with their employer. The company discloses instances where it found that passports and work permits of 13 Burmese workers were withheld by a factory in Thailand, and the identity cards of 44 workers were held by a factory in India. It reports that in these cases, it worked with the suppliers to ensure "where necessary...identity documents were returned." In addition, in its 2019/2020 modern slavery statement, it states it received a report that 15 passports and 25-30 work permits were held by a supplier in Thailand - it reports that all necessary documents were returned, "and a document retention policy and revised permit renewal process is now in place." It also states that there is "ongoing engagement with workers through the independent 'Issara' migrant worker helpline."
(3) Not disclosed. [Please see (2) and 4.4(2). KnowTheChain does not give credit for one example under multiple indicators.]</t>
  </si>
  <si>
    <r>
      <t xml:space="preserve">(1) In its Human Rights Framework Wilmar discloses a policy for passport return, ethical recruitment, freedom of movement, no unlawful deductions, access to remedy with no reprisals and post arrival orientation. However, it does not provide detail on implementation of post arrival orientation for migrant workers.
(2) Wilmar’s supply chain standard states: “Ensuring ethical recruitment such that workers do not incur any recruitment fees at any stage of the recruitment process, and no retention of passports/identity documents.” Further, based on its learnings from an initiative on its own mills, the company reached out to suppliers in Malaysia and encouraged them to engage to provide migrant workers full control over their passports, by providing passport lockers. Wilmar reports of one major supplier in particular who has implemented such a step in July 2017. 
(3) After Amnesty International published a report highlighting labor rights abuses in the Indonesian palm oil sector, Wilmar supplier PT Abdi Budi Mulia that was named in the report underwent an assessment by the Forest Trust that led to a long term project to improve their labor practices in collaboration with Wilmar. This resulted in 56 </t>
    </r>
    <r>
      <rPr>
        <b/>
        <sz val="11"/>
        <rFont val="Calibri"/>
        <family val="2"/>
        <scheme val="minor"/>
      </rPr>
      <t>casual workers and six subcontracted workers’ employment status changing to permanent</t>
    </r>
    <r>
      <rPr>
        <sz val="11"/>
        <rFont val="Calibri"/>
        <family val="2"/>
        <scheme val="minor"/>
      </rPr>
      <t>. It states that pending this change in status, the supplier signed new agreements with their labour contractors obliging them to provide their workers with agreements and the minimum wage. [It states that this engagement also resulted in the supplier establishing a Gender Committee, an internal grievance mechanism and suggestion boxes in the mill, plantation and workers’ accommodation to ensure access to remedy.]
[It states that an outcome from the engagement work on passport retention is that it has shared information on this approach with its suppliers in Malaysia and that this has resulted in some additional suppliers implementing similar locker systems for migrant workers to store their passports. However, this information has already been scored under 4.4(2) and 1.5(1).] 
This indicates positive outcomes for affected workers.  However, the company does not provide  examples beyond remediating non-compliances, i.e., proactively ensuring vulnerable workers can access rights in the same way as other workers.</t>
    </r>
  </si>
  <si>
    <t xml:space="preserve">(1) Walmart's standards for suppliers require that posters be displayed in supplier facilities in workers' languages. The posters highlight forced labor, discrimination, payment of wages, unsafe working conditions, and freedom of association, as well as details of the grievance mechanism. 
(2) The company is a member of the Coalition of the Fair Food Program which conducts worker-to-worker education sessions at all participating growers’ farms.
Walmart also reports that its team of its staff from responsible sourcing, global sourcing, sustainability and corporate affairs teams "visited tuna boats, met workers, interviewed captains, saw processing plants and canning facilities, and observed unloading and loading processes" in Thailand and the Marshall Islands for the company's canned tuna supply chain. 
(3) Not disclosed. 
(4) See (2). </t>
  </si>
  <si>
    <t>(1) Not disclosed. The company's supply chain standard can be found in many languages on its website, including Bahasa Indonesia, French, German, Italian and Spanish. Wilmar states in its 2020 Additional Disclosure that the process it undertook in 2019 to communicate its NDPE commitments to its suppliers included “addressing any potential forced labor risks in their operations and communicating to their workers.” However, it does not include this requirement in a formal policy, nor does it disclose details such as the number of workers trained, or detailed requirements e.g. posters to be displayed, non-compliances identified with this requirement or frequency of communication.
(2) Wilmar discloses that it has increasingly been working with unions in Indonesia in order to help workers understand their rights. Whereas these activities have so far focused on workers in the company's own operations, it has also started to spread these learnings into its supplier network by involving unions in training workshops "so they can engage directly with [its] third-party suppliers in improving their labour practices." It reports that in 2018 has organized several multi-stakeholder capacity building sessions on labor rights in Indonesia facilitated by BSR. Two of these sessions were attended by representatives of Hukkatan KSBSI, an Indonesian Labor Union actively engaged in supporting Wilmar's own employees, as well as by representatives of 74 suppliers. The company does not provide evidence that suppliers' workers have been included in such educational activities directly. (also see 5.2)
(3)-(4) Not disclosed.</t>
  </si>
  <si>
    <t xml:space="preserve">(1) The company's responsible sourcing standards include a provision that requires suppliers to communicate all policies and procedures to workers. However, no further detail is disclosed as to how this is or should be communicated to workers or whether this has been implemented in practice.
(2) Woolworths reports that through engaging with the National Union of Workers, it has attended a session to listen to feedback from migrant workers directly. As it is working with the union in relation to its horticultural supply chain, it is assumed this refers to supply chain workers. The company discloses that it heard from migrant workers in the region regarding the complexity of labor hire arrangements, misuse of piece rate payments, and fees for accommodation and transport. 
Woolworths discloses that its staff "regularly engage with workers in our supply chain through factory and farm visits." 
However, no further detail on training workers on their labor rights is disclosed.
(3) Not disclosed. 
(4) Not disclosed. </t>
  </si>
  <si>
    <r>
      <t xml:space="preserve">(1) Tesco discloses that in its </t>
    </r>
    <r>
      <rPr>
        <b/>
        <u/>
        <sz val="11"/>
        <rFont val="Calibri"/>
        <family val="2"/>
        <scheme val="minor"/>
      </rPr>
      <t>banana</t>
    </r>
    <r>
      <rPr>
        <b/>
        <sz val="11"/>
        <rFont val="Calibri"/>
        <family val="2"/>
        <scheme val="minor"/>
      </rPr>
      <t xml:space="preserve"> supply chain</t>
    </r>
    <r>
      <rPr>
        <sz val="11"/>
        <rFont val="Calibri"/>
        <family val="2"/>
        <scheme val="minor"/>
      </rPr>
      <t xml:space="preserve">, it is in regular dialogue with union representatives at the Ethical Trading Initiative, with the </t>
    </r>
    <r>
      <rPr>
        <b/>
        <sz val="11"/>
        <rFont val="Calibri"/>
        <family val="2"/>
        <scheme val="minor"/>
      </rPr>
      <t xml:space="preserve">International Trade Union Confederation </t>
    </r>
    <r>
      <rPr>
        <sz val="11"/>
        <rFont val="Calibri"/>
        <family val="2"/>
        <scheme val="minor"/>
      </rPr>
      <t xml:space="preserve">(ITUC), </t>
    </r>
    <r>
      <rPr>
        <b/>
        <sz val="11"/>
        <rFont val="Calibri"/>
        <family val="2"/>
        <scheme val="minor"/>
      </rPr>
      <t>International Union of Food</t>
    </r>
    <r>
      <rPr>
        <sz val="11"/>
        <rFont val="Calibri"/>
        <family val="2"/>
        <scheme val="minor"/>
      </rPr>
      <t xml:space="preserve"> (IUF) and </t>
    </r>
    <r>
      <rPr>
        <b/>
        <sz val="11"/>
        <rFont val="Calibri"/>
        <family val="2"/>
        <scheme val="minor"/>
      </rPr>
      <t>Trade Unions Congress</t>
    </r>
    <r>
      <rPr>
        <sz val="11"/>
        <rFont val="Calibri"/>
        <family val="2"/>
        <scheme val="minor"/>
      </rPr>
      <t xml:space="preserve">. It reports this also includes "regular bilateral meetings with regional civil society organizations such as Banana Link and COLSIBA - the Confederation of Latin American Banana Unions." 
In addition it discloses that it is part of the Malawi 2020 coalition which includes the </t>
    </r>
    <r>
      <rPr>
        <b/>
        <sz val="11"/>
        <rFont val="Calibri"/>
        <family val="2"/>
        <scheme val="minor"/>
      </rPr>
      <t xml:space="preserve">Malawian </t>
    </r>
    <r>
      <rPr>
        <b/>
        <u/>
        <sz val="11"/>
        <rFont val="Calibri"/>
        <family val="2"/>
        <scheme val="minor"/>
      </rPr>
      <t>tea</t>
    </r>
    <r>
      <rPr>
        <b/>
        <sz val="11"/>
        <rFont val="Calibri"/>
        <family val="2"/>
        <scheme val="minor"/>
      </rPr>
      <t xml:space="preserve"> association</t>
    </r>
    <r>
      <rPr>
        <sz val="11"/>
        <rFont val="Calibri"/>
        <family val="2"/>
        <scheme val="minor"/>
      </rPr>
      <t xml:space="preserve">, and seeks to empower workers and achieve living wages for tea workers by 2020. It reports that this has led to two collective bargaining agreements. The collective bargaining agreements are between the Tea Association of Malawi and Plantation Agricultural Workers Union and have increased wages as well as awareness of workers' opportunity to join a union. (also see 5.1.3)
[It also states that it has worked with ETI "to address multiple cases of trade union discrimination in factories in Sri Lanka, India, and Turkey." It is unclear whether this relates to food supply chains.]
(2) Not disclosed. 
(3) Not disclosed. Tesco discloses that in Latin America it monitors "all sites" including farms and pack houses, to ensure "workers are able to democratically elect their representatives to worker committees and / or health and safety committees." It states that this is monitored through "strict assessments of labor conditions." It states that in Peru no supplier had democratically elected worker representatives five years ago (and states that this is common across local industry) and all suppliers now have elections to elect representatives. However, the company does not explain how freedom of association is restricted in this context. (also see (4))
(4) The company reports that in </t>
    </r>
    <r>
      <rPr>
        <b/>
        <sz val="11"/>
        <rFont val="Calibri"/>
        <family val="2"/>
        <scheme val="minor"/>
      </rPr>
      <t>Peru</t>
    </r>
    <r>
      <rPr>
        <sz val="11"/>
        <rFont val="Calibri"/>
        <family val="2"/>
        <scheme val="minor"/>
      </rPr>
      <t xml:space="preserve">, five years ago "almost none of our suppliers had democratically elected worker representatives" but all suppliers now have "free and fair elections by workers to elect their representatives and management holds regular meetings with worker representatives." It states that written records are kept to ensure that worker concerns are addressed. 
Tesco also states that "together with Oxfam, the </t>
    </r>
    <r>
      <rPr>
        <b/>
        <sz val="11"/>
        <rFont val="Calibri"/>
        <family val="2"/>
        <scheme val="minor"/>
      </rPr>
      <t>Malawian tea association</t>
    </r>
    <r>
      <rPr>
        <sz val="11"/>
        <rFont val="Calibri"/>
        <family val="2"/>
        <scheme val="minor"/>
      </rPr>
      <t xml:space="preserve"> and leading tea brands, we are also part of the Malawi 2020 coalition." It states that this collaboration has led to two collective bargaining agreements and "associated wage increases." </t>
    </r>
  </si>
  <si>
    <t>(1) Not disclosed. Vinamilk states that all employees are entitled to participate in the Collective Labor Agreement and to join the Trade Union. The company also states that it requires suppliers to "organize trade union activities," and that it includes this requirement in contracts with suppliers. However, it is unclear whether Vinamilk has worked with independent local or global trade unions to support freedom of association throughout its supply chains.
(4)  Vinamilk does not provide examples covering different supply chain contexts of how it has improved freedom of association and/or collective bargaining for its suppliers' workers.</t>
  </si>
  <si>
    <r>
      <t xml:space="preserve">(1) Tesco states that "all Tesco employees and workers in Tesco's 'first tier' supply base have access to our confidential, independently-managed </t>
    </r>
    <r>
      <rPr>
        <b/>
        <sz val="11"/>
        <rFont val="Calibri"/>
        <family val="2"/>
        <scheme val="minor"/>
      </rPr>
      <t>Protector Line</t>
    </r>
    <r>
      <rPr>
        <sz val="11"/>
        <rFont val="Calibri"/>
        <family val="2"/>
        <scheme val="minor"/>
      </rPr>
      <t>." It states that workers in lower tiers may also use the line "but it is not communicated directly to these workers." In its 2020 additional disclosure, the company discloses the public link to its Protector Line, which on its website is provided in a section titled "Our Tesco, exclusively for colleagues", therefore it not clear that workers' representatives can access the line. In addition, the submission form for complaints lists (ex) employees, investors, and customers only - though it has an option for "other" also. 
It also states that since 2019 it has entered into a partnership with Unseen, "who run the UK's only fully independent and confidential modern slavery helpline." It states that this offers a way for businesses and the general public to raise suspicions or concerns, but seems to be applicable to the UK only.
The company also discloses that migrant workers in its Thai prawn supply chain "have access to the</t>
    </r>
    <r>
      <rPr>
        <b/>
        <sz val="11"/>
        <rFont val="Calibri"/>
        <family val="2"/>
        <scheme val="minor"/>
      </rPr>
      <t xml:space="preserve"> Issara Institute</t>
    </r>
    <r>
      <rPr>
        <sz val="11"/>
        <rFont val="Calibri"/>
        <family val="2"/>
        <scheme val="minor"/>
      </rPr>
      <t xml:space="preserve">'s multilingual helpline." [It also states that Issara works with the company's suppliers in the prawn, poultry, and canned fruit sectors, but it is not clear whether this means the helpline is available to workers in all of those sectors.]
[It notes that it has received cases of potential modern slavery in its supply chains through some of the above means (see 4).]
(2) Tesco states that the protector line is "promoted" in the relevant language. However, it does not describe how the line is communicated to workers. It reports that the Unseen helpline is available in more than 180 languages and real time translation is available. It states "we expect our primary supplying sites in the UK...to promote the helpline" but does not provide further information on how it is communicated to workers.
For suppliers in Thailand and Malaysia, the company's responsible recruitment requirements state that workers should be provided with pre-departure training which includes information on how to access grievance mechanisms. 
[The company also notes that it is in the process of putting up posters related to Unseen's helpline in its stores across the UK, but it is not clear how this is communicated to supply chain workers.]
(3) Not disclosed. 
(4) In its 2018/19 modern slavery statement, the company discloses that it has received eight calls to its Protector Line "in the last 12 months" relating to human rights violations in its supply chains. In its 2019/2020 modern slavery statement, it states that "in the past 12 months through the Protector Line, the Unseen Modern Slavery helpline, supplier visits and other channels" there have been 16 potential cases of modern slavery in its supply chains. It discloses examples of these cases, such as retention of 15 passports and 25-30 work permits at a supplier in Thailand, an allegation that a minor was working on a UK dairy farm, and an allegation that workers were being exploited at a poultry factory including wage deductions. Furthermore, it discloses that a number of workers had become undocumented at a supplier in Thailand, leaving workers exposed to the risks of fees charged by agents, and passports of 239 workers withheld in Malaysia. It also reports an allegation of forced prison labor at two sites in China (and states that its team were unable to verify that the allegations were substantiated). 
(5) Tesco reports that workers in lower tiers can use its Protector Line but also states that the mechanism is not communicated to such workers. It does not disclose data evidencing that workers in the lower tiers of its supply chains have used this line or the Issara helpline. </t>
    </r>
  </si>
  <si>
    <t xml:space="preserve">(1) Walmart discloses that it offers a hotline which can be used by anyone 24 hours a day and 7 days a week. It also includes an email address, where emails will be received by the company's global ethics and compliance team. The company also has a website accessible globally where concerns can be submitted regarding the company's Statement of Ethics (which does not cover human or labor rights, but covers suppliers and lists forced labor as a "Global Corporate Brand Reputation Risks" and therefore "Immediately Reportable.") 
The company discloses that it has joined the Issara Institute, "which operates a multilingual migrant worker hotline." Workers in the supply chains of participants in the Issara Institute have access to the hotline. Walmart also reports that the Issara Institute has developed an app called "Golden Dreams" through which migrant Burmese workers in Thailand can share information on worker rights, feedback on employers and recruiters, and report concerns.
Additionally, the company is a member of the Fair Food Program, which provides access to a proven complaint process to farm workers. However, it is unclear whether workers’ representatives have access to a complaint mechanism
(2) The details of Walmart's hotline are included on its posters, which it states must be posted in production facilities in the appropriate language. It lists country-specific posters for 49 countries, each of which are available in multiple languages. 
(3) The company is a member of the Fair Food Program, which provides farm workers with access to a complaint mechanism. Complaints are investigated and resolved by the Fair Food Standard Council, and, whenever possible, complaint resolutions include an educational component, consisting of meetings with relevant supervisors and crews, so that all workers on the farm can see that complaints are heard and resolved without retaliation. No further information is disclosed on suppliers' workers or their legitimate representatives are involved in the design and/or performance of the mechanisms for other commodities, to ensure that the workers trust the mechanism, including in supply chains outside of the Fair Food Program. 
[In relation to the hotline, Walmart reports that its responsible sourcing team investigate reports made via the hotline, which suggests that the hotline is operated by Walmart. The company does not disclose steps taken to ensure that workers trust the mechanism.]
(4) The company discloses that between audits, worker grievance mechanisms, and internal referrals, it received 600 allegations of supply chain misconduct in financial year 2019. It reports that in one case an anonymous reporter in China disclosed that "a supplier had falsified information during a recent audit, and that the facility had additional issues that could cause potential risk to workers." It states that the investigation into allegation substantiated the claim. 
(5) Not disclosed. 
Workers in the company's shrimp supply chain have access to the Issara Institute's hotline, but it is not clear what tier of the supply chain this applies to, and the company does not disclose further information. </t>
  </si>
  <si>
    <t>(1) Wilmar has a public grievance procedure in place where it states that any external stakeholder, including individuals, governments and non-governmental organizations can raise concerns against Wilmar or its suppliers regarding the implementation of its policies. The mechanism is publicly accessible by email, telephone, fax or in writing.
(2) Not disclosed. Wilmar states that the requirement that the grievance mechanism is communicated to its suppliers’ workers will be included in its No Exploitation Grievance Protocol.
(3) Not disclosed. Wilmar states that unions have been involved in the consultation process for its No Exploitation Protocol which seems to focus on remedy will be made public in July 2020. No further detail is disclosed.
(4) In its Sustainability Report it states that there were 59 grievances filed in 2018, 3 of which were in the category of human rights. Wilmar states that it promotes transparency and accountability by disclosing a full list of grievances made to its grievance procedure that is open to suppliers' workers and their legitimate representatives, and through providing updates on its actions to address them. The list of grievances provided includes information on involved stakeholders, the date when the grievance was received, the type of grievance (which also includes grievances related to labor issues) and a summary of progress. 
It further provides a list of complaints against its company that are currently handled under the RSPO complaints mechanism. Both list include the date last updated, which indicates that both lists are regularly updated. 
(5) The list of filed grievances includes complaints regarding plantations, for example a complaint by an NGO on behalf of/representing workers in Malaysian grower plantations received in November 2019.</t>
  </si>
  <si>
    <r>
      <t>(1) The company discloses a grievance mechanism for suppliers in its responsible sourcing policy, via a website or local phone numbers. Woolworths also discloses a supplier "speak up" mechanism for suppliers and workers, which it states is accessible online or by phone. The speak up mechanism is publicly accessible online and the phone numbers are publicly available. The website asks whether a supplier/worker/team member is submitting the report but as it is publicly available it does appear to be possible for external stakeholders such as worker representatives to use the mechanism also. 
(2) Woolworths reports that after a migrant worker briefing in Victoria, it distributed its supplier speak up cards (and states that it has not received any reports since from that region). The company's responsible sourcing standards require that workers are trained and aware of grievance mechanism options. 
(3) The company's additional requirements for suppliers that hire foreign migrant workers state that "suppliers have an appointed individual in management, a translator who speaks the language of the workers or access to a similar service, to facilitate grievance resolutions." However it does not disclose further steps taken to ensure that workers are involved in the mechanism and trust the mechanism. 
(4) In a section of its report named 'Investigating grievances raised by workers', Woolworths states that it conducted 67 investigations in relation to non-compliances in its supply chain in 2018. It reports that grievances were submitted through its speak up channel as well as information shared directly with its teams and worker representatives. It states that 52 of the cases have been closed, and that as a result it has facilitated repayments of underpaid wages to workers in Australia by labor contractors. 
The company's responsible sourcing standard requires suppliers to "maintain a resolution history of grievances raised, including evidence of communication between management and worker, and whether or not the resolution was reached.
It also states that all moderate and priority suppliers are required to complete an eLearning module on effective grievance mechanisms, of which 18% have completed the module. 
(5) The company states that when it carries out investigations into claims, this "</t>
    </r>
    <r>
      <rPr>
        <i/>
        <sz val="11"/>
        <rFont val="Calibri"/>
        <family val="2"/>
        <scheme val="minor"/>
      </rPr>
      <t>may</t>
    </r>
    <r>
      <rPr>
        <sz val="11"/>
        <rFont val="Calibri"/>
        <family val="2"/>
        <scheme val="minor"/>
      </rPr>
      <t xml:space="preserve">  mean working with our direct suppliers to provide remedy at the second tier or to workers via labour providers." It states that grievances "have been raised via a number of channels including Supplier Speak Up, information shared directly with our team, worker representatives, the Fair Work Ombudsman (FWO) and civil society organisations." While this seems to imply that worker below the first tier (or their representatives) can submit grievances which will be addressed, it is unclear if workers worker below the first tier (or their representatives) have submitted such grievances in practice. The company states in relation to "investigating grievances raised by workers" that "one sub-contractor was referred to the FWO" (Fair Work Ombudsman) and states that this confirms it receives and investigates claims by workers below the first-tier but it does not provide further details.</t>
    </r>
  </si>
  <si>
    <t>(1) PepsiCo states in its Supplier Code of Conduct that it “expects” suppliers to have an effective Grievance Management system available to workers in their supply chains and to third parties “which elevate potential violations to management in line with the UN Guiding Principles”. It also states that suppliers’ workers may also report suspected violations of its Supplier Code via the “Speak Up” hotline. It discloses initiating a additional grievance channel in 2017 for third parties to raise concerns relating to social and environmental issues with the company’s agricultural commodities in its supply chains.
It states that it also established a grievance mechanism for its agricultural supply chains that is open to the reporting of social non-compliances throughout is supply chains. This also references its Global Supplier Code of Conduct.
The company further states that it is partnering with Cargill and Proforest to pilot a ULULA Worker’s Voice Tool enabling workers in its palm oil supply chain chains to provide "complaints and feedback" to the company.
(2) It attaches a list of international hotline telephone numbers to the Supplier Code. The hotline is available 24/7 and complaints may also be made electronically. It does not disclose taking further steps to ensure that the mechanism is communicated to suppliers' workers.
(3) Not disclosed. In the document outlining the "PepsiCo Grievance Mechanism for Our Agricultural Supply Chain", Pepsi discloses that it "intend[s] to engage regularly with suppliers, impacted communities, civil society and others on individual cases raised by users of the mechanism and on the grievance process itself". While this may include involving suppliers' workers perspectives in the mechanism, it is unclear whether this has been undertaken in practice. 
(4) Not disclosed. PepsiCo discloses receiving 7,150 complaints to its Speak-Up mechanism in 2018. These are further broken down into subject matter  (i.e. "employment" or "customer, suppliers, competitors"), report source ("call center" "webline" or others") and "anonymous" vs, "self identified". There is no further detail provided on the types of grievances received, and no evidence that any have been submitted by supply chain workers. 
It also states that in 2017 it co-sponsored an AIM-Progres supplier capability building event in Kuala Lumpur, Malaysia for over 150 suppliers that focused on “strengthening internal and external grievance mechanisms and reducing forced labor-related risks,” but provides no further details on strengthening mechanisms to ensure suppliers workers use them. [The company states that it has “inspired Citrosuco to develop and implement robust policies and management systems to support human rights, including a code of conduct, responsible recruitment practices for migrant workers, and a grievance mechanism available to their employees and third-party suppliers.”] However, it does not disclose data on the practical operation of these mechanisms.
(5) Not disclosed.</t>
  </si>
  <si>
    <t>Tesco states that its ethical auditing is mainly focused on the first-tier of its supply chain. It states that audits must be conducted annually on high risk sites. Audits are conducted against the ETI Base Code. 
(1) Tesco states that "announcing the date of audits to suppliers in advance helps ensure that all necessary records are present for inspection during the audit and helps build ownership of ethical issues by the supplier's management team." It also states that to address the risk of suppliers preparing sites and coaching workers, it "nearly always" uses semi-announced audits in which suppliers are given a one-month window in which an audit will take place. It additionally states that it may conduct unannounced audits if it has particular concerns - however, it is not clear that unannounced audits have been undertaken in practice. 
(2) The company uses SMETA audits, which include a review of relevant documents such as employment contracts, payroll records, working hours documentation or employee handbooks.
(3) Tesco also discloses that its partnership with Issara Institute includes off-site interviews with workers. [The company states that "an essential part of all audits are the worker interviews which gather concerns and suggestions and pass these on to management." However there is no indication that worker interviews are undertaken off-site.]  
(4) The company uses SMETA audits which include visits of production facilities but do not require the assessment of worker housing. 
In its human rights requirements for suppliers document, the company states that "suppliers must consider accommodation within their due diligence of their supply chains and sites" and undertake a mapping exercise of what type of accommodation is provided, and number of beds. It states that based on this exercise, suppliers should conduct spot checks on accommodation depending on risk level, which may take the form of an audit.
(5) Tesco states that it audits below the first tier depending on the risk of the product. It states "we audit down to grower level for our fresh fruit and vegetables and do this in collaboration with our first-tier suppliers who cascade our requirements along the supply chain." It also states that audits will be conducted for "other tiers of key supply chains" where there are high risks in relation to human rights (including farm level audits for fruit, vegetable, and meat sites in high risk countries).</t>
  </si>
  <si>
    <t>The company discloses a supplier requirements document which categorizes different elements of its ethical sourcing policy as critical, major, or minor violations if non-compliances are discovered during audit. It states it requires audits to be conducted at the peak time for each product, "such as harvest season for produce, when workers are on site."
Coles discloses a list of approved ethical audit formats. This includes SMETA (which it states is its preferred audit format), as well as amfori BSCI, ETI, FLA, ICTI, SA8000, Walmart, Woolworths, and WRAP (among others). 
(1) The company's approved audit schemes include SA8000, amfori BSCI, and WRAP, all of which include unannounced or semi-announced audits. [It states that its preferred audit format is SMETA, which does not include unannounced audits.]
(2) The company states that its preferred audit format is for SMETA audits (all suppliers are required to enrol on Sedex), which includes a review of relevant documents such as employment contracts, payroll records, working hours documentation or employee handbooks. amfori BSCI and SA8000 audits also include a review of relevant documentation; however It is unclear whether all auditing standards used by suppliers include such a review of relevant documents.
(3) The company states that its preferred audit format is for SMETA audits (all suppliers are required to enrol on Sedex), which include interviews with workers, however there is no indication that interviews are undertaken off-site.
(4) The company states that its preferred audit format is for SMETA audits (all suppliers are required to enrol on Sedex), which include visits of production facilities. It states that it assesses worker housing when it is on-site and it assesses off-site worker accommodation when an allegation arises. Other audit programs used by the company do not require assessment of worker housing.
(5) In its 2020 additional disclosure the company states that it monitors "below the first tier to our suppliers' sites". The company's Ethical Sourcing Program Guidance outlines that both for its ownbranded food products, and for "Fresh Produce (unprocessed fruit, vegetables and flowers) – including those bearing a proprietary brand label" the following production tiers are in scope for its program: "Direct Vendors (Tier 1)" and "Packing/Manufacturing to Final Retail Form (Tier 2)". The scope of this program is to monitor compliance against its Ethical Sourcing Policy and Supplier Requirements, which cover forced labor.</t>
  </si>
  <si>
    <t xml:space="preserve">Woolworths states that it accepts audits from Supplier Ethical Data Exchange (Sedex) and Sedex Members Ethical Trade Audit (SMETA), International Council of Toy Industries (ICTI) Ethical Toy Programme, Amfori (Business Social Compliance Initiative), Social Accountability (SA) 8000, Worldwide Responsible Accredited Production (WRAP), and Global Good Agricultural Practice Risk Assessment.
The company further discloses a breakdown of which audit programs are used by its "moderate and priority" suppliers, stating that 58% use amfori BSCI, 34% use SMETA, while 3% use WRAP and SA8000. In its 2020 additional disclosure the company also states that horticulture suppliers have the choice to select Fair Farms as their preferred audit scheme. 
Woolworths appears to additionally conduct "site visits" which may be announced, semi-announced, or unannounced. The visits focus on specific indicators including management systems for labor providers; wages, benefits and working hours; worker training; worker facilities; and grievance mechanisms. It reports that it has piloted this approach "across a number of product categories (berries, bananas and brassica), higher risk regions (Queensland, Victoria and Western Australia), and operation types (packing warehouse, farms only, joint farms and packing sheds)." 
(1) The company uses amforiBSCI audits for 58% of suppliers, which by default are semi-announced. Woolworths also discloses that for priority and specialized suppliers (843 in total) an annual unannounced visit will be conducted. It further reports that after hearing from migrant workers about issues such as misuse of piece-rate payments and fees for travel and accommodation, it has started conducting unannounced visits in the region. 
(2) The company uses amforiBSCI audits which include a review of documents such as recruitment procedures and records and employment contracts. It also uses SMETA audits, which include a review of relevant documents such as employment contracts, payroll records, working hours documentation or employee handbooks. The company also states that Fair Farms includes a review of all relevant documentation. However, it is unclear whether all auditing standards used include such a review of relevant documents.
(3) The company uses SA 8000 auditing standard / SMETA audits / amforiBSCI audits, which include interviews with workers, however there is no indication that interviews are undertaken off-site.
(4) The company uses amforiBSCI audits which, where applicable, also focus on housing. The company states that Fair Farms includes safe accommodation and living conditions, and states a review of workers' accommodation is included as part of the audit. It uses SA8000 audits on 3% of suppliers which requires assessment of dormitories. The company also uses SMETA audits which include visits of production facilities but do not require assessment of worker housing. 
(5) Not disclosed. Woolworths states that the first phase of its responsible sourcing program will go from 2018 to 2020 and will focus on first tier suppliers before it asks the same of indirect suppliers. </t>
  </si>
  <si>
    <t xml:space="preserve">Coca-Cola reports that it accepts the following audit protocols: Unilever URSA, SMETA, AIM-PROGRESS member companies, GSCP equivalent, BSCI, and EICC (RBA). It states it does not accept SA8000. 
(1) The company states that audits are "generally announced" but it reserves the right to conduct unannounced audits too. It is not clear that unannounced audits are undertaken in practice. 
(2) Coca-Cola states that audits include record reviews including personnel files, wage records, and hours of work logs. The company's implementation guidelines include a list of records that will be reviewed during audit. It states that "for facilities with 250 or fewer employees, records should reflect 10% of total workforce" and otherwise for facilities with more than 250 employees, the records of 25 employees should be reviewed. 
(3) Coca-Cola discloses that audits include confidential interviews with "both employees and contingent workers" without management present. It states they must be conducted in a private area. The company's implementation guidelines detail that questions will be asked "to determine how employees found their positions, whether any fees were paid and whether overtime is voluntary or communicated at hire if mandatory." Furthermore, selection will include workers of different genders, ethnic or religious backgrounds, young workers, pregnant workers, and union representatives. There is no indication that any interviews are undertaken off-site. [In its 2020 additional disclosure, the company states that it reserves the right to conduct off-site interviews but does not disclose evidence that these have taken place in practice.]
(4) In its implementation guidelines, the company includes information on the assessment process, which states that assessment will include kitchens, dormitories, and dining facilities. 
(5) In its sugar study, the company states that it is piloting "how and when to extend existing auditing to the farm level." However in the methodology document, the company states that farm evaluations take place "to assess the implementation of policies and procedures reported by the associated mills or farms." It states this would also capture whether forced labor issues are present. It states that mill and farm visits must occur during the harvest period. It lists the questions that will be asked of farm workers to assess whether forced labor is present. This is for sugar suppliers only. 
[It also states that "all sugar mill suppliers are expected to uphold our Sustainable Agriculture Guiding Principles and demonstrate compliance through Bonsucro certification or SGP audits." It is not clear whether sugar mills are below the first tier of the company's supply chains.] In addition, it does not disclose conducting audits below the first tier for any other commodities. </t>
  </si>
  <si>
    <r>
      <t>CCEP discloses that it verifies supplier compliance with the Supplier Guiding Principles in conjunction with The Coca-Cola Company. It reports that the audits include checks to ensure that suppliers are not using forced labor or any form of modern slavery. 
(1) It states that it reserves the right to conduct unannounced audits. However it is not clear whether unannounced audits are undertaken in practice. 
(2) In its 2020 additional disclosure, the company states that "TCCC's implementation guidance for the SGPs stipulates that a review of the relevant documentation be undertaken as part of the SGP audit." [</t>
    </r>
    <r>
      <rPr>
        <sz val="11"/>
        <rFont val="Calibri (Body)"/>
      </rPr>
      <t>The company reports that two thirds of its packaging and ingredients suppliers have been audited through The Coca-Cola Company</t>
    </r>
    <r>
      <rPr>
        <sz val="11"/>
        <rFont val="Calibri"/>
        <family val="2"/>
        <scheme val="minor"/>
      </rPr>
      <t xml:space="preserve">.] The implementation guidance lists the types of documents that should be reviewed, such as age documentation/verification, labor contracts, payroll documentation, time cards, production records, etc. The company does not provide detail on document review for its own audits. 
(3) CCEP states that the audits "generally include confidential interviews with employees and on-site contract workers." It states that auditors should select employees from different production lines and roles within each facility, including different genders, ethnicities, religious backgrounds, pregnant workers, union representatives, and contingent workers. However there is no indication that any worker interviews are undertaken off-site. [In its 2020 additional disclosure, the company states that it "reserves the right to conduct...off-site interviews" but it is not clear that these are undertaken.]
(4) In its 2018 additional disclosure, the company reports that worker housing is included as part of assessments. 
(5) Not disclosed. </t>
    </r>
  </si>
  <si>
    <t xml:space="preserve">(1) Unilever reports that it has 11,287 suppliers that are classified as high-risk, and states that it has conducted 2,033 audits of high risk suppliers in the last three years. It states that 33,000 suppliers are included in its responsible sourcing program. However it is not clear what percentage of its suppliers are classified as high risk, or what percentage have been audited annually overall.
In a separate document the company states that a total of 55,938 suppliers have been risk assessed, and 19,806 have been classified as high risk, with 4,423 audits of high risk supplier sites in the last three years. 
Unilever also makes reference to having 67,000 suppliers in over 160 countries. 
(2)-(3) Not disclosed. 
(4) The company uses SMETA audits. The SMETA best practice guidance suggest that auditors should be chosen based on language skills, and gender and ethnic/national background reflecting that of the workforce. However, this is not a requirement. Unilever discloses that it accepts audits from any of 8 approved auditors, which include Bureau Veritas, Control Union, Det Norske Veritas (DNV GL), Elevate, Intertek, Partner Africa, SGS, and Social Compliance Service Asia Ltd. It does not disclose further detail on the qualifications of these auditors in relation to forced labor. 
(5) Unilever publishes an annual supplier audit report, detailing its findings. It reports that during 2018 audits, it found 97 non-conformances related to forced labor. It reports that 33 took place in South Asia, and 21 in South East Asia, followed by 10 in Latin America. Some of these violations related to the policies and procedures suppliers had in place, avoidance of forced labor, and contracts in a language that workers understand. It also discloses the number of non-conformances per country, per salient issue.
For 2017 audits, it states that 38 of 87 non-conformances related to forced labor took place in south Asia, and 40% related to "the creation of indebted labour." It states that at an Indian supplier, it found that a deposit required from workers could only be repaid after three years of work. </t>
  </si>
  <si>
    <t>The company's monitoring programs focus on palm oil only; the company notes that palm oil makes up 35% of the company's overall revenue.
(1) Not disclosed. Wilmar states that 76% of its suppliers in its palm oil monitoring process are assessed as low priority mills and that 24% are assessed as high priority mills and reports engagement with 60% of its high priority mills. It does not the percentage of suppliers monitored overall including monitoring of suppliers for other commodities.
(2)-(3) Not disclosed.
(4) Not disclosed. Wilmar states that it carries out its own monitoring of suppliers and that it collaborates with Verité to monitor human rights risks through its Supplier Reporting Tool. It states that this helped them to identify “practical interventions” for suppliers and helped to define how Wilmar’s third-party compliance team took forward human rights issues with suppliers. It states that the intention of Verité's input is to “help scale more rapidly and identify solutions for common labour challenges in the palm oil industry”. However it does not disclose details on the qualification of the monitoring organization to detect forced labor in its monitoring of other commodities sourced.
(5) Wilmar states that, "Each entity visited (mill, estate, smallholder) is issued with its own individual entity report, which outlines in detail the findings at the particular entity and provides recommendations and action items for improvement."  For example, it discloses the audit results for the Bintulu, Sarawak region in the "Bintulu Edible Oils Overarching Report".  This report includes a summary of audit findings such as evidence of recruitment fees charged, the  lack of monitoring systems of recruitment agencies and retention of workers' passports.
The company discloses the overarching findings of assessments of several mills in an area. For example, issues identified at mills supplying to Wilmar's Bintulu Edible Oils (BEO) refinery included risks related to passport retention and payment of recruitment fees.  [The monitoring program disclosed relates to palm oil only.]</t>
  </si>
  <si>
    <r>
      <t xml:space="preserve">(1) The company states that 61% of its total spend and volume is sourced from "audited and compliant suppliers." In its 2020 additional disclosure, the company discloses that it carried out 3,500 audits were carried out, covering 19% of its total spend. It also discloses that Issara Institute's inclusive labor monitoring assessments cover 100% of its first-tier suppliers in Thailand. 
(2) Not disclosed.
(3) In its 2020 additional disclosure, the company states that it follows SMETA best practice guidance regarding how many workers are interviewed, which gives guidelines for the number of workers to interview depending on the size of the overall workforce. 
(4) The company discloses that it has partnered with Issara Institute "a Southeast Asian NGO that tackles human trafficking and forced labor" for its fish and seafood supply chains. It reports that it is working with Issara to implement "an Inclusive Labor Monitoring System that will cover more than 35,000 workers in our supply chain."
The company also reports that it uses SMETA audits for first-tier suppliers. The SMETA best practice guidance suggest that auditors should be chosen based on language skills, and gender and ethnic/national background reflecting that of the workforce. [However, this is not a requirement.]
The company also discloses that it sent "twelve assessors to attend Verité’s four-day Ethical Recruitment Auditor workshops in Malaysia." It states that the objective of the training was to "build assessment team competencies in identifying forced labor risks in migrant workers’ journey, with a focus on the recruitment process." It reports that this included five internal assessors from its direct palm oil suppliers which conduct assessments of their own suppliers, five independent assessors that carry out investigations within Nestle's supply chains, and two SMETA and RSPO auditors that carry out audits in Nestle's supply chains.
(5) The company reports that it conducted a detailed assessment of "four </t>
    </r>
    <r>
      <rPr>
        <b/>
        <sz val="11"/>
        <rFont val="Calibri"/>
        <family val="2"/>
        <scheme val="minor"/>
      </rPr>
      <t>hazelnut</t>
    </r>
    <r>
      <rPr>
        <sz val="11"/>
        <rFont val="Calibri"/>
        <family val="2"/>
        <scheme val="minor"/>
      </rPr>
      <t xml:space="preserve"> suppliers in Europe - two in Naples, Italy, and two in Tarragona, Spain." It states that the purpose of the assessment was to identify whether they were able to meet the requirements of the responsible sourcing standard. It reports that this included discrimination, forced labor, and long working hours. It reports that it did not find any issues in the supply chain but did identify risks of non-compliance in Italy, including "workers who had only verbal contracts." 
As part of the company's </t>
    </r>
    <r>
      <rPr>
        <b/>
        <sz val="11"/>
        <rFont val="Calibri"/>
        <family val="2"/>
        <scheme val="minor"/>
      </rPr>
      <t>cocoa</t>
    </r>
    <r>
      <rPr>
        <sz val="11"/>
        <rFont val="Calibri"/>
        <family val="2"/>
        <scheme val="minor"/>
      </rPr>
      <t xml:space="preserve"> plan, it reports that 7,002 children have been identified working in farms or communities covered by the plan. 
In addition, the company states that it has discovered more than 20,000 cases of child labor through its Child Labor Monitoring and Remediation System. 
It does not disclose further information on monitoring findings for other commodities. </t>
    </r>
  </si>
  <si>
    <t xml:space="preserve">(1) Tesco discloses that suppliers are required to resolve corrective actions identified in audit reports and is responsible for completing the corrective action plan within agreed timeframes. It states that the whole process is overseen by Tesco's commercial team on Sedex, who will monitor supplier progress and "take action where necessary." It does not disclose whether it works with or supports the supplier during this process or actions taken in cases of non-compliance.
(2) The company states that suppliers are responsible for obtaining verification that corrective actions have been implemented and suggests this is normally within six months. Tesco states that corrective action processes are tracked on SEDEX to enable its commercial teams to have an overview of progress. The company gives the example of excessive working hours, and states that it requires "2-3 months of records of reduced working hours to verify excessive working hours findings as closed."
(3) Tesco reports that it aims to ensure that issues are remediated and actions are taken to prevent non-compliances from reoccurring, and reports that if it believes "that there is both commitment from the suppliers to avoid recurrence, and capability to do so, we will usually continue to work with them until and unless there is any repetition." It states it takes this approach to avoid the "cut and run" approach. In addition, the company states that in situations where it does not believe the supplier is committed to remediation it will end the relationship responsibly "often continuing orders for up to three months to allow workers to have notice of any changed hours as a result of [its] business moving." 
The company also states that it temporarily suspended two food sites "on ethical grounds" in 2018. 
(4) Tesco discloses that where it finds that workers have not been paid for all hours worked, it seeks to agree that the workers are paid back "at least three months of any missing salaries" rather than ending the relationship with the supplier. It states that where suppliers agree to this approach it continues to work with them.  </t>
  </si>
  <si>
    <t>(1) Walmart reports that its responsible sourcing team may engage with suppliers directly and require a corrective action plan. It states that in financial year 2019, more than 480 supplier facilities remediated non-compliances and moved from orange status to yellow or green. 
(2) The company states it will follow up with suppliers on corrective action plans. It states that suppliers must submit evidence of remediation to the responsible sourcing supplier &amp; facility administration team, and that evidence must come from an approved audit program. 
(3) Walmart states that it "may continue to source from facilities with orange ratings as they work to remediate violations; we believe that staying engaged with suppliers can have a more positive impact on workers than abandoning the supplier relationship." The company also states that suppliers with three orange or red ratings in a row may result in "temporarily or permanently terminating the facility's ability to produce product for Walmart."
(4) Not disclosed.</t>
  </si>
  <si>
    <t>(1) Coles states that where non-conformances with its ethical sourcing requirements are identified, "suppliers are required to develop and implement auditor verified corrective action plans." It discloses that to support suppliers in correcting non-conformances, it has designed "specific remediation processes" for critical non-conformances such as forced labor. 
(2) Coles outlines the process for corrective actions and states that evidence that corrective action has been taken must be uploaded  before the supplier site can be approved for business. It also states that re-audits must include worker interviews. 
(3) The company states that where a supplier "does not address a critical non-conformance, [it] will suspend supply and reserve the right to terminate their trading agreement."
(4) It discloses a table of complaints, all of which relate to workers’ rights, raised against Coles suppliers including the date, type of supplier, nature of the complaint and outcome. It clarifies whether a corrective action has been implemented in each case and in one case states that the supplier is "to enter enterprise bargaining agreement with workers and regulator." However, it does not detail the corrective action process itself.</t>
  </si>
  <si>
    <t xml:space="preserve">(1) Costco discloses that suppliers are required to implement corrective action plans where there are non-compliances with its code. It also states that it "prefers to work with suppliers and/or their facilities to correct Code violations rather than apply sanctions that may cause further hardship to workers and their families." The company also reports that it offers capacity building services to improve management systems and address root causes of previous violations. 
(2) It states it will re-audit to verify the progress made against corrective actions. 
(3) The company states that depending on the lack of remediation of a code violation, it reserves the right to terminate its relationship or purchase orders with suppliers. 
(4) Not disclosed. </t>
  </si>
  <si>
    <t xml:space="preserve">(1) The company states that if non-compliances are identified during audit, suppliers are expected to pursue remediation. It states that it works with suppliers to implement corrective actions and that for critical findings, issues should be remediated immediately or within 30-90 days. 
(2) Coca-Cola states that corrective actions are verified through a follow-up assessment. It states remote follow-ups may be conducted if compliance can be shown through documentation, otherwise interviews or visual inspections will be conducted.
(3) Not disclosed. Coca-Cola states that it reserves the right to terminate an agreement with "any supplier unable to demonstrate SGP requirements abidance" and that this should be a last resort. However, it is not clear that this refers to companies that have failed to implement corrective actions.
(4) The company discloses some examples of corrective actions in its implementation guidelines. It states that where employees are found not to have labor contracts, labor contracts must be provided to them within 60 days. Additionally it states that where young workers have been hired legally "but are working more than the number of hours than local law allows" the supplier must put in place a system to "monitor the number of hours worked by legal youth workers and keep the number of hours worked within legal limits" within 60 days. 
In addition, Coca-Cola reports that it worked with one supplier to address reports of children collecting PET bottles in Mexico. It states that the action plan included a short-term strategy whereby the supplier "stopped sourcing from high-risk areas, developed a child labor policy and started monitoring other supplying points." In addition, the supplier engaged Verité to complete a risk assessment of its supply chain, upon receipt of which it would implement actions such as supporting collectors training and capacity building on child labor policies. </t>
  </si>
  <si>
    <t>(1) Kellogg states that if it identifies violations of its Supplier Code, it will work with the supplier to remediate the issue. Kellogg states for severe violations detected during audits it has a "Critical Response Action Plan" to alert senior executives and assess plans for immediate remediation of the issues. These are reviewed on a case by case basis and next steps are executed accordingly relevant to risk to affected people, communities, and business operations. Non-critical violations are managed through the supplier and the third-party audit body. Tracking of resolution of these issues is done through Sedex and internal Kellogg systems with the expectation that suppliers complete the Corrective Action Plan requirements agreed to during the audit."
(2) The company states that it uses desktop review, spot-checks, and/or reaudits to ensure that identified issues have been remedied, depending on the level of violation originally noted. It also monitors responses and activities related to agreed upon continuous improvement action plans through the Sedex platform.
(3) [The company states that it may terminate a supplier relationship where a supplier fails to comply with the Supplier Code.] It states in the code that it reserves the right to remove the supplier from its supply chain where efforts to work with the supplier to remediate issues fail to resolve any such violations of the code.
(4) Kellogg provides an example of a corrective action implemented after identifying a lack of documentation that wages were paid in a full and timely manner to harvest workers on Turkish apple plantations. Kellogg states that after its intervention together with audit firm Control Union, the supplier improved its annual training and now requires documentation of payment processes and signatures from harvest workers. Kellogg followed up on this issue and interviewed workers to find that they are aware of the new payment processes, their pay levels, and when payments are made.</t>
  </si>
  <si>
    <t xml:space="preserve">As the CSR Commitment Charter appears to only be available on the website for non-food suppliers, it is unclear whether it applies to food suppliers and it is unclear what code applies to suppliers other than "controlled product suppliers".
(1) Carrefour states in its Registration Document that the supplier is required to implement each individual corrective action in the plan before a set deadline and that compliance with the plan is monitored through the follow-up audits. It states that where the supplier audit finds a critical non-compliance, including child labor and forced labor Carrefour will be informed within 48 hours and “immediate action is then taken by Carrefour and/or the supplier”. It also states that “training or specific support may be provided to suppliers where warranted by the non-compliance issues.” It states that where possible it attempts to implement “a collaborative approach between brands and stakeholders to strengthen the effectiveness of mitigating or corrective actions and to provide a coordinated, structured response to the risks encountered.” It further states that where human rights violations are involved, it attempts to implement corrective action plans in conjunction with affected stakeholders and local communities.
[Carrefour states in its CSR Commitment Charter that it implements corrective action plans within defined and limited timeframes. Monitoring visits are followed by a report, along with a corrective action plan that is discussed with the supplier prior to implementation.] 
(2) As above, it states that compliance with corrective action plans is monitored through follow-up audits.
[The company states that one or more than one re-audit may be carried out to assess the implementation of the corrective action plan dependent on the severity of the severity of the action required to be taken.]
(3) Not disclosed. The company states that failure by the supplier to comply with any of its obligations under its CSR Commitment charter will result in the immediate termination of commercial relations with the particular production site where the breach occurred, or in the immediate termination of the General Terms of Supply. It is unclear whether it only terminates supplier contracts after corrective action plans fail to be adhered to.
(4) Not disclosed. </t>
  </si>
  <si>
    <t>(1) Tesco reports that where it identifies cases of human rights abuse, it works to ensure "that the harm inflicted on workers is put right, partnering with government, charities and NGOs as required." It states that reports are investigated immediately and reviewed by the Risk and Compliance Committee. In its 2020 additional disclosure, the company states that its modern slavery group comprised of staff from Responsible Sourcing and Group Safety, Security and Resilience teams are "available to receive information 24/7" and investigate allegations where necessary. Separately it states that its responsible sourcing specialists take appropriate remedial action in the case of local concerns but no further detail on either process is disclosed, such as timeframes, engagement with affected stakeholders, approval procedures, etc. 
(2) Not applicable. See B.2 - B.4. 
[Tesco discloses that it works to identify cases where salaries have not been paid on time or in full. It states that where shortfalls are identified, it requires suppliers to pay back missing wages. The company reports that 110 "cases of concern" were identified in 2018/19. It discloses that 7,392 workers have received $508,307 USD in total as a result of the company's intervention. It reports that in 2019/2020, it identified 52 cases impacting 7.060 workers, where payments were not made in full, including premiums for overtime, and states that these have been addressed.]</t>
  </si>
  <si>
    <t>(1) Woolworths states that it may take "a range of investigation or remediation actions following the receipt of a complaint." It reports this may include conducting an investigation, desktop or site-based audits, or a corrective action plan. In an earlier report the company states that in the case of breaches of its standards, a cross-functional team from commercial, quality, sustainability and legal departments conduct an investigation and may temporarily or permanently stop work with the supplier, notify any relevant authorities, or increase ethical audits on the supplier. 
In its grievance and investigation procedure, it states that people who raise concerns will be provided with progress reports "as appropriate" and the findings or outcomes of the complaint. It states that the responsible sourcing team, based on the workers or products involved in a grievance, the seriousness of the issue, and whether the grievance had been raised with the employer before, will recommend next steps to a "Decision Group" made of senior staff.
However it does not disclose any further detail as to timeframes.
(2) Not applicable as the company has an allegation. See B.2-4. 
Woolworths discloses that it has "facilitated AUD$198,720 in repayments by labour contractors to 35 workers that had been underpaid."
[The company also states that in China it "secured the repayment of US$24,695 in wages for 55 workers by their employers" but this was in relation to a general merchandise supplier.]
[The company's responsible sourcing standards provide guidance on remediating cases of child labor. It states that if children are found working for a supplier, "the supplier shall bear the responsibility and costs while they seek a sensitive and satisfactory solution that puts the best interest of the child first." It states that they should take include consulting with the child and family to understand their needs, agree on a process or next steps, compensate for loss of income, ensure the child can attend school and pay for any education fees.]</t>
  </si>
  <si>
    <t xml:space="preserve">(1) The company reports that it audits suppliers "to ensure they are adhering to the ETI Base Code" which implies that suppliers are required to adhere to the ETI Base Code. The code prohibits forced labor, child labor, and discrimination. It also protects the right to freedom of association, stating that "[w]orkers, without distinction, have the right to join or form trade unions of their own choosing and to bargain collectively." It states that where the right is prohibited by local law, the employer should facilitate and not hinder parallel means of association and bargaining. 
(2) Yes. Home (tescoplc.com) &gt; Sustainability: Publications: Policies &gt; Human rights requirements for food and grocery non-food suppliers &gt; ETI base code. [Linked within PDF.]
(3) It does not disclose the process for the ETI Base Code itself but states that its human rights requirements for UK food and grocery non-food suppliers are updated on annual basis, most recently in March 2020.
(4) The company states that its human rights requirements for suppliers, which include a link to the ETI Base Code, are communicated to suppliers directly, "as well as via our supplier network and are readily available on our internal supplier portal." No further detail on the communication process is disclosed. 
(5) The ETI base code does not include a requirement to cascade standards. 
The company's "human rights requirements for food ... suppliers" document states "our starting point is the Base Code of the ETI...Our suppliers are required to communicate our requirements along their supply chain and to relevant stakeholders." </t>
  </si>
  <si>
    <t xml:space="preserve">(1) The company states that Tesco UK buying managers and technical managers are required to attend training on responsible sourcing, human rights, and modern slavery. Tesco also states that it has "continued to run targeted training for colleagues who have direct contact with workers in our supply chains." It states that its UK Technical managers have completed training with Stronger Together to "better enable them to spot signs of exploitation and know how to report any concerns." It reports that 95% of Technical Managers have received training on modern slavery. 
(2) The company states that its UK suppliers must attend the same Stronger Together training [the company does not disclose what this training includes] as required of its employees.  Tesco discloses that it supports the "Spanish Ethical Forums" alongside other UK retailers and importers. It states that these forums are attended by its first-tier suppliers and growers.
It also discloses that suppliers in Thailand and Malaysia were trained on a webinar with the Institute for Human Rights and Business "to upskill suppliers on Responsible Recruitment and the supporting [responsible recruitment] policy."  
It states that 1,696 representatives from food suppliers have attended Stronger Together training over the past six years, but does not disclose the percentage of first-tier suppliers trained on forced labor. 
(3) Tesco states that second tier suppliers of its key UK food suppliers must also attend the Stronger Together training described under (2). However the content of the training is unclear. 
[Tesco states that it organized a two-day workshop for nine suppliers "to enable sharing of industry best practice on supply chain management." It is not clear if this related to implementing policies on forced labor or any focus on working conditions.]
It also states that suppliers in Thailand and Malaysia that attended a responsible recruitment webinar with IHRB "were able to cascade the policy requirements to relevant colleagues and relevant end-to-end suppliers." However it is not clear that this focused on managing labor conditions at lower tier suppliers. </t>
  </si>
  <si>
    <r>
      <t>(1) Tesco discloses that it requires suppliers to "display ETI posters and audit results on suppliers’ notice boards so that workers know what their rights are and that they are being met or remediated."
(2) The company states that it works with the Issara Institute, and states that this includes Issara "</t>
    </r>
    <r>
      <rPr>
        <b/>
        <sz val="11"/>
        <rFont val="Calibri"/>
        <family val="2"/>
        <scheme val="minor"/>
      </rPr>
      <t>educating workers in Tesco's supply chains on their labor rights</t>
    </r>
    <r>
      <rPr>
        <sz val="11"/>
        <rFont val="Calibri"/>
        <family val="2"/>
        <scheme val="minor"/>
      </rPr>
      <t xml:space="preserve">."
Tesco discloses that it supports "Colsiba" (coordinating body of Latin American Banana and Agro-Industrial unions) to "increase women's participation as worker representative and specifically in national trade unions and collective bargaining forums in Latin America through </t>
    </r>
    <r>
      <rPr>
        <b/>
        <sz val="11"/>
        <rFont val="Calibri"/>
        <family val="2"/>
        <scheme val="minor"/>
      </rPr>
      <t>labour rights education</t>
    </r>
    <r>
      <rPr>
        <sz val="11"/>
        <rFont val="Calibri"/>
        <family val="2"/>
        <scheme val="minor"/>
      </rPr>
      <t xml:space="preserve">." It states that greater inclusion of women will enable the challenges that women face at work to be more frequently highlighted. 
[In addition, the company notes that it has begun piloting a mobile survey "&amp;Wider" which it states allows it to "listen directly to workers." No further details are disclosed.]
[Tesco also states that as part of its work with the Malawi 2020 coalition, it states it is supporting the set up of women welfare and gender committees on the tea estates. It states "training will be delivered to discuss unequal gender norms with the aim of ensuring no sexual harassment and discrimination is taking place." No further detail is disclosed and it is not clear that this training has yet been delivered.] 
[The company discloses that it has a partnership with the Ethical Tea Partnership and UNICEF, which is focused on "addressing gender inequality in the Assam region of India." However, it does not disclose whether this engagement includes any focus on labor rights. It also states that it funds the Assam Transforming Lives Programme in the same partnership but it is not clear what involvement the company has in this initiative beyond funding.]
(3) Tesco discloses that it is part of the Malawi 2020 coalition which includes the Malawian tea association, and seeks to empower workers and achieve living wages for tea workers by 2020. It reports that this has led to two collective bargaining agreements. The collective bargaining agreements are between the Tea Association of Malawi and Plantation Agricultural Workers Union and have increased wages as well as awareness of workers' opportunity to join a union. (also see 5.2.1)
(4) See (2).
</t>
    </r>
  </si>
  <si>
    <r>
      <t xml:space="preserve">(1) Tesco discloses that 98% of its high risk first-tier supplier sites have undergone an audit in the last year. The company states that high risk sites represent 45% of its total first-tier suppliers. 
(2)-(3) Not disclosed. 
(4) Tesco discloses that its </t>
    </r>
    <r>
      <rPr>
        <b/>
        <sz val="11"/>
        <rFont val="Calibri"/>
        <family val="2"/>
        <scheme val="minor"/>
      </rPr>
      <t>responsible sourcing specialists</t>
    </r>
    <r>
      <rPr>
        <sz val="11"/>
        <rFont val="Calibri"/>
        <family val="2"/>
        <scheme val="minor"/>
      </rPr>
      <t xml:space="preserve"> or independent auditors approved by the company conduct supplier audits. It states that the "size and composition of the audit team and duration of the audit are tailored to the supplier/site and reflect the gender profile of the workforce and the main languages spoken." In addition, the company uses </t>
    </r>
    <r>
      <rPr>
        <b/>
        <sz val="11"/>
        <rFont val="Calibri"/>
        <family val="2"/>
        <scheme val="minor"/>
      </rPr>
      <t>SMETA</t>
    </r>
    <r>
      <rPr>
        <sz val="11"/>
        <rFont val="Calibri"/>
        <family val="2"/>
        <scheme val="minor"/>
      </rPr>
      <t xml:space="preserve"> audits. The SMETA best practice guidance suggest that auditors should be chosen based on language skills, and gender and ethnic/national background reflecting that of the workforce. However, this is not a requirement.
Tesco also states in its Thai prawn supply chain it partners with the Issara Institute. It states "the </t>
    </r>
    <r>
      <rPr>
        <b/>
        <sz val="11"/>
        <rFont val="Calibri"/>
        <family val="2"/>
        <scheme val="minor"/>
      </rPr>
      <t>Institute's Inclusive Labour Monitoring</t>
    </r>
    <r>
      <rPr>
        <sz val="11"/>
        <rFont val="Calibri"/>
        <family val="2"/>
        <scheme val="minor"/>
      </rPr>
      <t xml:space="preserve"> approach brings together intelligence from workers, businesses, field experts and local communities, to create a comprehensive understanding of what is happening on the ground." 
(5) 2019/2020 MSA statement:  The company notes that its ethical audits identified "critical non-conformances were identified at 62% of "primary high-risk supplier sites" and that the most common aspects identified included  excessive working hours and inadequate health.
2018/2019 Modern Slavery statement: Tesco discloses that it identified critical non-conformances at 63% of supplier sites which most often related to excessive working hours. Tesco states that "supplier visits," submissions to its Protector Line, and other channels, there have been nine incidents "with potential indicators of modern slavery." It states that these include instances at two sites in Thailand and Malaysia of payment of recruitment fees to labor brokers [related to stores and distribution centres]; passport and work permit retention of 13 Burmese workers at a factory in Thailand; identity card retention at a factory in India of 44 workers; records of child labor at two factories in China; 25 workers using fake identity cards at a pack house in the UK; and NGO and media reports of restricted migrant worker movement in Spain. </t>
    </r>
  </si>
  <si>
    <t xml:space="preserve">(1) Not disclosed. In relation to its palm oil grievance procedure, Unilever discloses that it will accept or reject a report as a grievance within five days of receiving it. It states it will investigate within a maximum of 8 weeks, which includes engagement with relevant parties and sharing findings. It states that it will then determine its approach to resolving the grievance, which may include site investigations, and then prepares a timebound remediation action plan. 
The company does not provide details, such as engagement with affected stakeholders, responsible parties, approval procedures, etc. 
Further, the company does not provide information on its process for responding to report violations of policies more broadly (outside of palm oil which is only a small percentage of the company's commodity sourcing).
[In its 2020 additional disclosure, the company points to a section focused on "How do we respond to breaches of our Code?", however this seems related to its own operations only.]
</t>
  </si>
  <si>
    <r>
      <t xml:space="preserve">(1) The company states that risk assessment is a "mandatory prerequisite for the verification of the minimum requirements" for suppliers that are part of its Farming Program. (The minimum requirements should, in most cases, include the standards of the Supplier Code and therefore include forced labor.) Lindt states that the risk assessment must find out which regions, communities or groups are most likely to be non-compliant with certain standards. It states that it is up to supply chain partners how the assessments are conducted, but should consider the region, community or target group; knowledge from different stakeholder groups such as farmers, village chiefs, local government, NGOs and health workers; use different methods to gather research/information; and risks are assessed against each standard. The company appears to require suppliers to conduct risk assessments, but does not disclose further details on how it uses this information. It also does not disclose the existence of a broader assessment of its supply chains for forced labor risks. It states that its committees to detect child labor "use risk factors for child labor taken from GPS and community mapping activities, and internal monitoring systems” and that they “document both the cases discovered at the visited cocoa farms as well as those identified beyond the farms”. 
(2) Lindt discloses risks of child labor and poor living and working conditions for migrant workers in Turkey’s Black Sea region which produces 70% of the global </t>
    </r>
    <r>
      <rPr>
        <b/>
        <sz val="11"/>
        <rFont val="Calibri"/>
        <family val="2"/>
        <scheme val="minor"/>
      </rPr>
      <t>hazelnut</t>
    </r>
    <r>
      <rPr>
        <sz val="11"/>
        <rFont val="Calibri"/>
        <family val="2"/>
        <scheme val="minor"/>
      </rPr>
      <t xml:space="preserve"> harvest. It also discloses risks of child labor in Ghana where its </t>
    </r>
    <r>
      <rPr>
        <b/>
        <sz val="11"/>
        <rFont val="Calibri"/>
        <family val="2"/>
        <scheme val="minor"/>
      </rPr>
      <t>Farming</t>
    </r>
    <r>
      <rPr>
        <sz val="11"/>
        <rFont val="Calibri"/>
        <family val="2"/>
        <scheme val="minor"/>
      </rPr>
      <t xml:space="preserve"> Program is in operation. It describes harvesting and pruning seasons, in particular, as periods at high-risk of child labor in Ghana. It does not disclose details on forced labor risks in different tiers of its supply chains.</t>
    </r>
  </si>
  <si>
    <t>(1) Lindt discloses four steps of its “Supplier Sustainable Practice Program” that includes signing its Supplier Code of Conduct, conducting an external on-site assessment, developing a corrective action plan, and providing supplier support “if necessary”. It discloses in its Farming Program Verification Guidance Document that there are “three types of reactions” it may take on the basis of monitoring visits: “1) immediate corrective actions for issues that can be resolved quickly, 2) midterm corrective actions that require more effort  of the farmer/ farming community, or 3) Longer term corrective actions that require the supply chain partner to take action and adapt/ enhance the farming program.” [The company's Farming Program applies to one commodity only.]
(2) Lindt discloses the process for following up on external visits carried out by the Earthworm Foundation. It discloses that the report written by EF and an action plan prepared by the supplier are combined and shared with Lindt. Six months after the visit EF contacts the supplier to a receive an update on the progress of the supplier "to address potential challenges or also new ideas". The supplier's implementation of the recommendations is then, "in general", reviewed during the visit the following year. [The company's Farming Program applies to one commodity only.]
(3) The company discloses that if suppliers fail to adhere to the Supplier Code of Conduct, it reserves the right to terminate the supplier relationship. However, it is unclear whether this includes a failure to implement corrective action plans. It also discloses in relation to its efforts to address child labor in Ghana that if farmers do not adhere to the agreed-upon corrective action plan after several visits they are removed from the Farming Program, but fails to outline such a process across suppliers. [The company's Farming Program applies to one commodity only.]
(4) Lindt discloses that where cases of prohibited child labor are discovered, first a visit is paid to the child’s parents by its Child Labor Monitoring and Remediation Committee to discuss the root causes and to try to find a solution. It discloses that it has set up a fund for more serious cases of child labor which can be used to pay school fees or renovate schools. It also discloses paying further visits to ensure that the case has been remediated and is designated “completely resolved”. If farmers have not remediated the situation after several visits, they are removed from the Farming Program.</t>
  </si>
  <si>
    <t>Wilmar discloses that it uses its Aggregator Refinery Transformation (ART) program or Supplier Reporting Tool (SRT), depending on the suppliers' risk category, to assess its suppliers' level of compliance with its supplier code. Both programs relate to palm oil only. It notes that palm oil makes up 35% of the company's overall revenue.
It states that it identified seven suppliers as high risk and that it conducted field visits on each of these seven suppliers. It does not disclose elements of an established audit process but anecdotal information on specific audits carried out.
(1) Not disclosed. Wilmar states that non-scheduled visits to suppliers in this context is unreasonable as the material labour issues for its suppliers occur at plantations rather than at factory or refinery level and it states that these are located in rural areas with poor accessibility.
(2) Wilmar states that it includes documentation reviews as a key part of its palm oil supplier monitoring program. In an assessment report on Malaysian supplier palm oil mills and their supply bases, the company refers to reviewing worker contracts, payslips and a document review for recruitment fees, and working hours. However, the monitoring program disclosed relates to palm oil only.
(3) Wilmar states that confidential interviews are carried out as part of this process with mill and plantation workers at working areas and/or housing areas without the presence of management staff. The monitoring program disclosed relates to palm oil only.
(4) Wilmar states that it conducts site visits of supplier mills and plantations under their operation including workplaces and housing and living quarters on-site. The monitoring program disclosed relates to palm oil only.
(5) The assessments mentioned under (2) covered "mills and supply bases", which includes palm oil estates (fresh fruit bunch suppliers). The report covers seven estates, seven mills and three smallholder suppliers. It states that its Supplier Reporting Tool requests information relating to the suppliers of its direct suppliers and that this includes farms supplying to the mills which supply its refineries. [The monitoring program disclosed relates to palm oil only.]</t>
  </si>
  <si>
    <r>
      <t xml:space="preserve">The allegation relates to three suppliers, PT Sarana Prima Multi Niaga (SPMN),  PT Abdi Budi Mulia (ABM), and PT Hamparan Masawit Bangun Persada (PT Hamparan), part of the BEST Group.
(2) It states that it met with Amnesty in June 2017 to discuss its action plan and progress and that it is committed to providing regular updates to Amnesty. It does not disclose engagement with the workers whose rights have been violated.
 </t>
    </r>
    <r>
      <rPr>
        <u/>
        <sz val="11"/>
        <rFont val="Calibri"/>
        <family val="2"/>
        <scheme val="minor"/>
      </rPr>
      <t>Supplier ABM</t>
    </r>
    <r>
      <rPr>
        <sz val="11"/>
        <rFont val="Calibri"/>
        <family val="2"/>
        <scheme val="minor"/>
      </rPr>
      <t xml:space="preserve">:   Wilmar discloses that its partner, the Forest Trust, conducted a visit in December 2016 to assess labour practices at PT ABM. This initial engagement led to the Support For Transformation (SFT) project, focused on improving working conditions. The project involved a six to 12 month process of engagement on-site to ensure both parties understood the objectives. It states that the Forest Trust and Wilmar visited the suppliers on three occasions in 2017 to undertake worker consultations and to build the capacity of management to improve in these areas and to verify changes.
</t>
    </r>
    <r>
      <rPr>
        <u/>
        <sz val="11"/>
        <rFont val="Calibri"/>
        <family val="2"/>
        <scheme val="minor"/>
      </rPr>
      <t>Supplier SPMN</t>
    </r>
    <r>
      <rPr>
        <sz val="11"/>
        <rFont val="Calibri"/>
        <family val="2"/>
        <scheme val="minor"/>
      </rPr>
      <t xml:space="preserve">: No engagement with affected stakeholders disclosed.
</t>
    </r>
    <r>
      <rPr>
        <u/>
        <sz val="11"/>
        <rFont val="Calibri"/>
        <family val="2"/>
        <scheme val="minor"/>
      </rPr>
      <t>Supplier PT Hamparan</t>
    </r>
    <r>
      <rPr>
        <sz val="11"/>
        <rFont val="Calibri"/>
        <family val="2"/>
        <scheme val="minor"/>
      </rPr>
      <t xml:space="preserve">: No engagement with affected stakeholders disclosed.
(3) </t>
    </r>
    <r>
      <rPr>
        <u/>
        <sz val="11"/>
        <rFont val="Calibri"/>
        <family val="2"/>
        <scheme val="minor"/>
      </rPr>
      <t>Supplier SPMN</t>
    </r>
    <r>
      <rPr>
        <sz val="11"/>
        <rFont val="Calibri"/>
        <family val="2"/>
        <scheme val="minor"/>
      </rPr>
      <t xml:space="preserve">: For the supplier, SPMN, Wilmar discloses after the follow-up audits through RSPO focussing on labor issues, the following improvements for workers were achieved: establishment of a top-up system in order to achieve at least minimum wage level for workers otherwise (within the established piece rate system) not receiving this pay, conversion of all contracts to permanent employment contracts, and immediate removal of a discriminatory leave policy.  
</t>
    </r>
    <r>
      <rPr>
        <u/>
        <sz val="11"/>
        <rFont val="Calibri"/>
        <family val="2"/>
        <scheme val="minor"/>
      </rPr>
      <t>Supplier ABM</t>
    </r>
    <r>
      <rPr>
        <sz val="11"/>
        <rFont val="Calibri"/>
        <family val="2"/>
        <scheme val="minor"/>
      </rPr>
      <t xml:space="preserve">: Wilmar discloses that ABM has joined a labor improvement plan made by Wilmar and TheForestTrust. The supplier's progress will be monitored in four subsequent follow-up visits over a period of one year. This has led to a long term project to improve their labor practices in collaboration with Wilmar and has resulted in 56 casual workers and six subcontracted workers’ employment status changing to permanent. It states that pending this change in status, the supplier signed new agreements with their labor contractors obliging them to provide their workers with agreements and the minimum wage. [It states that this engagement also resulted in the supplier establishing a Gender Committee, an internal grievance mechanism and suggestion boxes in the mill, plantation and workers’ accommodation to ensure access to remedy.] The case is listed as "closed" on the company's grievance list.
</t>
    </r>
    <r>
      <rPr>
        <u/>
        <sz val="11"/>
        <rFont val="Calibri"/>
        <family val="2"/>
        <scheme val="minor"/>
      </rPr>
      <t>Supplier PT Hamparan</t>
    </r>
    <r>
      <rPr>
        <sz val="11"/>
        <rFont val="Calibri"/>
        <family val="2"/>
        <scheme val="minor"/>
      </rPr>
      <t>: Wilmar states that supplier, PT HMBP failed to engage and agree to a field visit so it suspended its supplier relationship. While the case is listed as "closed" on the company's grievance list, the company does not disclose remedy outcomes for affected workers. 
(4) Not disclosed.</t>
    </r>
  </si>
  <si>
    <r>
      <t xml:space="preserve">(1) It states that in 2019 it formed the </t>
    </r>
    <r>
      <rPr>
        <b/>
        <sz val="11"/>
        <rFont val="Calibri"/>
        <family val="2"/>
        <scheme val="minor"/>
      </rPr>
      <t>Ethical Retail Supply Chain Accord</t>
    </r>
    <r>
      <rPr>
        <sz val="11"/>
        <rFont val="Calibri"/>
        <family val="2"/>
        <scheme val="minor"/>
      </rPr>
      <t xml:space="preserve"> in collaboration with </t>
    </r>
    <r>
      <rPr>
        <b/>
        <sz val="11"/>
        <rFont val="Calibri"/>
        <family val="2"/>
        <scheme val="minor"/>
      </rPr>
      <t>three of Australia’s largest workers’</t>
    </r>
    <r>
      <rPr>
        <sz val="11"/>
        <rFont val="Calibri"/>
        <family val="2"/>
        <scheme val="minor"/>
      </rPr>
      <t xml:space="preserve"> </t>
    </r>
    <r>
      <rPr>
        <b/>
        <sz val="11"/>
        <rFont val="Calibri"/>
        <family val="2"/>
        <scheme val="minor"/>
      </rPr>
      <t>unions</t>
    </r>
    <r>
      <rPr>
        <sz val="11"/>
        <rFont val="Calibri"/>
        <family val="2"/>
        <scheme val="minor"/>
      </rPr>
      <t xml:space="preserve"> “to improve and protect the rights of all workers regardless of visa or employment status”. It states that this group meets regularly to discuss the investigation of complaints received and to hear from workers and that there is a focus on labor hire organizations (an area relevant to forced labor) and farming activities in Australia. 
In addition, the company discloses that it worked with the </t>
    </r>
    <r>
      <rPr>
        <b/>
        <sz val="11"/>
        <rFont val="Calibri"/>
        <family val="2"/>
        <scheme val="minor"/>
      </rPr>
      <t>United Workers Union</t>
    </r>
    <r>
      <rPr>
        <sz val="11"/>
        <rFont val="Calibri"/>
        <family val="2"/>
        <scheme val="minor"/>
      </rPr>
      <t xml:space="preserve"> to host a farm worker education session which involved direct engagement with workers on worker rights and freedom of association. (also see 5.1). The company does not provide details on how this engagement focuses on forced labor. 
(2) The company notes that it is "both lead[s] and support[s] various multi-stakeholder initiatives aimed at addressing human rights and modern slavery within [its] supply chains." It subsequently lists its involvement in the Ethical Retail Supply Chain Accord (see above) and the </t>
    </r>
    <r>
      <rPr>
        <b/>
        <sz val="11"/>
        <rFont val="Calibri"/>
        <family val="2"/>
        <scheme val="minor"/>
      </rPr>
      <t xml:space="preserve">Horticulture Industry Reference Group. </t>
    </r>
    <r>
      <rPr>
        <sz val="11"/>
        <rFont val="Calibri"/>
        <family val="2"/>
        <scheme val="minor"/>
      </rPr>
      <t xml:space="preserve">It notes that the latter "includes participants from industry, government, union, retail, labour hire organisations and suppliers. Its focus is on sharing learnings and good practice to assist participants to address labour compliance issues, including working conditions and wages, within horticulture supply chains."
 The company states that it signed the </t>
    </r>
    <r>
      <rPr>
        <b/>
        <sz val="11"/>
        <rFont val="Calibri"/>
        <family val="2"/>
        <scheme val="minor"/>
      </rPr>
      <t>Australian Business Pledge against Forced Labor,</t>
    </r>
    <r>
      <rPr>
        <sz val="11"/>
        <rFont val="Calibri"/>
        <family val="2"/>
        <scheme val="minor"/>
      </rPr>
      <t xml:space="preserve"> "an industry-led initiative to end forced labour." However, it does not disclose what active participation is involved in this initiative.  
It also states that it is a member of the </t>
    </r>
    <r>
      <rPr>
        <b/>
        <sz val="11"/>
        <rFont val="Calibri"/>
        <family val="2"/>
        <scheme val="minor"/>
      </rPr>
      <t>UN Global Compact</t>
    </r>
    <r>
      <rPr>
        <sz val="11"/>
        <rFont val="Calibri"/>
        <family val="2"/>
        <scheme val="minor"/>
      </rPr>
      <t>. It is unclear how it engages on forced labor specifically in these initiatives.
[It states that in 2017 it formed an Agronomy Group with 20 growers to address challenges around labor practices in the fresh produce industry. ]</t>
    </r>
  </si>
  <si>
    <t xml:space="preserve">(1)*JBS (undated), "Business Associate Code of Conduct", https://jbs.com.br/wp-content/uploads/2019/06/Business-Associate-Code-of-Conduct_JBS_Ingl%C3%AAs.pdf, p. 4. Accessed 30 January 2020.
* JBS (undated), "Codes of Conduct," https://jbs.com.br/en/compliance-en/codes-and-policies/codes-of-conduct. Accessed 20 February 2020.
(3) JBS, "Always do it right", https://jbs.com.br/en/compliance-en/compliance-program/always-do-it-right/. Accessed 30 January 2020.
(4)*"Always do it right".
*JBS (January 2020), "Global Compliance Initiatives", https://jbs.com.br/wp-content/uploads/2020/01/Compliance-Initiatives_January20.pdf, p. 6. </t>
  </si>
  <si>
    <t xml:space="preserve">
(1) Not disclosed. JBS states that it has two global managers responsible for managing and communicating sustainability topics and "engaging the Business areas and the entire value chain in sustainability management". It further states that the "Brazilian department tracks the domestic operations and their ramifications in other countries, while the team headquartered in the USA is focused on the national market, as well as on Canada, Australia, New Zealand, Mexico, Puerto Rico and Europe". It states that the company has a Sustainability Committee which is responsible for "debating strategic global issues". It does not disclose where responsibility for its supply chain policies relevant to forced labor lies.
[Out of research timeframe: In its additional disclosure in 2016 JBS states that its regional sustainability departments' responsibilities include issuing and implementing guidelines with regard to degrading, forced and slave labor, but does not provide detail.
For its European business My Park, JBS discloses that an Ethic Leadership Forum made up of employees is responsible for maintaining, developing and improving practices in regard to the ETI Base Code. 
When describing its sustainability management on a global level, the five material issue areas identified as being highly relevant to the company globally do not include human rights in the company's supply chain, nor do they include social sustainability topics more broadly.]
(2) Not disclosed. JBS states that its executive Sustainability Committee reports directly to the board of directors, but does not disclose oversight of supply chain policies by the board, nor further details such as outcomes of board discussions on the topic. [Outside of research timeframe: In its 2016 additional disclosure JBS states that the board is also provided with guidance on activities related to supply chain monitoring on forced labor without providing additional detail.]</t>
  </si>
  <si>
    <r>
      <t xml:space="preserve">(1) Not disclosed.
(2) Further, since 2007 it is a signatory and since 2014 a member to the </t>
    </r>
    <r>
      <rPr>
        <b/>
        <sz val="11"/>
        <rFont val="Calibri"/>
        <family val="2"/>
        <scheme val="minor"/>
      </rPr>
      <t>National Pact Institute for the Eradication of Forced Labor (InPACTO)</t>
    </r>
    <r>
      <rPr>
        <sz val="11"/>
        <rFont val="Calibri"/>
        <family val="2"/>
        <scheme val="minor"/>
      </rPr>
      <t>, a multi-stakeholder initiative which it describes as an initiative intended to strengthen efforts to combat forced labor in Brazil. However, it does not describe active engagement. (also see 1.1.)
[JBS Beef (Brazil) is a member of an initiative led by Greenpeace and has signed a "Public Livestock Commitment" which is amongst others intended to "ensure that the Brazilian beef industry does not purchase raw materials from farms involved in the use of use forced labor." It is unclear whether this includes engagement beyond signing the pledge.]
The company does not disclose any further engagements or such that its company is making on a group-wide level.</t>
    </r>
  </si>
  <si>
    <t>(1) JBS states that, on the basis of its Policy on Responsible Raw Material Purchase, it analyses 80,000 cattle suppliers registered in Brazil through satellite imaging, georeferencing farm data and information from government organizations, covering nearly 59 million hectares of land. It states that if the system identifies farms that do not meet the social and environmental criteria monitored, the system blocks the supplier's commercial registration until the situation is resolved. [It further states that "[a]ll cattle purchases and the own Social-environmental Monitoring System are audited every year by an independent outsourced company."] It states in its Annual and Sustainability Report that in Brazil it also has a “robust social and environmental monitoring system to verify whether its cattle suppliers comply with the social and environmental criteria set out in its Raw Material Responsible Procurement Policy, to guarantee supply chain sustainability”. It states that this includes monitoring of a range of issues, among which is “ensuring suppliers do not employ child or slave labor”. However, it does not disclose undertaking a broader risk assessment which assesses forced labor risks across its supply chains. (also see 6.1)
(2) Not disclosed. [Outside of research timeframe: In its 2016 Additional Disclosure the company discloses risks of raw material procurement from suppliers involved in deforestation of native forests, invasion of protected areas such as indigenous land or environmental conservation units, use of child or forced labor" are exclusive to Brazil. Further, it states that the main risk for slave labor are to be found in its cattle supply chain, but it does not provide further details as to specific supply chain contexts.]</t>
  </si>
  <si>
    <t>(1) JBS states: "New Ethics Line[s] were… implemented in 2017, with the JBS Ethics Line available in South America and JBS Ethics Point can be accessed from any country where the Company does business." It states that these channels are open to both employees and to third parties, and the contact details (phone and email) are publicly available. While it is unclear whether complaints relating to forced labor risks in its supply chain may be reported, it would appear as though complaints relating to its Business Associate Code of Conduct (its supplier code which covers forced labor) may be reported as it discloses immediately below describing the available channels that its Business Associate Code of Conduct "was launched at the same time to ensure [its] partners are aware of the standards of conduct [it] expect[s]".
(2) It states that the channels are available in 11 languages, 24 hours a day and seven days a week. It does not disclose active efforts to communicate the existence of the mechanism to workers in its supply chains or their legitimate representatives.
(3) Not disclosed. 
(4) Not disclosed. JBS discloses data on the operation of its Ethics Line which it specifies is open to third parties. It discloses the number of complaints per month and the percentage of complaints per category, one of which is "violation of labor laws". However, it is unclear whether any grievances have been submitted by suppliers' workers or their representatives.
(5) Not disclosed.</t>
  </si>
  <si>
    <t>(1) Not disclosed. The company refers to Jordans’ public-private partnership focusing on 
eradicating child labour from its hazelnut supply chain in Turkey. 
However, this programs do not appear to relate to forced labor.
[Investor engagement: It further states that it participates in ShareAction’s Workforce Disclosure Initiative (WDI) and that it provides data on issues including worker engagement to “help improve the quality of employment in the operations and supply chains of multinational companies."]
[Engagement of an individual brand: The company states that its tea brand Twinings has partnerships in place in different regions: UNICEF in Assam and CARE in Sri Lanka. It states that the CARE collaboration established “Community Development Forums (CDFs) to facilitate effective dialogue between workers in their supply chains and their employers.] 
(2) It states that the Chief Executive, George Weston, is a member of the Business Against Slavery Forum which is: "a coalition of business and government that aims to accelerate progress to end modern slavery" and that it focuses on, collaborating to address risks in supply chains, raising awareness and supporting survivors to attain paid employment. It also lists "collaborations and partnerships" with numerous other organizations and initiatives.
[The company states that it created its Supplier Code of Conduct based on the Ethical Trade Initiative.]</t>
  </si>
  <si>
    <t>(1) Not disclosed. ABF states that its Whistleblowing Policy is available to "individuals working at all levels of the organisation... including suppliers," to report malpractice, such as breaches of the law or the company's anti-fraud policy. The mechanism has publicly available phone numbers. However, it does not seem to be intended to cover labor rights abuses in the company's supply chains, and it does not state that it is open to suppliers' workers and their legitimate representatives. 
(2)-(5) Not disclosed.</t>
  </si>
  <si>
    <t xml:space="preserve">(1) Arca Continental, "AC Responsible Supply Strategy", http://www.arcacontal.com/media/341219/ac_responsible_supply_strategy.pdf, p. 4 and 6. 
The Coca Cola Company, "Supplier Guiding Principles", http://www.arcacontal.com/media/340780/supplier_guiding_principles_-_coca_cola.pdf, p.1-2
Arca Continental (updated 27 April 2018), "Code of Ethics and Conduct Policies,"  http://www.arcacontal.com/media/319602/codigodeeticayconductaeng.pdf, p. 8. 
</t>
  </si>
  <si>
    <r>
      <t xml:space="preserve">(1) Not disclosed. 
(2) The company states that it has worked with Thai Union and </t>
    </r>
    <r>
      <rPr>
        <b/>
        <sz val="11"/>
        <rFont val="Calibri"/>
        <family val="2"/>
        <scheme val="minor"/>
      </rPr>
      <t>Verité</t>
    </r>
    <r>
      <rPr>
        <sz val="11"/>
        <rFont val="Calibri"/>
        <family val="2"/>
        <scheme val="minor"/>
      </rPr>
      <t xml:space="preserve">, it has "inaugurated" a demonstration boat with the </t>
    </r>
    <r>
      <rPr>
        <b/>
        <sz val="11"/>
        <rFont val="Calibri"/>
        <family val="2"/>
        <scheme val="minor"/>
      </rPr>
      <t>Thailand Department of Fisheries</t>
    </r>
    <r>
      <rPr>
        <sz val="11"/>
        <rFont val="Calibri"/>
        <family val="2"/>
        <scheme val="minor"/>
      </rPr>
      <t xml:space="preserve"> "to address labor and human rights issues in the </t>
    </r>
    <r>
      <rPr>
        <b/>
        <sz val="11"/>
        <rFont val="Calibri"/>
        <family val="2"/>
        <scheme val="minor"/>
      </rPr>
      <t>Thai fishing industry</t>
    </r>
    <r>
      <rPr>
        <sz val="11"/>
        <rFont val="Calibri"/>
        <family val="2"/>
        <scheme val="minor"/>
      </rPr>
      <t xml:space="preserve">." It reports that 116 boat owners, captains and </t>
    </r>
    <r>
      <rPr>
        <b/>
        <sz val="11"/>
        <rFont val="Calibri"/>
        <family val="2"/>
        <scheme val="minor"/>
      </rPr>
      <t>crew</t>
    </r>
    <r>
      <rPr>
        <sz val="11"/>
        <rFont val="Calibri"/>
        <family val="2"/>
        <scheme val="minor"/>
      </rPr>
      <t xml:space="preserve"> were given training on "good onboard living and working conditions, including adequate, fresh food and drinking water, space for resting and eating, first-aid provision and sanitary toilet facilities."
In addition, the company discloses that training was conducted for 6,044 farmers, workers, traders, and labor brokers as part of its pilot project on the </t>
    </r>
    <r>
      <rPr>
        <b/>
        <sz val="11"/>
        <rFont val="Calibri"/>
        <family val="2"/>
        <scheme val="minor"/>
      </rPr>
      <t xml:space="preserve">Turkish hazelnut supply chain </t>
    </r>
    <r>
      <rPr>
        <sz val="11"/>
        <rFont val="Calibri"/>
        <family val="2"/>
        <scheme val="minor"/>
      </rPr>
      <t xml:space="preserve">with the Fair Labor Association. It states that the training included Nestlé's responsible sourcing best practices handbook, and a video on responsible employment practices. It reports that as a result of the training, formal recruitment was used for the first time. Additionally, migrant workers received training "after arriving for the harvest" including on working conditions, labor rights, and grievance and support procedures. 
(3) Not disclosed. Nestlé also states that the Issara Institute works in 100% of its first-tier (seafood) facilities in Thailand. It states that Issara conducted "worker satisfaction surveys in two processing facilities and the results were very positive." It does not disclose further detail about the engagement or its outcomes, nor efforts beyond the two facilities.
[It further describes responsible recruitment of migrant workers in Thailand (see 4.3.2 and 4.2.2)] 
(4) See (2). </t>
    </r>
  </si>
  <si>
    <r>
      <t xml:space="preserve">(1) The company makes reference to the development of corrective action plans and states that where gaps are identified in compliance, it works with suppliers to "develop and implement action plans to close these gaps." It further states that for audit follow-up, each supplier receives a report detailing areas for improvement and the requirements to achieve compliance. For non-compliances a corrective action plan "is approved", which contains detailed measures and timelines.
(2) Not disclosed. 
(3) Nestlé discloses that it "takes decisive action in the event that a supplier does not comply with effectively managing identified risks or meeting agreed deadlines for action plans." It discloses ten upstream suppliers that were removed from the company's supply chain up to September 2018. This is disclosed in a document about </t>
    </r>
    <r>
      <rPr>
        <b/>
        <sz val="11"/>
        <rFont val="Calibri"/>
        <family val="2"/>
        <scheme val="minor"/>
      </rPr>
      <t>palm oil</t>
    </r>
    <r>
      <rPr>
        <sz val="11"/>
        <rFont val="Calibri"/>
        <family val="2"/>
        <scheme val="minor"/>
      </rPr>
      <t xml:space="preserve">. 
It also states that it found child labor risks through labor rights assessments at farmer sites in Mexico. It states that four out of nine farms were asked to undertake corrective actions "as a condition for these farms to continue supplying us </t>
    </r>
    <r>
      <rPr>
        <b/>
        <sz val="11"/>
        <rFont val="Calibri"/>
        <family val="2"/>
        <scheme val="minor"/>
      </rPr>
      <t>coffee</t>
    </r>
    <r>
      <rPr>
        <sz val="11"/>
        <rFont val="Calibri"/>
        <family val="2"/>
        <scheme val="minor"/>
      </rPr>
      <t>." [It states that five were removed from its supply chains but it is not clear whether these sites were asked to implement corrective action beforehand.]
The company also states "if our suppliers...fail to take corrective action on any violations, we will take measures that include removing them from our supply chain and ending contracts." 
(4) Not disclosed. In relation to hazelnuts, the company reports "steps to follow if child labor is identified" and states that corrective action should be taken to avoid reoccurrence. In relation to cocoa, in its tackling child labor report, the company states that if staff identify the risk of children doing hazardous work, it is discussed between the family and staff member, and help is provided to the family or community as appropriate. It states the staff member visits the family on a regular basis to ensure the child has stopped doing hazardous work. However, it does not disclose further details, nor information on its corrective action process with suppliers.</t>
    </r>
  </si>
  <si>
    <r>
      <t xml:space="preserve">(1) Not disclosed. 
(2) Not disclosed. 
(3) Costco discloses that it buys </t>
    </r>
    <r>
      <rPr>
        <b/>
        <sz val="11"/>
        <rFont val="Calibri"/>
        <family val="2"/>
        <scheme val="minor"/>
      </rPr>
      <t>shrimp</t>
    </r>
    <r>
      <rPr>
        <sz val="11"/>
        <rFont val="Calibri"/>
        <family val="2"/>
        <scheme val="minor"/>
      </rPr>
      <t xml:space="preserve"> from Thailand, India, Vietnam, Indonesia, Mexico and the US. As a member of the Seafood Task Force, which addresses forced labor and human trafficking in Thailand’s seafood supply chain, the company is required to map all Thai supply chains using </t>
    </r>
    <r>
      <rPr>
        <b/>
        <sz val="11"/>
        <rFont val="Calibri"/>
        <family val="2"/>
        <scheme val="minor"/>
      </rPr>
      <t>fishmeal</t>
    </r>
    <r>
      <rPr>
        <sz val="11"/>
        <rFont val="Calibri"/>
        <family val="2"/>
        <scheme val="minor"/>
      </rPr>
      <t xml:space="preserve"> and </t>
    </r>
    <r>
      <rPr>
        <b/>
        <sz val="11"/>
        <rFont val="Calibri"/>
        <family val="2"/>
        <scheme val="minor"/>
      </rPr>
      <t>other seafood</t>
    </r>
    <r>
      <rPr>
        <sz val="11"/>
        <rFont val="Calibri"/>
        <family val="2"/>
        <scheme val="minor"/>
      </rPr>
      <t xml:space="preserve"> products for private label products. The company also discloses fishery improvement projects (FIPs) that it supports, for tuna and other seafood, and states that it or its suppliers source from those FIPs, which include Vietnam, Philippines, and Sri Lanka. 
In addition, it appears that the company sources some </t>
    </r>
    <r>
      <rPr>
        <b/>
        <sz val="11"/>
        <rFont val="Calibri"/>
        <family val="2"/>
        <scheme val="minor"/>
      </rPr>
      <t>coffee</t>
    </r>
    <r>
      <rPr>
        <sz val="11"/>
        <rFont val="Calibri"/>
        <family val="2"/>
        <scheme val="minor"/>
      </rPr>
      <t xml:space="preserve"> from Rwanda and Guatemala, but it is not clear whether it also sources coffee from other countries. Costco also sources </t>
    </r>
    <r>
      <rPr>
        <b/>
        <sz val="11"/>
        <rFont val="Calibri"/>
        <family val="2"/>
        <scheme val="minor"/>
      </rPr>
      <t>cocoa</t>
    </r>
    <r>
      <rPr>
        <sz val="11"/>
        <rFont val="Calibri"/>
        <family val="2"/>
        <scheme val="minor"/>
      </rPr>
      <t xml:space="preserve"> from Cote d'Ivoire but it is not clear whether it sources cocoa from other countries. 
The company does not disclose sourcing country information for other commodities.
(4) Not disclosed. </t>
    </r>
  </si>
  <si>
    <r>
      <t xml:space="preserve">(1) The company is a member of the Leadership Group for Responsible Recruitment, which includes commitment to the Employer Pays Principle. 
Coca-Cola's Supplier Guiding Principles do not prohibit recruitment fees or make reference to the Employer Pays Principle. 
Coca-Cola discloses an </t>
    </r>
    <r>
      <rPr>
        <b/>
        <sz val="11"/>
        <rFont val="Calibri"/>
        <family val="2"/>
        <scheme val="minor"/>
      </rPr>
      <t>implementation guide</t>
    </r>
    <r>
      <rPr>
        <sz val="11"/>
        <rFont val="Calibri"/>
        <family val="2"/>
        <scheme val="minor"/>
      </rPr>
      <t xml:space="preserve"> to the supplier guiding principles. It states that it "describes SGP, the assessment process, and the proactive steps a supplier can take to align with SGP" and explains the supplier's responsibilities in relation to the SGP. The guide states "workers should not pay recruitment fees" and that it is the responsibility of the employer to pay fees. 
Separately, Coca-Cola publishes "</t>
    </r>
    <r>
      <rPr>
        <b/>
        <sz val="11"/>
        <rFont val="Calibri"/>
        <family val="2"/>
        <scheme val="minor"/>
      </rPr>
      <t>issue guidance</t>
    </r>
    <r>
      <rPr>
        <sz val="11"/>
        <rFont val="Calibri"/>
        <family val="2"/>
        <scheme val="minor"/>
      </rPr>
      <t xml:space="preserve">" which make reference to the SGP requirements and the implementation guidance. The issue guidance states "workers do not pay recruitment fees" and that employers must pay for all recruitment and related fees. 
It also discloses that it has publicly committed to the Consumer Goods Forum's priority industry principles, including that workers do not pay recruitment, placement or transportation fees, and states that these "these principles... create a framework for responsible and transparent recruitment and employment practices. These practices were built into the company's audit protocol at the beginning of 2015."
[In its 2020 additional disclosure the company notes that it plans to update the SGPs to include recruitment fee language.]
(2) </t>
    </r>
    <r>
      <rPr>
        <u/>
        <sz val="11"/>
        <rFont val="Calibri"/>
        <family val="2"/>
        <scheme val="minor"/>
      </rPr>
      <t xml:space="preserve">Supplier code and guidance/tools: </t>
    </r>
    <r>
      <rPr>
        <sz val="11"/>
        <rFont val="Calibri"/>
        <family val="2"/>
        <scheme val="minor"/>
      </rPr>
      <t xml:space="preserve">The company's implementation guide of its supplier code states that where fees have been paid they must be reimbursed to the worker within 30-60 days. It also discloses one instance where a "promotional supplier was able to reimburse recruitment fees to employees" but does not provide further detail (e.g., on its involvement, source country, number of workers involved, etc). However the company's supplier code, its supplier guiding principles, do not require the reimbursement of fees to workers. 
It also discloses a migrant worker assessment tool which includes a question on whether fees are paid by the employer. 
</t>
    </r>
    <r>
      <rPr>
        <u/>
        <sz val="11"/>
        <rFont val="Calibri"/>
        <family val="2"/>
        <scheme val="minor"/>
      </rPr>
      <t>Audits</t>
    </r>
    <r>
      <rPr>
        <sz val="11"/>
        <rFont val="Calibri"/>
        <family val="2"/>
        <scheme val="minor"/>
      </rPr>
      <t xml:space="preserve">: In its statement under the California Transparency in Supply Chain Act, Coca-Cola states that auditors "inquire during interviews and review payroll records to identify instances where recruitment or placement fees were charged to workers."
</t>
    </r>
    <r>
      <rPr>
        <u/>
        <sz val="11"/>
        <rFont val="Calibri"/>
        <family val="2"/>
        <scheme val="minor"/>
      </rPr>
      <t>Remedy</t>
    </r>
    <r>
      <rPr>
        <sz val="11"/>
        <rFont val="Calibri"/>
        <family val="2"/>
        <scheme val="minor"/>
      </rPr>
      <t>: In its 2016-2017 human rights report the company states that as part of its sugar study, it found that in "Côte d’Ivoire...a subcontractor utilized by the mill was engaging in forced labor via indebting migrant workers and withholding travel documents until the debt was repaid." It states the mill provided "immediate remediation" but provides no further information. 
However, the company does not disclose details on an example where it ensured recruitment related fees were reimbursed to workers, not does it disclose a comprehensive approach to prevent worker-paid fees in its supply chains.
[The company discloses that it has a bottling plant in Qatar where workers do not pay fees.]</t>
    </r>
  </si>
  <si>
    <r>
      <t xml:space="preserve">(1) Not disclosed. The company states "each year we facilitate approximately 2,500 third-party audits at company and supplier sites to evaluate compliance" with the Supplier Guiding Principles. This number appears to also refer to the company's own sites. In its additional disclosure 2020, it states that 2778 audits were conducted on company, bottler and supplier sites in 2019, which again includes audits on the company's own operations. It is not clear what percentage of the company's total number of suppliers this comprises. 
The company also reports in its 2020 additional disclosure that "as of Q4 2019 92% of in scope bottlers and 91% of in scope suppliers reached compliance with our SGPs." However although the company refers to achieving compliance it is not clear that this reflects the percentage of suppliers audited on an annual basis.
(2) Not disclosed. 
(3) Coca-Cola discloses that employee interviews should include "10% of the total workforce up to 25 workers plus 10% of in-scope NEWs [non-employee workers] up to 25, which indicates that up to a total of 50 workers could be interviewed at a facility. 
(4) The company reports that it "supports the efforts of the Association of Professional Social Compliance Auditors to ensure a common accreditation for auditors and audit firms." It states that all its preferred auditors are involved in the association. However, it does not disclose whether this association has any focus on forced labor. 
In addition, it states that "preferred audit firms have three independent accreditations" which could be from the </t>
    </r>
    <r>
      <rPr>
        <b/>
        <sz val="11"/>
        <rFont val="Calibri"/>
        <family val="2"/>
        <scheme val="minor"/>
      </rPr>
      <t>Fair Labor Association</t>
    </r>
    <r>
      <rPr>
        <sz val="11"/>
        <rFont val="Calibri"/>
        <family val="2"/>
        <scheme val="minor"/>
      </rPr>
      <t xml:space="preserve">, </t>
    </r>
    <r>
      <rPr>
        <b/>
        <sz val="11"/>
        <rFont val="Calibri"/>
        <family val="2"/>
        <scheme val="minor"/>
      </rPr>
      <t>Social Accountability International</t>
    </r>
    <r>
      <rPr>
        <sz val="11"/>
        <rFont val="Calibri"/>
        <family val="2"/>
        <scheme val="minor"/>
      </rPr>
      <t xml:space="preserve">, </t>
    </r>
    <r>
      <rPr>
        <b/>
        <sz val="11"/>
        <rFont val="Calibri"/>
        <family val="2"/>
        <scheme val="minor"/>
      </rPr>
      <t>WRAP</t>
    </r>
    <r>
      <rPr>
        <sz val="11"/>
        <rFont val="Calibri"/>
        <family val="2"/>
        <scheme val="minor"/>
      </rPr>
      <t xml:space="preserve">, or part of </t>
    </r>
    <r>
      <rPr>
        <b/>
        <sz val="11"/>
        <rFont val="Calibri"/>
        <family val="2"/>
        <scheme val="minor"/>
      </rPr>
      <t>Sedex</t>
    </r>
    <r>
      <rPr>
        <sz val="11"/>
        <rFont val="Calibri"/>
        <family val="2"/>
        <scheme val="minor"/>
      </rPr>
      <t xml:space="preserve">. However it does not disclose that auditors have particular expertise in relation to forced labor. 
Coca-Cola discloses that "recent protocol enhancements regarding land rights and migrant workers must also be covered." 
(5) The company states that "audit results in 2018 revealed continued progress in implementing the priority principles however risk areas remained including in Taiwan, Malaysia and Thailand." It does not provide further detail. 
[Out of scope: Coca-Cola discloses the top ten findings of its audits in 2016 which included it direct suppliers, bottlers, and own facilities. These included excessive overtime (14%), overtime not properly compensated (7%) and rest days not provided (5%). The company does not provide more recent audit data or any further detail.] 
The company provides information on the results of its </t>
    </r>
    <r>
      <rPr>
        <b/>
        <sz val="11"/>
        <rFont val="Calibri"/>
        <family val="2"/>
        <scheme val="minor"/>
      </rPr>
      <t>sugar</t>
    </r>
    <r>
      <rPr>
        <sz val="11"/>
        <rFont val="Calibri"/>
        <family val="2"/>
        <scheme val="minor"/>
      </rPr>
      <t xml:space="preserve"> assessments, stating that 13 out of 21 Brazilian sugar mills had written policies against forced labor, "eleven of which extended to their suppliers" and 21 Brazilian sugar mills had practices aimed at preventing forced labor. It states that in comparison, only 1 of 6 sugar mills in Colombia had a written policy against forced labor in their operations. It does not disclose details regarding other commodities.</t>
    </r>
  </si>
  <si>
    <t>(1) Danone's supplier code, adherence to which is mandatory for all suppliers, states that "workers should work freely, aware of the terms and conditions of their work in advance," but it does not demonstrate active implementation of this policy. 
(2) Danone states that it prohibits the retention of passports of workers in its supply chains. However, it does not demonstrate active implementation of this policy.
(3) Not disclosed.</t>
  </si>
  <si>
    <r>
      <t xml:space="preserve">(1) Kellogg discloses that it co-sponsored supplier capability building training focused on human rights and forced labor in Mexican supply chains. Participants ranged from cane grower representatives, sugar company management, traders and refiners, NGOs, brands, and representatives from four Mexican Government Secretariats. It does not disclose a second example of engaging local stakeholders on forced labor. [Counted under 1.4(2)] It discloses that it supported the international NGO Solidaridad to create and disseminate training materials for cane cutters.
(2) Kellogg states that it is a member of the </t>
    </r>
    <r>
      <rPr>
        <b/>
        <sz val="11"/>
        <rFont val="Calibri"/>
        <family val="2"/>
        <scheme val="minor"/>
      </rPr>
      <t>RSPO Human Rights Working Group</t>
    </r>
    <r>
      <rPr>
        <sz val="11"/>
        <rFont val="Calibri"/>
        <family val="2"/>
        <scheme val="minor"/>
      </rPr>
      <t xml:space="preserve">, the </t>
    </r>
    <r>
      <rPr>
        <b/>
        <sz val="11"/>
        <rFont val="Calibri"/>
        <family val="2"/>
        <scheme val="minor"/>
      </rPr>
      <t>Consumer Goods Forum (CGF) Palm Oil Task Force</t>
    </r>
    <r>
      <rPr>
        <sz val="11"/>
        <rFont val="Calibri"/>
        <family val="2"/>
        <scheme val="minor"/>
      </rPr>
      <t xml:space="preserve">, and that it is a founding member of the North American Palm Oil Network. It previously disclosed engaging with the Social Sustainability Committee of the </t>
    </r>
    <r>
      <rPr>
        <b/>
        <sz val="11"/>
        <rFont val="Calibri"/>
        <family val="2"/>
        <scheme val="minor"/>
      </rPr>
      <t>CGF</t>
    </r>
    <r>
      <rPr>
        <sz val="11"/>
        <rFont val="Calibri"/>
        <family val="2"/>
        <scheme val="minor"/>
      </rPr>
      <t xml:space="preserve"> and states that it is a core group and steering committee member of the </t>
    </r>
    <r>
      <rPr>
        <b/>
        <sz val="11"/>
        <rFont val="Calibri"/>
        <family val="2"/>
        <scheme val="minor"/>
      </rPr>
      <t>Human Rights/ Forced Labor Coalition of Action</t>
    </r>
    <r>
      <rPr>
        <sz val="11"/>
        <rFont val="Calibri"/>
        <family val="2"/>
        <scheme val="minor"/>
      </rPr>
      <t xml:space="preserve"> and is working to eradicate forced labor and implement human rights due diligence within its own operations. It also states that it is on the </t>
    </r>
    <r>
      <rPr>
        <b/>
        <sz val="11"/>
        <rFont val="Calibri"/>
        <family val="2"/>
        <scheme val="minor"/>
      </rPr>
      <t xml:space="preserve">AIM-PROGRESS Leadership Team </t>
    </r>
    <r>
      <rPr>
        <sz val="11"/>
        <rFont val="Calibri"/>
        <family val="2"/>
        <scheme val="minor"/>
      </rPr>
      <t xml:space="preserve">and is one of five companies sitting on the </t>
    </r>
    <r>
      <rPr>
        <b/>
        <sz val="11"/>
        <rFont val="Calibri"/>
        <family val="2"/>
        <scheme val="minor"/>
      </rPr>
      <t>Human Rights Steering Group</t>
    </r>
    <r>
      <rPr>
        <sz val="11"/>
        <rFont val="Calibri"/>
        <family val="2"/>
        <scheme val="minor"/>
      </rPr>
      <t xml:space="preserve"> to oversee the incorporation of human rights focused activities, including issues dealing with forced labor within its work streams. It states that both of these collaborations involve active participation, thought leadership and collaborative action with peers and the industry and help to progress its internal activities.</t>
    </r>
    <r>
      <rPr>
        <b/>
        <sz val="11"/>
        <rFont val="Calibri"/>
        <family val="2"/>
        <scheme val="minor"/>
      </rPr>
      <t xml:space="preserve">
</t>
    </r>
    <r>
      <rPr>
        <sz val="11"/>
        <rFont val="Calibri"/>
        <family val="2"/>
        <scheme val="minor"/>
      </rPr>
      <t xml:space="preserve">It states that it is "active in multiple Sedex working groups, including Forced Labour".
[Kellogg states that it also made contributions to the </t>
    </r>
    <r>
      <rPr>
        <b/>
        <sz val="11"/>
        <rFont val="Calibri"/>
        <family val="2"/>
        <scheme val="minor"/>
      </rPr>
      <t>RSPO's</t>
    </r>
    <r>
      <rPr>
        <sz val="11"/>
        <rFont val="Calibri"/>
        <family val="2"/>
        <scheme val="minor"/>
      </rPr>
      <t xml:space="preserve"> revised draft of the Principles and Criteria but does not disclose further details on this process or its relevance to forced labor in supply chains.]</t>
    </r>
  </si>
  <si>
    <t>(1) Kellogg states that it requires suppliers to provide a confidential grievance mechanism to their workers. It further states that it "encourage[s] Suppliers to communicate the availability of Kellogg Company’s ethics hotline as a way for Employees throughout [its] collective supply chain to report grievances". While it does not explicitly disclose that the ethics hotline is available to worker representatives, it is publicly accessible and so can be used by worker representatives. It states that it will begin rolling out a mobile phone app in 2020 that can be used by supply chain workers.
(2) In its 2018 additional disclosure, the company states that "all suppliers are responsible for disseminating the details of our Code of Conduct to their employees and supply chains". The supplier code itself also notes that suppliers should "ensur[e] that the Code is available and communicated to all Employees in their primary language." The supplier code of conduct is translated into 13 languages and invites suppliers to use the company's Ethics Line. 
The Ethics Concern website is available in five languages and calls can be made from numerous countries worldwide in the respective local language. It is available "anytime day or night, every day of the week".
(3) Not disclosed. 
(4) Not disclosed. Kellogg discloses the number of complaints received through its grievance mechanism and the percentage of those resolved. It discloses that it has not received forced labor related reports. It states that the mechanism is available to suppliers workers and that suppliers are encouraged to disseminate the mechanism amongst its suppliers and that where complaints are received, they are disclosed in its annual reporting. In its 2020 Additional Disclosure, the company discloses that it has "not received any complaints from suppliers' workers". It does not disclose any grievance received by its suppliers.
(5) Not disclosed.</t>
  </si>
  <si>
    <t>(1) Smucker’s Supplier Code of Conduct states that it “encourages” its suppliers to develop and implement human rights policies and to measure and remediate human rights impacts. It states that it requires suppliers to comply with the code as a condition of doing business with it. It states that it "expect[s]” suppliers to comply with all laws and international standards in the countries in which they do business. The code covers child labor, forced labor and discrimination. In respect to freedom of association and collective bargaining it states: "Smucker expects that all Suppliers fully respect the legal rights of employees to associate, organize, and bargain collectively. Suppliers must respect all instances where this is done in a lawful manner without interference, penalty, or retaliation. Where local laws curtail these rights in any way, Suppliers should encourage alternative means to facilitate worker representation." It states elsewhere in its code that it “supports” international human rights principles that include the ILO Declaration of Fundamental Principles and Rights at Work [which incorporates freedom of association and the effective recognition of the right to collective bargaining].
(2) Yes [Homepage &gt; Responsible Sourcing &gt; Communicating Supplier Expectations &gt; Supplier Code of Conduct]
(3) The company stated in its 2018 Additional Disclosure that its supplier code was published in 2018. It states in its 2020 Additional Disclosure that it updated the code in late 2018 and that it is due for review in 2020. It states that it is updated regularly following an internal review and input from external stakeholders. 
(4) Smucker states that its "Global Supplier Code requires direct suppliers to contractually agree not to employ children, prison labor, indentured or bonded labor, or to participate in human trafficking." It also states that its Supplier Code is communicated to new suppliers in the negotiation phase, so that suppliers are aware of the company's requirements but does not demonstrate more active efforts to communicate the code.
[In its Responsible Sourcing Practices document, the company further states that program expectations will be communicated to suppliers, which will include adherence to the supplier code. However it does not provide further details on active communication of the code.]
(5) The company states that: "[s]uppliers must... ensure their suppliers and subcontractors involved in the provision of goods or services for Smucker are also in compliance [with this code]."</t>
  </si>
  <si>
    <r>
      <t xml:space="preserve">(1) </t>
    </r>
    <r>
      <rPr>
        <b/>
        <sz val="11"/>
        <rFont val="Calibri"/>
        <family val="2"/>
        <scheme val="minor"/>
      </rPr>
      <t>Palm oil</t>
    </r>
    <r>
      <rPr>
        <sz val="11"/>
        <rFont val="Calibri"/>
        <family val="2"/>
        <scheme val="minor"/>
      </rPr>
      <t xml:space="preserve">: The company discloses that it has established a set of procedures and principles for palm oil purchasing which include "fostering positive impacts on Human and Community Rights" (including the respect of the UDHR, the recognition of rights of all workers, and the prohibition of forced and child labor). Smucker states that 100 per cent of the palm oil it purchases is from "responsible certified sustainable sources". It states, "since 2012 [it has] made </t>
    </r>
    <r>
      <rPr>
        <b/>
        <sz val="11"/>
        <rFont val="Calibri"/>
        <family val="2"/>
        <scheme val="minor"/>
      </rPr>
      <t>RSPO</t>
    </r>
    <r>
      <rPr>
        <sz val="11"/>
        <rFont val="Calibri"/>
        <family val="2"/>
        <scheme val="minor"/>
      </rPr>
      <t xml:space="preserve"> certified palm oil purchases". 
</t>
    </r>
    <r>
      <rPr>
        <b/>
        <sz val="11"/>
        <rFont val="Calibri"/>
        <family val="2"/>
        <scheme val="minor"/>
      </rPr>
      <t>Coffee</t>
    </r>
    <r>
      <rPr>
        <sz val="11"/>
        <rFont val="Calibri"/>
        <family val="2"/>
        <scheme val="minor"/>
      </rPr>
      <t xml:space="preserve">: The company discloses that it has Master Agreement and Operating Guidelines in place covering "laws pertaining to [...] human rights" which its coffee suppliers must sign and abide by. It also commits to continuing sourcing 10 percent of coffee from </t>
    </r>
    <r>
      <rPr>
        <b/>
        <sz val="11"/>
        <rFont val="Calibri"/>
        <family val="2"/>
        <scheme val="minor"/>
      </rPr>
      <t>UTZ or Rainforest Alliance</t>
    </r>
    <r>
      <rPr>
        <sz val="11"/>
        <rFont val="Calibri"/>
        <family val="2"/>
        <scheme val="minor"/>
      </rPr>
      <t xml:space="preserve"> certified sources. For Rainforest Alliance certified farms it discloses that these "meet comprehensive standards for sustainable agriculture that protect [...] the rights and well-being of workers, their families, and communities."
</t>
    </r>
    <r>
      <rPr>
        <b/>
        <sz val="11"/>
        <rFont val="Calibri"/>
        <family val="2"/>
        <scheme val="minor"/>
      </rPr>
      <t>Seafood</t>
    </r>
    <r>
      <rPr>
        <sz val="11"/>
        <rFont val="Calibri"/>
        <family val="2"/>
        <scheme val="minor"/>
      </rPr>
      <t>: Smucker outlines that as part of its zero-tolerance policy for illegal transshipment practices throughout its seafood supply chain it requires all its suppliers to provide appropriate legal documentation to validate that they are not sourcing their seafood in this manner. It does this as it found transhipment practices at higher risk of forced labor.
[</t>
    </r>
    <r>
      <rPr>
        <b/>
        <sz val="11"/>
        <rFont val="Calibri"/>
        <family val="2"/>
        <scheme val="minor"/>
      </rPr>
      <t>RSPO</t>
    </r>
    <r>
      <rPr>
        <sz val="11"/>
        <rFont val="Calibri"/>
        <family val="2"/>
        <scheme val="minor"/>
      </rPr>
      <t xml:space="preserve"> and </t>
    </r>
    <r>
      <rPr>
        <b/>
        <sz val="11"/>
        <rFont val="Calibri"/>
        <family val="2"/>
        <scheme val="minor"/>
      </rPr>
      <t>UTZ/Rainforest Alliance</t>
    </r>
    <r>
      <rPr>
        <sz val="11"/>
        <rFont val="Calibri"/>
        <family val="2"/>
        <scheme val="minor"/>
      </rPr>
      <t xml:space="preserve"> are standards that are ISEAL full members and include forced labor.]
(2) Not disclosed. It states that its procurement team focuses on its primary products and that it is working with its responsible sourcing department to complete a risk assessment of 100% of its first-tier suppliers by 2025 as part of its Smucker Sustainability Plan. It does not disclose examples of responsible purchasing practices that include planning and forecasting for supplier orders however. 
(3) Not disclosed. It states that it does not provide such incentives but pays a premium for RSPO certified palm oil and UTZ-certified coffee. 
(4) Not disclosed. It discloses that there are 48 participating factories in its risk assessment pilot programs and that there are 11 supplier factories with corrective action plans but it does not disclose data points relating to responsible purchasing practices e.g. minimum or average lead time provided to suppliers, percentage of orders changed after an order is placed, or length of supplier relationships or contracts.</t>
    </r>
  </si>
  <si>
    <t xml:space="preserve">(1) Kroger discloses that it conducts buyer training under its social compliance program, and states that it also delivers training to "Kroger Travelers" who conduct social compliance checks at facilities "to increase awareness for associates of social compliance risks." The company's social compliance program uses audits to assess supplier compliance with the vendor code of conduct, which addresses forced labor.
Kroger also discloses that "Category Managers in the General Merchandise department receive annual training on the Code of Conduct, which includes updates and discussions of child labor laws and their importance in sourcing goods." The company's code of conduct also addresses forced labor. 
(2) Whilst describing its social compliance program, the company states that it maintains "regular engagement with suppliers to keep them informed about [its] program requirements and developments, as well as provide training for [its] merchandising and sourcing teams, as well as suppliers." However it is not clear what percentage of first-tier suppliers have received training on the vendor code of conduct or social compliance program. 
(3) Not disclosed. </t>
  </si>
  <si>
    <t xml:space="preserve">Note: As the CSR Commitment Charter appears to only be available on the website for non-food suppliers, it is unclear whether it applies to food suppliers and it is unclear what code applies to suppliers other than "controlled product suppliers". The company's Social and Ethical Charter for Suppliers is no longer available from the company's website. 
(1) Not disclosed. In its CSR Commitment Charter Carrefour states that "all suppliers commit to comply with" the prohibitions of forced labor, child labor and discrimination and must respect freedom of association and "effective recognition of the right to collective bargaining". However, the charter only applies to suppliers of "controlled products." ("Controlled products" are products purchased by Carrefour, whether for resale or not, which meet a set of specifications defined by Carrefour and which are subject to a specific quality control process by Carrefour.") The company discloses that all of its suppliers are required to sign a "Commitment Charter". [As the charter appears to only be available on this website on non-food suppliers, it is unclear whether it applies to food suppliers also.] 
(2) No [Homepage &gt; (hover over Our commitments) Providing support to our partners &gt; Risk prevention in Carrefour's non-food supply chains &gt; Download our Suppliers' Charter] 
(3) Not disclosed. Carrefour states that it updated its "purchasing rules for social and environmental compliance of retail or non-retail certified product purchases", including a Supplier Commitment Charter, in 2018, "especially regarding scope of application, country risk, accepted audit standards and supply chain." Its Commitment Charter is dated 2018 and its previous Social and Ethical Charter for suppliers was adopted in 2010. It does not disclose its review process and it is unclear what code applies to its food supply chains.
(4) Not disclosed. The company discloses that all of its suppliers are required to sign a "Commitment Charter" [presumed to be its CSR Commitment Charter]. It also states that it has made available a related "sustainable development self-assessment test" to all its suppliers. See note above, however.
(5) Not disclosed. The company states that it requires its suppliers to share the principles of its Commitment Charter with their suppliers "through an information and awareness raising process." It also states that it requires its suppliers to ensure that its own suppliers adhere to the principles of its Social and Ethical Charter. It further states that suppliers are required to accept the amfori-BSCI code of conduct and its terms of implementation. See note above, however.
</t>
  </si>
  <si>
    <r>
      <t xml:space="preserve">(1) Not disclosed. PepsiCo states that it is “heavily engaged” in its palm oil supply chains in Indonesia and Mexico and that it is working with peers and civil society organizations to address environmental and social issues, amongst them, human rights issues. It states that in February 2018 it committed to take part in Oxfam’s FAIR Company-Community Partnerships project in Indonesia which addresses issues including human rights with a multi-stakeholder approach.
It states that it engages with NGOs such as Shift to use best practices from across the industry and beyond. 
PepsiCo states that it has directly engaged with Rain Forest Action Network (RAN), OPPUK and ILRF on various environmental and human rights issues in the palm oil industry, including on forced labor. It states that RAN has influenced it to strengthen the scope of its palm oil policy so that it applies at group level and to the supply chains of its suppliers amongst other policy improvements and makes forward-looking commitments to address issues in the palm oil sector and engage with stakeholders further. However it does not provide details on how it has directly engaged with local stakeholders on forced labor specifically.
(2) The company states that it holds a leadership position within </t>
    </r>
    <r>
      <rPr>
        <b/>
        <sz val="11"/>
        <rFont val="Calibri"/>
        <family val="2"/>
        <scheme val="minor"/>
      </rPr>
      <t>AIM-Progress</t>
    </r>
    <r>
      <rPr>
        <sz val="11"/>
        <rFont val="Calibri"/>
        <family val="2"/>
        <scheme val="minor"/>
      </rPr>
      <t xml:space="preserve"> and is on the </t>
    </r>
    <r>
      <rPr>
        <b/>
        <sz val="11"/>
        <rFont val="Calibri"/>
        <family val="2"/>
        <scheme val="minor"/>
      </rPr>
      <t>Sedex Stakeholder Forum’s Forced Labor Working Group</t>
    </r>
    <r>
      <rPr>
        <sz val="11"/>
        <rFont val="Calibri"/>
        <family val="2"/>
        <scheme val="minor"/>
      </rPr>
      <t xml:space="preserve">, “working to enhance </t>
    </r>
    <r>
      <rPr>
        <b/>
        <sz val="11"/>
        <rFont val="Calibri"/>
        <family val="2"/>
        <scheme val="minor"/>
      </rPr>
      <t>Sedex</t>
    </r>
    <r>
      <rPr>
        <sz val="11"/>
        <rFont val="Calibri"/>
        <family val="2"/>
        <scheme val="minor"/>
      </rPr>
      <t xml:space="preserve"> assessments and improve the training, tools, and resources available to help suppliers remediate potential forced labor impacts”. It also states that it is “an active member of the </t>
    </r>
    <r>
      <rPr>
        <b/>
        <sz val="11"/>
        <rFont val="Calibri"/>
        <family val="2"/>
        <scheme val="minor"/>
      </rPr>
      <t>Consumer Goods Forum Social Sustainability Committee</t>
    </r>
    <r>
      <rPr>
        <sz val="11"/>
        <rFont val="Calibri"/>
        <family val="2"/>
        <scheme val="minor"/>
      </rPr>
      <t xml:space="preserve">, which drives global collaboration on key sustainability challenges, including the eradication of forced labor” and that it is an active member of the </t>
    </r>
    <r>
      <rPr>
        <b/>
        <sz val="11"/>
        <rFont val="Calibri"/>
        <family val="2"/>
        <scheme val="minor"/>
      </rPr>
      <t>Steering Committee for the Consumer Goods Forum Sustainable Supply Chain Initiative</t>
    </r>
    <r>
      <rPr>
        <sz val="11"/>
        <rFont val="Calibri"/>
        <family val="2"/>
        <scheme val="minor"/>
      </rPr>
      <t xml:space="preserve">, “which promotes good social and environmental practices in global supply chains by benchmarking and recognizing third-party auditing and certification programs”. It states that it has joined the </t>
    </r>
    <r>
      <rPr>
        <b/>
        <sz val="11"/>
        <rFont val="Calibri"/>
        <family val="2"/>
        <scheme val="minor"/>
      </rPr>
      <t xml:space="preserve">Leadership Group for Responsible Recruitment </t>
    </r>
    <r>
      <rPr>
        <sz val="11"/>
        <rFont val="Calibri"/>
        <family val="2"/>
        <scheme val="minor"/>
      </rPr>
      <t>to drive change in the way that migrant workers are recruited.</t>
    </r>
  </si>
  <si>
    <r>
      <t xml:space="preserve">(1) Not disclosed. In the context of palm oil sourcing it states that in collaboration with NGO and consultancy service, Proforest, it has been engaging suppliers to review their progress in implementing its sustainable sourcing principles and that its key focus areas included “implementation progress, upstream supplier monitoring and verification, grievance management, transparency and reporting". It states that it has worked on the sustainable sourcing if cocoa over the last number of years on a project involving multiple stakeholders and NGOs. It states that it is a member of the World Cocoa Foundation which works “to address social and environmental issues in the cocoa supply chain.”
However, it is unclear whether its involvement in any of these initiatives include active engagement on forced labor risks.
[General Mills states that during fiscal year 2018 it intensified its work with one of its key vanilla suppliers, Virginia Dare and the NGO Positive Planet “to expand farmer outreach and technical assistance." However, this initiative does not appear to address forced labor.]
(2) Not disclosed. General Mills states that it is a member of </t>
    </r>
    <r>
      <rPr>
        <b/>
        <sz val="11"/>
        <rFont val="Calibri"/>
        <family val="2"/>
        <scheme val="minor"/>
      </rPr>
      <t>AIM Progress</t>
    </r>
    <r>
      <rPr>
        <sz val="11"/>
        <rFont val="Calibri"/>
        <family val="2"/>
        <scheme val="minor"/>
      </rPr>
      <t xml:space="preserve"> and the </t>
    </r>
    <r>
      <rPr>
        <b/>
        <sz val="11"/>
        <rFont val="Calibri"/>
        <family val="2"/>
        <scheme val="minor"/>
      </rPr>
      <t>Consumer Goods Forum</t>
    </r>
    <r>
      <rPr>
        <sz val="11"/>
        <rFont val="Calibri"/>
        <family val="2"/>
        <scheme val="minor"/>
      </rPr>
      <t xml:space="preserve"> and that it has "embraced" the Consumer Goods Forum resolution on human rights and its priority principles. It states that it has a global, cross-functional team that is working with “external stakeholders and organizations with expertise in human rights” to identify human rights issues and to develop a roadmap to improve these issues. It does not disclose active engagement on forced labor in either of these initiatives.</t>
    </r>
  </si>
  <si>
    <t>(1) Kerry discloses that its Human Resources function is responsible for its Human Rights Policy (which suppliers are also expected to comply with, and covers forced labor). 
Further, it states that a “Sustainability Council has been established under delegation from the Board of Directors [and] is chaired by a senior member of its Executive Committee." It notes that the function of the Sustainability Council is “to assess the risks and opportunities presented by sustainability, as well as agreeing the means by which these should be addressed.” It further states that responsibility for the implementation of any such measures lies “with the relevant functional leadership.” The company states in its 2018 additional disclosure that progress on implementation and monitoring of supply chain standards is regularly reviewed by the Sustainability Council. 
(2) The company states that the Sustainability Council (which has oversight over its supplier code) has been established under delegation from the Board of Directors and reports “at least annually to the Board.” No further details are disclosed.</t>
  </si>
  <si>
    <t xml:space="preserve">(1) Aeon states in its Supplier Code of Conduct that it prohibits child labor under the age of 15 "or the age at where a child is allowed to be used in that country," thus limiting its child labor provisions to local laws. It states in relation to forced labor that, "[t]he use and employment process shall not be forced or be complicit in force that is against an employees’ will by means of violence, intimidation, restraint, mental or physical means or of unjustly limiting their freedom of conduct." It prohibits discrimination and protects freedom of association and the right to collective bargaining (also noting that where there are legal and regulatory restrictions "an alternative measure, a complaint handling system" should be established). It states elsewhere in its Supplier Code of Conduct that suppliers
"[s]hall comply with the most stringent requirements that may be applied where there
is a difference in the laws and regulations..." and also states that "[c]ompanies and organisations shall comply with the principles of the treaties and recommendations stipulated by the... International Labour Organisation Declaration on Fundamental Principles and Rights at Work." However, it is unclear if it intends the ILO core labor standards to apply over national law.
(2) Yes [Home &gt; Human Rights Policies and Efforts &gt; AEON Supplier Code of Conduct]
(3) Aeon's Supplier Code of Conduct outlines its version history. It was issued in 2003, and has been revised three times since then, most recently revised on 1 March 2019.
(4) Aeon states that one of the three priorities it set through supplier assessments and communication with stakeholders is: "Expansion of scope (breadth): Dissemination of and education on the Aeon Supplier Code of Conduct for suppliers of our group companies’ private brand merchandise." It does not disclose further detail or whether it has fulfilled its priority to educate suppliers on its Supplier Code of Conduct. (Also see 1.4.2)
(5) Aeon states that suppliers "[s]hall integrate the requested content of Aeon’s suppliers Code of Conduct into their own company or their own organisation’s management system, and work throughout the entire organization to resolve social issues occurring throughout the whole supply chain." It does not explicitly state that it requires suppliers to ensure that their own suppliers implement standards in line with its supplier code.
</t>
  </si>
  <si>
    <t>(1) Not disclosed. Aeon discloses that following an internal human rights impact assessment, it focused on its "prioritization of efforts based on human rights risk mapping of fresh products (agricultural, livestock and fishery)". However, it does not disclose details on how it carries out this risk assessment and whether it includes forced labor risks.
(2) It discloses the human rights issues in the agricultural, livestock and marine product sectors include the risks of forced labor, child labor, and "North Korean workers" in the marine product sector and risks of "working hour, foreign worker and technical intern trainees" in the agricultural product sector. It does not disclose details of forced labor risks in different tiers of its supply chains.</t>
  </si>
  <si>
    <t xml:space="preserve">(1-2) Campbell Soup Company (August 2018), "Global Sustainable Palm Oil Progress Report," https://www.campbellsoupcompany.com/wp-content/uploads/sites/31/2019/07/Palm-Oil-Progress-Report-7.23.19.pdf. Accessed 24 January 2020. 
(3) Campbell Soup Company, "2019 Corporate Responsibility Report," https://www.campbellcsr.com/_pdfs/2019_Campbells_CRR.pdf, p. 20, 25, and 27. Accessed 23 January 2020. </t>
  </si>
  <si>
    <t xml:space="preserve">(1) The company states that its supplier code is included as a requirement in its supplier contracts. However the code limits the right to freedom of association and collective bargaining to conformance with local law. Campbell discloses that its North American terms and conditions for purchases contain a reference to responsible sourcing: "Seller warrants that it will comply with the applicable supplier standards set forth at https://www.campbellsoupcompany.com/
suppliers/, including, but not limited to, Invoicing and Payments, Supplier Requirements, Supplier Diversity, Responsible Sourcing, and subscription to the Ariba Network." However, this seems to apply only to suppliers in North America.
(2) Not disclosed. Campbell discloses that "100 percent of our suppliers have expectations for human rights outlined in our purchase contract terms and conditions and our Responsible Sourcing Supplier Code." However the code limits the right to freedom of association and collective bargaining to conformance with local law and this statement appears to refer to expectations in relation to human rights more broadly rather than disclosing the percentage of suppliers with a contractual requirement to adhere to its Responsible Sourcing Supplier Code.
(3) Not disclosed. </t>
  </si>
  <si>
    <t xml:space="preserve">(1) CCEP discloses that it reviews risks annually and expanded this to include its supply chains in 2017. It reports that in October 2018, it hosted a human rights workshop which was attended by its own staff and key external stakeholders including UN OHCHR. It states its aim was to understand "what human rights means for our own operations and our supply chain." It states that this led to conducting a human rights risk assessment in 2019 "based on the salient issues identified during the workshop." (Elsewhere the company discloses that one of the key areas identified included migrant and temporary workers and challenged related to their recruitment.) It states this included interviews with senior leaders in its business and a workshop to develop action plans on key issues. 
It reports that it has also conducted a risk assessment for its main ingredients in partnership with The Coca-Cola Company. 
Additionally, CCEP states that it is "reviewing the risk for modern slavery, forced labour and child labor through an EcoVadis commodity assessment, and will be developing supplier-specific action plans based upon the assessment outcomes."  The company states that in 2019 it conducted a category risk mapping exercise with EcoVadis focused on sugar, coffee, and tea - "to better understand any risks associated with a particular supplier or ingredient."
In addition, CCEP reports that The Coca-Cola Company undertakes certain activities for the Coca-Cola system including sugar studies which include an assessment of forced labor risks. 
(2) The company states that its biggest risks of modern slavery are in its agricultural ingredient supply chains. 
It also states that in a human rights workshop where input was given by key external stakeholders it identified key areas that constitute the greatest risks, including migrant and temporary workers and the processes through which they are recruited.
It does not disclose forced labor risks identified in different tiers of its supply chains. </t>
  </si>
  <si>
    <t xml:space="preserve">Femsa, "Sustainability Reports", https://www.femsa.com/en/sustainability/resources/sustainability-reports/. Accessed 21 February 2020. </t>
  </si>
  <si>
    <r>
      <t xml:space="preserve">(1) While Loblaw discloses information on some commodities, it typically fails to provide details.
</t>
    </r>
    <r>
      <rPr>
        <b/>
        <sz val="11"/>
        <rFont val="Calibri"/>
        <family val="2"/>
        <scheme val="minor"/>
      </rPr>
      <t>Palm oil</t>
    </r>
    <r>
      <rPr>
        <sz val="11"/>
        <rFont val="Calibri"/>
        <family val="2"/>
        <scheme val="minor"/>
      </rPr>
      <t xml:space="preserve">: Loblaw states that is a member of the </t>
    </r>
    <r>
      <rPr>
        <b/>
        <sz val="11"/>
        <rFont val="Calibri"/>
        <family val="2"/>
        <scheme val="minor"/>
      </rPr>
      <t xml:space="preserve">RSPO. </t>
    </r>
    <r>
      <rPr>
        <sz val="11"/>
        <rFont val="Calibri"/>
        <family val="2"/>
        <scheme val="minor"/>
      </rPr>
      <t xml:space="preserve">It links to an RSPO report which states that 100% of the palm oil handled in North America is RSPO certified and that it has a target to reach 100% overall by 2025 but it does not disclose the percentage of RSPO certified palm oil overall.
</t>
    </r>
    <r>
      <rPr>
        <b/>
        <sz val="11"/>
        <rFont val="Calibri"/>
        <family val="2"/>
        <scheme val="minor"/>
      </rPr>
      <t>Cocoa</t>
    </r>
    <r>
      <rPr>
        <sz val="11"/>
        <rFont val="Calibri"/>
        <family val="2"/>
        <scheme val="minor"/>
      </rPr>
      <t>: It states that its President’s Choice Gold bars are certified to the</t>
    </r>
    <r>
      <rPr>
        <b/>
        <sz val="11"/>
        <rFont val="Calibri"/>
        <family val="2"/>
        <scheme val="minor"/>
      </rPr>
      <t xml:space="preserve"> UTZ</t>
    </r>
    <r>
      <rPr>
        <sz val="11"/>
        <rFont val="Calibri"/>
        <family val="2"/>
        <scheme val="minor"/>
      </rPr>
      <t xml:space="preserve"> standard, and that it offers 37 products with the UTZ certification logo but does not disclose the percentage of certified cocoa across products.
</t>
    </r>
    <r>
      <rPr>
        <b/>
        <sz val="11"/>
        <rFont val="Calibri"/>
        <family val="2"/>
        <scheme val="minor"/>
      </rPr>
      <t>Seafood</t>
    </r>
    <r>
      <rPr>
        <sz val="11"/>
        <rFont val="Calibri"/>
        <family val="2"/>
        <scheme val="minor"/>
      </rPr>
      <t>: The company discloses that it sources 94% of its seafood from sources certified by Marine Stewardship Council (MSC), Aquaculture Stewardship Council (</t>
    </r>
    <r>
      <rPr>
        <b/>
        <sz val="11"/>
        <rFont val="Calibri"/>
        <family val="2"/>
        <scheme val="minor"/>
      </rPr>
      <t>ASC</t>
    </r>
    <r>
      <rPr>
        <sz val="11"/>
        <rFont val="Calibri"/>
        <family val="2"/>
        <scheme val="minor"/>
      </rPr>
      <t xml:space="preserve">) or BAP, which "address forced labor and human trafficking".
Lastly, without reference to specific commodity it names </t>
    </r>
    <r>
      <rPr>
        <b/>
        <sz val="11"/>
        <rFont val="Calibri"/>
        <family val="2"/>
        <scheme val="minor"/>
      </rPr>
      <t>Fairtrade</t>
    </r>
    <r>
      <rPr>
        <sz val="11"/>
        <rFont val="Calibri"/>
        <family val="2"/>
        <scheme val="minor"/>
      </rPr>
      <t xml:space="preserve"> as being amongst the partners it "either works with or enforces" but does not disclose details.
</t>
    </r>
    <r>
      <rPr>
        <b/>
        <sz val="11"/>
        <rFont val="Calibri"/>
        <family val="2"/>
        <scheme val="minor"/>
      </rPr>
      <t>Coffee</t>
    </r>
    <r>
      <rPr>
        <sz val="11"/>
        <rFont val="Calibri"/>
        <family val="2"/>
        <scheme val="minor"/>
      </rPr>
      <t xml:space="preserve">: it states that it sells </t>
    </r>
    <r>
      <rPr>
        <b/>
        <sz val="11"/>
        <rFont val="Calibri"/>
        <family val="2"/>
        <scheme val="minor"/>
      </rPr>
      <t>Rainforest Alliance</t>
    </r>
    <r>
      <rPr>
        <sz val="11"/>
        <rFont val="Calibri"/>
        <family val="2"/>
        <scheme val="minor"/>
      </rPr>
      <t xml:space="preserve"> certified coffee but does not disclose the overall percentage of certified coffee sourced.
[RSPO, UTZ, ASC, Fairtrade and Rainforest Alliance are standards that are ISEAL full members and include forced labor].
(2)-(4) Not disclosed.</t>
    </r>
  </si>
  <si>
    <r>
      <t xml:space="preserve">(1) The company discloses some information on sustainable sourcing, but neither discloses details, nor broader efforts to improve working conditions at commodity level. The company refers to sourcing </t>
    </r>
    <r>
      <rPr>
        <b/>
        <sz val="11"/>
        <rFont val="Calibri"/>
        <family val="2"/>
        <scheme val="minor"/>
      </rPr>
      <t xml:space="preserve">Rainforest Alliance </t>
    </r>
    <r>
      <rPr>
        <sz val="11"/>
        <rFont val="Calibri"/>
        <family val="2"/>
        <scheme val="minor"/>
      </rPr>
      <t>certified products and states that AVT McCormick (a joint venture of A.V Thomas Group of companies, India and McCormick) has achieved Rainforest Alliance certification for 60% of its branded</t>
    </r>
    <r>
      <rPr>
        <b/>
        <sz val="11"/>
        <rFont val="Calibri"/>
        <family val="2"/>
        <scheme val="minor"/>
      </rPr>
      <t xml:space="preserve"> red pepper</t>
    </r>
    <r>
      <rPr>
        <sz val="11"/>
        <rFont val="Calibri"/>
        <family val="2"/>
        <scheme val="minor"/>
      </rPr>
      <t xml:space="preserve">, but does not disclose responsible sourcing of peppers outside of this joint venture. It states that it joined the </t>
    </r>
    <r>
      <rPr>
        <b/>
        <sz val="11"/>
        <rFont val="Calibri"/>
        <family val="2"/>
        <scheme val="minor"/>
      </rPr>
      <t>RSPO</t>
    </r>
    <r>
      <rPr>
        <sz val="11"/>
        <rFont val="Calibri"/>
        <family val="2"/>
        <scheme val="minor"/>
      </rPr>
      <t xml:space="preserve"> but does not disclose the percentage of RSPO certified </t>
    </r>
    <r>
      <rPr>
        <b/>
        <sz val="11"/>
        <rFont val="Calibri"/>
        <family val="2"/>
        <scheme val="minor"/>
      </rPr>
      <t>palm oi</t>
    </r>
    <r>
      <rPr>
        <sz val="11"/>
        <rFont val="Calibri"/>
        <family val="2"/>
        <scheme val="minor"/>
      </rPr>
      <t>l currently sourced. [Rainforest Alliance and RSPO are standards that are ISEAL full members and include forced labor.]
(2) Not disclosed. The company states that it works with suppliers “to increase the direct economic benefits generated by farmers through the sales of their products”. It also states that it has a “100% advance rate" for suppliers and discloses having a sustainable sourcing framework. It states that this framework "includes standards around improving farmer resilience, elevating women's empowerment, and mandating ethical behaviour" in its supply chain. However, it does not disclose including measures such as planning and forecasting e.g. those which decrease the downward pressure on suppliers. 
(3) Not disclosed. McCormick states that it uses a supplier scorecard process and includes “the number of suppliers targeted by region and risk level, determined by an assessment and audit score, as a key performance indicator to measure the Company’s effectiveness in ensuring that slavery and human trafficking is not taking place in the Company’s business or supply chains”. It states: “[t]his process uses formal assessments and audits to verify that high risk suppliers in the supply chain are in compliance with ILO regulations and McCormick’s requirements regarding slavery and human trafficking”. However, it does not state that this process influences business decisions with individual suppliers to act as an incentive to reward good labor practices.
(4) Not disclosed.</t>
    </r>
  </si>
  <si>
    <t xml:space="preserve">McCormick states that it has “designed a risk-based verification process to identify high-risk suppliers and developed an appropriate responsible-sourcing audit approach to ensure that [its] product suppliers are in compliance with [its] Code of Conduct". It states that it “will conduct, or has conducted on its behalf, audits of production facilities and business practices to monitor Suppliers’ commitment to the Code (Supplier Code of Conduct)". It also states that audits include “inspections of supplier facilities, records, and employees to confirm compliance with this document.”
(1) Not disclosed.
(2) As above, it states that audits include inspections of supplier records to confirm compliance with its Supplier Code of Conduct. However, it is unclear whether this includes a review of documents that detail labor conditions, such as wage slips, information on labor recruiters, contracts, etc. The company discloses that suppliers complete “periodic self-evaluations to ensure that it, as well as its suppliers, are complying with McCormick’s policies with respect to ethical business conduct”. [It also discloses having "partnerships" with SEDEX and SMETA. SMETA audits include a review of relevant documents such as employment contracts, payroll records, working hours documentation or employee handbooks. However, it is unclear whether this means that the company is using the SMETA standard for supplier audits.]
(3) Not disclosed. As stated above, the company discloses that audits include "inspections of... employees to confirm compliance". It does not disclose undertaking worker interviews beyond seeking confirmation of adherence to its Supplier Code of Conduct and there is no indication that interviews are undertaken off-site. [It also discloses having "partnerships" with SEDEX and SMETA. SMETA audits include interviews with workers,  but it is unclear whether this means that the company is using the SMETA standard for supplier audits.]
(4) As noted above, the company states that audits include inspections of supplier facilities. It does not disclose whether this includes inspections of related worker housing.
(5) Not disclosed. The company states in its Supplier Code of Conduct that it “may conduct such audits and inspections of Suppliers' records in respect of its suppliers” and that it “expects Suppliers to apply similar standards to their own suppliers and subcontractors by communicating the expectations contained in this Code of Conduct and holding them accountable as well." It is not clear that it requires suppliers to audit lower-tier suppliers.
</t>
  </si>
  <si>
    <r>
      <t xml:space="preserve">(1) Seven &amp; i Holdings states that it provides its employees with CSR group training when they join the company or are appointed to a new role within the company as well as using its company newsletter and CSR Databook as educational tools for employees. It states that it also utilizes study groups and seminars to cover specialized fields including compliance, diversity and inclusion. It further states that it uses e-learning for all employees at a domestic level. It states that in the fiscal year ended February 2019 it conducted training on such issues as LGBT issues, SDGs, ESG investment, and preventing harassment. It states that it carries out "tier-specific group training for organizational levels ranging from new recruits to management”. It provides training on its Corporate Action Guidelines, which contain </t>
    </r>
    <r>
      <rPr>
        <b/>
        <sz val="11"/>
        <rFont val="Calibri"/>
        <family val="2"/>
        <scheme val="minor"/>
      </rPr>
      <t>provisions on forced labor.</t>
    </r>
    <r>
      <rPr>
        <sz val="11"/>
        <rFont val="Calibri"/>
        <family val="2"/>
        <scheme val="minor"/>
      </rPr>
      <t xml:space="preserve"> It states that since fiscal year ended February 2017, it has provided e-learning to employees in Japan and that each Group company has a division that ensures fair trading practices and that these divisions are responsible for training procurement employees in relation to the laws and regulations related to contracts. It states that the company has also established a </t>
    </r>
    <r>
      <rPr>
        <b/>
        <sz val="11"/>
        <rFont val="Calibri"/>
        <family val="2"/>
        <scheme val="minor"/>
      </rPr>
      <t xml:space="preserve">Human Rights Education Centre </t>
    </r>
    <r>
      <rPr>
        <sz val="11"/>
        <rFont val="Calibri"/>
        <family val="2"/>
        <scheme val="minor"/>
      </rPr>
      <t xml:space="preserve">to promote human rights education. It states that in the fiscal year ended February 2018, the company provided a total of 106 training sessions and that 2,523 employees underwent training. It states that it has also created a handbook to raise employee awareness around human rights. It states that it holds compliance training sessions and study meetings to report the results of CSR audits and that it invites a representative that conducts its audits to explain “the areas in which [its] business partners operate their factories through specific examples”. It states that participants include managers and employees in charge of recruitment and that protecting human rights is an important category of its audit. However, it is unclear whether all procurement employees are trained on forced labor risks and policies. 
(2) The company states that its Consumer Affairs and Fair Business Practices Subcommittee under the CSR Management Committee is responsible for encouraging human rights awareness among its suppliers and that it offers a number of educational activities and trainings to create a culture of respect for human rights. It also states that it promotes understanding of its supply chain standard amongst suppliers through local briefing sessions and that in April and October of 2018 it held sessions in factories in China, Thailand, Cambodia and Vietnam covering 402 participants from 260 factories, representing 94.9% of the total number of overseas factories subject to its CSR audits. It states that in March and April 2019 it held supplier briefings in China, Myanmar, Thailand, Cambodia, Vietnam, and Indonesia with 482 participants from 287 factories, representing 94.4% of the total number of overseas factories subject to its CSR audits in financial year 2019.  However, it does not disclose the percentage of suppliers trained on forced labor risks and policies overall.
(3) Not disclosed. It states that it requires its first-tier suppliers to ensure that their suppliers understand and act in accordance with its supply chain policy “and provide support and undertake corrective action as necessary.” However, it does not disclose working with lower-tier suppliers on training or capacity building or engaging its first-tier suppliers to be able to work with their suppliers on training or capacity building that addresses forced labor and human trafficking. </t>
    </r>
  </si>
  <si>
    <t>(1) Not disclosed. In its 2020 Additional Disclosure, the company refers to its supplier code which states that it requires suppliers to formulate policies, construct systems, and implement training and internal reporting systems to respect and protect human rights. It does not specify whether it requires its suppliers to train their workers on its supply chain policies that address forced labor however.
(2)-(4) Not disclosed.</t>
  </si>
  <si>
    <t>(1) In its Supply Chain Transparency and Labor Practices statement the company states that suppliers are required to adhere to its Supplier Guiding Principles which include a prohibition on forced labor, child labor and discrimination and protect workers' right to freedom of association. However, they restrict supplier obligations in relation to minimum age for employment, discrimination and freedom of association to compliance with local law and do not require suppliers to protect workers' right to collective bargaining.
[The company also has Human Rights Guiding Principles which require suppliers to respect the ILO core labor standards without limiting them to law. However there is no indication that this document should be regarded as overriding provisions in the company's supplier guiding principles.] 
(2) Yes [Home &gt; (hover over company) Ethics and Compliance &gt; Suppler Guiding Principles]
[Human Rights Guiding Principles: Homepage &gt; (hover over Company) &gt; Corporate Social Responsibility &gt; (Human Rights) Click here]
(3) Kraft Heinz states that it "will continue to update its policies and procedures applicable to its supply chain." It states in its 2018 Additional Disclosure that its supply chain standard is reviewed annually and states that it uses a materiality analysis to guide its "CSR strategy, commitments and policy development". However, its Supplier Guiding Principles are undated and it does not disclose a version history or evidence that it is updated annually.
(4) Kraft Heinz discloses that it incorporates its Supplier Guiding Principles "into all new or renewed commercial agreements between suppliers and Kraft Heinz". It states in its 2018 additional disclosure that it communicates the Principles to all suppliers and that suppliers must certify their compliance with the principles upon request but does not disclose details of active communication.
[The company states in relation to its Global Human Rights Policy that it "actively communicate[s] the human rights guiding principles and expectations outlined in this Policy (and all updates herein) to employees, suppliers, business partners and other stakeholders via both disclosure and engagement" but does not provide further detail other than that it is available on its website and intranet.]
(5) Not disclosed. The company states in its 2018 Additional Disclosure that first-tier suppliers are expected to hold their suppliers and sub-contractors accountable to its Supplier Guiding Principles. However, this provision is not included within the Supplier Guiding Principles and is an expectation rather than a requirement.
(While referring to its palm oil suppliers, Kraft Heinz states that it will continue advancing its policy [assumed that this is in reference to the sustainable palm oil policy] and ensuring that its first-tier suppliers have policies in line with its own. However, it does not suggest that it requires first-tier suppliers to further cascade standards.)</t>
  </si>
  <si>
    <t>(1) Kraft Heinz states that it has a Global Steering Group that includes its Head of Corporate Social Responsibility, Chief Procurement Officer and Chief Ethics and Compliance Officer that monitors compliance with its Human Rights Policy (that applies to suppliers and includes provisions on forced labor), “developments within the industry” and are responsible for the “day-to-day monitoring, supervising, administration and updating” of its Human Rights Policy. It states in its 2018 additional disclosure that its Chief Procurement Officer, in partnership with the Senior Vice President of Corporate and Government Affairs, is responsible for all supply chain policies and standards, including those related to human rights.
It states in its Corporate Social Responsibility Report that its Executive Leadership Team “provides oversight and executional leadership for our global CSR strategy”. It states that this team receives biannual reports from its CSR team which “In partnership with the Board of Directors and Executive Leadership Team, the CSR Team directs the design, development, execution and continuous improvement of our CSR strategy, goals and initiatives”. It states that leaders of its CSR team are also responsible for the “implementation and measurement of relevant CSR policies, procedures and programs”. 
(2) The company states that its Human Rights Policy “are or… must be” approved by its Board of Directors. It states in its Corporate Social Responsibility Report that the Board of Directors “helps establish and oversee [its] global CSR objectives and framework, including matters related to [its] supply chain, ... and social issues. Members review all significant policies, processes and commitments, and receive frequent updates from the CSR team on progress against key performance indicators and other relevant developments.” However, it does not provide further details (such as who at board level is responsible and what has been discussed with regards to labor in the supply chain).</t>
  </si>
  <si>
    <r>
      <t xml:space="preserve">Kraft Heinz states that it will work with suppliers and other stakeholders to ensure that the palm oil used in its products is traceable to crude palm oil mill level.
(1) Not disclosed. It lists its global direct </t>
    </r>
    <r>
      <rPr>
        <b/>
        <sz val="11"/>
        <rFont val="Calibri"/>
        <family val="2"/>
        <scheme val="minor"/>
      </rPr>
      <t>palm oil</t>
    </r>
    <r>
      <rPr>
        <sz val="11"/>
        <rFont val="Calibri"/>
        <family val="2"/>
        <scheme val="minor"/>
      </rPr>
      <t xml:space="preserve"> suppliers and mills as of 8 June 2018: AAK, Sime Darby and Stratas Foods and links to these suppliers’ own mill lists. However, it does not provide the addresses of these suppliers and it does not provide a list of the names and addresses of first tier suppliers for any other commodities.
(2) The company states that it has visibility to mill level for 90.24% of its directly purchased </t>
    </r>
    <r>
      <rPr>
        <b/>
        <sz val="11"/>
        <rFont val="Calibri"/>
        <family val="2"/>
        <scheme val="minor"/>
      </rPr>
      <t>palm oil</t>
    </r>
    <r>
      <rPr>
        <sz val="11"/>
        <rFont val="Calibri"/>
        <family val="2"/>
        <scheme val="minor"/>
      </rPr>
      <t xml:space="preserve">. Countries of mills include Indonesia, Malaysia, Colombia, Brazil, Costa Rica, Ecuador, Guatemala, Honduras, Mexico, Papua New Guinea, Peru, Thailand and Venezuela. It also discloses the palm oil mill lists of each of its first-tier palm oil suppliers. However the company does not disclose similar information for other commodities. 
(3) Not disclosed. In its Corporate Social Responsibility Report the company refers to sourcing </t>
    </r>
    <r>
      <rPr>
        <b/>
        <sz val="11"/>
        <rFont val="Calibri"/>
        <family val="2"/>
        <scheme val="minor"/>
      </rPr>
      <t>coffee</t>
    </r>
    <r>
      <rPr>
        <sz val="11"/>
        <rFont val="Calibri"/>
        <family val="2"/>
        <scheme val="minor"/>
      </rPr>
      <t xml:space="preserve"> from Honduras and </t>
    </r>
    <r>
      <rPr>
        <b/>
        <sz val="11"/>
        <rFont val="Calibri"/>
        <family val="2"/>
        <scheme val="minor"/>
      </rPr>
      <t xml:space="preserve">seafood </t>
    </r>
    <r>
      <rPr>
        <sz val="11"/>
        <rFont val="Calibri"/>
        <family val="2"/>
        <scheme val="minor"/>
      </rPr>
      <t xml:space="preserve">from Australia. However, it does not disclose a full list of the countries from which it sources at least three high-risk commodities.
(4) Not disclosed. </t>
    </r>
  </si>
  <si>
    <t xml:space="preserve">(1) Kraft Heinz states that if it “becomes aware of any supplier actions or conditions not in compliance with Kraft Heinz’s communicated standards, including the principles contained in the Supplier Guiding Principles, such actions or conditions are subject to review” and that it “reserves the right to require corrective actions be taken and/or to terminate any such agreement with a supplier”. It states in its 2018 additional disclosure that responses to non-compliances are determined depending on the case details, which may include corrective action plans, stop-work notices, warning letters or contract termination. It does not provide details, such as which elements are included in actual corrective action plans.
(2) The company states that its agents "engage in monitoring activities based on the nature of the non-compliance. This could include on-site inspections."
(3) Not disclosed. Kraft Heinz states that “if the supplier is unable to resolve any issues Kraft Heinz reserves the right to take additional action against the supplier, including but not limited to termination of the business relationship”.  However, it is unclear whether termination of the business relationship would only be a last resort after corrective actions fail to be implemented.
(4) Not disclosed.
</t>
  </si>
  <si>
    <t>(1) Tyson Foods states that it "expects" its suppliers to make commitments to respect the ILO core labor standards. However, it states that "not all expectations in this Supplier Code of Conduct may be applicable to each supplier business". 
(2) Yes [Homepage &gt; (hover over Who We Are) Purpose &amp; Values &gt; Code of Conduct &gt; Resources: Supplier Code of Conduct]
(3) The code has a revision date of 6 November 2019. The previous revision date was March 2012. 
(4) Tyson states that it requests new suppliers to sign the Supplier Code of Conduct at the time at which the relationship begins. It states that its purchase order terms and conditions and standard contract language reference the Supplier Code of Conduct but it does not disclose active efforts to communicate the code, e.g. through training suppliers on the contents of the code. 
(5) The company states that its Supplier Code of Conduct does not apply to all suppliers but that, "[t]o the extent they do apply, Tyson expects each supplier to strive for full compliance and to expect the same of their sub-tier suppliers." It does not have a requirement for all suppliers to cascade its standards.</t>
  </si>
  <si>
    <t>Scoring Approach</t>
  </si>
  <si>
    <t>Each company receives an overall benchmark score, which may range from zero to 100. To determine this score, each of the seven themes is weighted equally (i.e., each theme counts one-seventh towards the highest possible benchmark score of 100). Within each theme each indicator is weighted equally, and within each indicator, each indicator element is weighted equally. In some cases, a company may be able to receive partial points towards an indicator element.</t>
  </si>
  <si>
    <t>Scoring at Indicator Level</t>
  </si>
  <si>
    <t>General Mills, "Global Responsibility 2019," https://globalresponsibility.generalmills.com/images/General_Mills-Global_Responsibility_2019.pdf, p. 40.</t>
  </si>
  <si>
    <t>*Tesco states that it is committed to working with at least three of its high risk supply chains to ensure that "by the end of 2020, workers, and where relevant smallholder farmers, have access to appropriate grievance mechanisms and remedy, in accordance with the UN Guiding Principles." 
*The company states that it is committed to publishing the findings of at least three multi-stakeholder human rights impacts "over the next three years" which will involve NGOs and other key stakeholders. It states "each of the assessments will focus on one product and one country and will differentiate, where relevant, between impacts on women and men, migrant and local workers and workers and small-holder farmers." 
*In its modern slavery statement, the company sets out steps it will take to strengthen its risk management approach to modern slavery in its supply chains over the next 12 months, including: obtaining greater visibility of where payment of recruitment fees is taking place; ensuring training on modern slavery reaches "priority supply chains beyond first tier"; pilot tools and methods more effective than audits; provide training for technical managers in high-risk countries; and work with the Responsible Recruitment Toolkit to expand its reach. 
*The company states over 2020/21 it will launch and monitor new responsible recruitment requirements for suppliers in Thailand and Malaysia, and support the creation of ethical trade forums in Italy and encourage suppliers end to end in the supply chain to join, and form next steps following the outcomes of its impact assessment on the Vietnamese prawn supply chain.
However, the company does not disclose year-on-year progress against existing targets.</t>
  </si>
  <si>
    <t>The company discloses that it plans to make its palm oil grievance mechanism and log of all reported allegations available on its webpage in Q1 of 2020. 
It also states that it will "develop and communicate more specific expectations for labor service providers in our value chain, and pilot different approaches to verification" in 2020. 
It states that it is expanding its Child Labor Monitoring and Remediation System across its entire direct cocoa supply chains.
However, it does not report on progress for any existing timebound targets.</t>
  </si>
  <si>
    <t>Not disclosed
[Carrefour discloses a target to source half of the fish it sells from responsible supply chains. The company mentions Aquaculture Stewardship Council (ASC) certification (an ISEAL full member standard that includes forced labor] as one of the ways to achieve this, however it is unclear to what extent this needs to include ASC certified fish, or otherwise includes steps to ensure respect for workers rights.)]</t>
  </si>
  <si>
    <t>Carrefour states that suppliers of third-party products are also required to comply with its CSR Commitment Charter which includes commitments relating to addressing forced labor risks. As the CSR Commitment Charter appears to only be available on the website for non-food suppliers, it is unclear whether it applies to food suppliers and it is unclear what code applies to suppliers other than "controlled product suppliers".</t>
  </si>
  <si>
    <t>Policy / Process</t>
  </si>
  <si>
    <t>Outcomes</t>
  </si>
  <si>
    <t>Internal Management</t>
  </si>
  <si>
    <t>Board Oversight</t>
  </si>
  <si>
    <t>Local Stakeholders</t>
  </si>
  <si>
    <t>Peers</t>
  </si>
  <si>
    <t>Working with Unions</t>
  </si>
  <si>
    <t xml:space="preserve"> Two Examples of Improvements</t>
  </si>
  <si>
    <t>Supplier List (Including Names and Adresses)</t>
  </si>
  <si>
    <t>Data points on supply chain workforce</t>
  </si>
  <si>
    <t>Met</t>
  </si>
  <si>
    <t>Partially Met</t>
  </si>
  <si>
    <t>Not Met</t>
  </si>
  <si>
    <t xml:space="preserve">	Yes (milk only)</t>
  </si>
  <si>
    <t>Yes (palm oil and soy only)</t>
  </si>
  <si>
    <t xml:space="preserve">Yes (tea, palm oil, soy oil, cocoa) </t>
  </si>
  <si>
    <t xml:space="preserve">Yes (coffee, palm oil, sugar, cocoa)  </t>
  </si>
  <si>
    <t>Yes (palm oil only)</t>
  </si>
  <si>
    <t>Yes (palm oil and sugar only)</t>
  </si>
  <si>
    <t>Yes (cocoa and palm oil only)</t>
  </si>
  <si>
    <t>Yes (cocoa only)</t>
  </si>
  <si>
    <t>Yes (palm oil and sugarcane only)</t>
  </si>
  <si>
    <t>Partially met</t>
  </si>
  <si>
    <t>Not met</t>
  </si>
  <si>
    <t>Not  met</t>
  </si>
  <si>
    <t>About the Research</t>
  </si>
  <si>
    <t>About this document</t>
  </si>
  <si>
    <t>This document includes the following information</t>
  </si>
  <si>
    <r>
      <t xml:space="preserve">1) </t>
    </r>
    <r>
      <rPr>
        <u/>
        <sz val="11"/>
        <rFont val="Calibri"/>
        <family val="2"/>
        <scheme val="minor"/>
      </rPr>
      <t>Scoring:</t>
    </r>
    <r>
      <rPr>
        <sz val="11"/>
        <rFont val="Calibri"/>
        <family val="2"/>
        <scheme val="minor"/>
      </rPr>
      <t xml:space="preserve"> Scores for each company, including benchmark score, score by theme, and score by indicator</t>
    </r>
  </si>
  <si>
    <r>
      <t xml:space="preserve">2) </t>
    </r>
    <r>
      <rPr>
        <u/>
        <sz val="11"/>
        <rFont val="Calibri"/>
        <family val="2"/>
        <scheme val="minor"/>
      </rPr>
      <t>Detailed Scoring &amp; Research:</t>
    </r>
    <r>
      <rPr>
        <sz val="11"/>
        <rFont val="Calibri"/>
        <family val="2"/>
        <scheme val="minor"/>
      </rPr>
      <t xml:space="preserve"> Scores by indicator element, including information on forced labor allegations identified, comment text and sources</t>
    </r>
  </si>
  <si>
    <r>
      <t xml:space="preserve">4) </t>
    </r>
    <r>
      <rPr>
        <u/>
        <sz val="11"/>
        <color theme="1"/>
        <rFont val="Calibri"/>
        <family val="2"/>
        <scheme val="minor"/>
      </rPr>
      <t>Company Findings:</t>
    </r>
    <r>
      <rPr>
        <sz val="11"/>
        <color theme="1"/>
        <rFont val="Calibri"/>
        <family val="2"/>
        <scheme val="minor"/>
      </rPr>
      <t xml:space="preserve"> Overview of findings by company</t>
    </r>
  </si>
  <si>
    <t>This file includes the research data for the 43 food and beverage companies benchmarked by KnowTheChain in 2020. Research on company websites was undertaken through February 2020 or through May 2020, where companies provided additional disclosure or links. Over a period of three months, benchmarked companies were given the opportunity to review the initial research findings, and provide additional disclosure. This additional disclosure was also included in this benchmark and can be found here: https://knowthechain.org/food-and-beverage-company-disclosure/. 
To paint a fuller picture of a company’s performance and where it is heading, KnowTheChain assessed whether companies have forward looking specific targets in place to addressing forced labor risks in their supply chains, and, where relevant, whether companies have published disclosures under the California Transparency in Supply Chains Act and the UK Modern Slavery Act, and whether a company addresses risks in relation to third party products it is selling. This information is provided on a company’s scorecard, but not included in companies’ scores for the benchmark. 
KnowTheChain also undertook comprehensive desktop research for allegations of forced labor. KnowTheChain only included allegations that met at least the threshold of the Corporate Human Rights Benchmark, and several of the forced labor indicators of the International Labour Organization.
Lastly, KnowTheChain encourages companies’ participation in multi-stakeholder or industry initiatives focused on forced labor and human trafficking, and hence gives some credit for participation in relevant initiatives. Benchmarked companies receive details on how participation in relevant initiatives counts towards their benchmark score. For further details, please contact info@knowthechain.org.</t>
  </si>
  <si>
    <t>Engagement with KnowTheChain 
(July 2019 - June 2020)</t>
  </si>
  <si>
    <t>Non engaged</t>
  </si>
  <si>
    <t>Formal (provided additional disclosure)</t>
  </si>
  <si>
    <t>Formal (sent links)</t>
  </si>
  <si>
    <t>Agricultural Products</t>
  </si>
  <si>
    <r>
      <t>Indicator Score</t>
    </r>
    <r>
      <rPr>
        <b/>
        <sz val="11"/>
        <color theme="5"/>
        <rFont val="Calibri"/>
        <family val="2"/>
      </rPr>
      <t xml:space="preserve">
</t>
    </r>
  </si>
  <si>
    <t>The company (or its subsidiary) is required to report under the UK MSA.</t>
  </si>
  <si>
    <t>The company  (or its subsidiary) is required to report under the CTSTA</t>
  </si>
  <si>
    <t xml:space="preserve">Beans (green, soy, yellow) </t>
  </si>
  <si>
    <t>Brazil Nuts / Chestnuts</t>
  </si>
  <si>
    <t>Cattle</t>
  </si>
  <si>
    <t>Chile Peppers</t>
  </si>
  <si>
    <t>Cocoa</t>
  </si>
  <si>
    <t>Coffee</t>
  </si>
  <si>
    <t>Corn</t>
  </si>
  <si>
    <t xml:space="preserve"> Fish</t>
  </si>
  <si>
    <t>Palm oil</t>
  </si>
  <si>
    <t>Peanuts</t>
  </si>
  <si>
    <t>Rice</t>
  </si>
  <si>
    <t>Sesame</t>
  </si>
  <si>
    <t>Shrimp</t>
  </si>
  <si>
    <t>Tomatoes</t>
  </si>
  <si>
    <t xml:space="preserve">Wheat </t>
  </si>
  <si>
    <t>yes?</t>
  </si>
  <si>
    <t xml:space="preserve">•Coffee - Arca Continental manufactures and sells products containing coffee as an ingredient. 
Arca Continental, "Products", http://www.arcacontal.com/briefcase-brands/iced-coffeeinstant/coffee-blak.aspx?p=. Accessed 5 February 2020.
•Corn - Arca Continental manufactures and sells products containing corn as an ingredient. 
Arca Continental, "Products", http://www.arcacontal.com/briefcase-brands/corn-puffs/bokachitos.aspx?p=. Accessed 5 February 2020. 
Arca Continental, "Popcorn: WISE", http://www.arcacontal.com/briefcase-brands/popcorn/popcorn-wise.aspx?p=TAC. Accessed 5 February 2020.  
•Peanuts - Arca Continental manufactures and sells products containing peanuts as an ingredient. 
Arca Continental, "Products", http://www.arcacontal.com/briefcase-brands/peanutsseeds/peanutsseeds-bokados.aspx?p=. Accessed 5 February 2020. 
•Sugar -Arca Continental manufactures and sells sugar but does not disclose whether it is sugarcane or beet sugar.
Arca Continental, "Products", http://www.arcacontal.com/briefcase-brands/candiessugar/sugar-dulna.aspx?p=TAC. Accessed 5 February 2020. 
•Tomatoes - Wise Snacks manufactures and sells products containing tomato as an ingredient. Wise Snacks is owned by Arca Continental. 
Wise Snacks, "Dips &amp; Salsa", https://www.wisesnacks.com/products/dips-salsa/green-onion-dip-mix/. Accessed 5 February 2020. </t>
  </si>
  <si>
    <t xml:space="preserve">•Beans - Soy beans sold at ASL's grocery chain, Dmart.
Dmart Grocery, "Premia Soyabean", https://www.dmart.in/premia-soyabean. Accessed 5 February 2020. 
•Green chile pepper - Green chile peppers sold at ASL's grocery chain, Dmart. 
Dmart Grocery, "Fresh Green Chilli (Mirchi)", https://www.dmart.in/fresh-green-chilly---mirchi-pvegetables21xx220518. Accessed 5 February 2020. 
•Cocoa - Products with cocoa sold at ASL's grocery chain, Dmart (e.g. Hershey's Choco Spread, Hershey's Natural Unsweetened Cocoa Powder).
Dmart Grocery, "Search results for cocoa", https://www.dmart.in/searchResult?searchTerm=cocoa. Accessed 5 February 2020. 
•Coffee - Coffee products sold at ASL's grocery chain, Dmart (e.g. Nescafe, Maxwell, etc.) 
Dmart Grocery, "Coffee", https://www.dmart.in/searchResult?searchTerm=cocoa. Accessed 5 February 2020. 
•Corn - Corn sold at ASL's grocery chain, Dmart. 
Dmart Grocery, "Fresh Sweet Corn", https://www.dmart.in/fresh-sweet-corn-pvegetables3xx261118. Accessed 5 February 2020. 
•Palm Oil - Palm oil products sold at ASL's grocery chain, Dmart. 
Dmart Grocery, "Ruchi Gold Refined Palm Oil", https://www.dmart.in/ruchi-gold-vegetable-refined-palm-oil. Accessed 5 February 2020. 
•Peanuts - Peanuts sold at ASL's grocery chain, Dmart. 
Dmart Grocery, "Premia Groundnut", https://www.dmart.in/premia-groundnut. Accessed 5 February 2020. 
•Rice - Rice sold at ASL's grocery chain, Dmart. 
Dmart Grocery, "Wada Kolum Rice", https://www.dmart.in/wada-kolam-rice. Accessed 5 February 2020. 
•Sesame - Sesame sold at ASL's grocery chain, Dmart. 
Dmart Grocery, "Premia Til White", https://www.dmart.in/premia-till-white. Accessed 5 February 2020. 
•Sugar -  ASL's grocery chain, Dmart, sells sugar but does not disclose whether it is sugarcane or beet sugar.
Dmart Grocery, "Premia Sugar", https://www.dmart.in/premia-sugar. Accessed 5 February 2020. 
•Tomatoes - Tomatoes sold at ASL's grocery chain, Dmart. 
Dmart Grocery, "Fresh Tomato", https://www.dmart.in/fresh-tomato-pvegetables40xx20518. Accessed 5 February 2020. 
•Wheat - Wheat sold at ASL's grocery chain, Dmart. 
Dmart Grocery, "MP Sihore Wheat", https://www.dmart.in/mp-sihore-wheat. Accessed 5 February 2020. </t>
  </si>
  <si>
    <t xml:space="preserve">*Coles Group, "Responsible Sourcing," https://www.coles.com.au/corporate-responsibility/sustainability/responsible-sourcing. Accessed 3 January 2020. </t>
  </si>
  <si>
    <t>*Coffee - Costco Wholesale, "Human Rights," https://www.costco.com/sustainability-human-rights.html. Accessed 31 December 2019. 
*Costco Wholesale, "Sustainable Fisheries," https://www.costco.com/sustainability-fisheries.html. Accessed 3 January 2020. 
*Fish, cocoa - Costco Wholesale (2019), "Kirkland Signature," https://www.costco.com/sustainability-kirkland-signature.html. Accessed 2 January 2020. 
[The below retail pages include Kirkland Signature products] 
*Beef - Costco, "Beef," https://www.costco.com/beef.html.
*Peanuts - Costco, "Peanuts," https://www.costco.com/CatalogSearch?dept=All&amp;keyword=peanuts. 
*Tomatoes - Costco, "Tomatoes," https://www.costco.com/CatalogSearch?dept=All&amp;keyword=tomatoes. 
*Rice, - Costco, "Rice," https://www.costco.com/CatalogSearch?dept=All&amp;keyword=rice. 
*Corn - costco.com/CatalogSearch?dept=All&amp;keyword=corn.
*Soy - https://www.costco.com/CatalogSearch?dept=All&amp;keyword=soy</t>
  </si>
  <si>
    <t xml:space="preserve">•Soy beans
Colruyt Group (29 May 2019), "Belgian soya burger: local product, sustainable production chain", https://www.colruytgroup.com/wps/portal/cg/en/home/stories/pionieren-in-lokaal-geteelde-soja/pioneering-locally-grown-soya/!ut/p/z1/rZJdb4IwFIZ_ixdeNqcUELisH2NxMSaaqfRmKViwDlvERuXfr0YvZjIlW9a7ps95c3qeAwxWwBQ_yoIbqRUv7T1hvQ8vJDQOPTKZDsMRpsHizXUpccOpAwtgwDJlKrOBRKguPhhdS3Ho4somSFELhaRCpf7kvESFMEKUa4EOesuviBC1VIUFMl6WDSpqfVL2ueGX4CqTa0h87qURDyIkvJ6DPIenKCVZhNwAr_OcpA5JOSzvO8UBGWI68-No8BLE8RwDe_6Raz2-OxT3Z6TvYhxPyV_qvye11Se2PngIeD4sj1Kc4F3pemfFzH85nlcM47YWrGxSTwaTwiZzs7Hecg2rVo9X5LFHGyu3-z2jdlG0MuJsYPW_m7K8DOOZfacNwDfgmf8fgDvBc6Gg2u1Ct5ESJePjqTn7aW82ymmn8wW_x84m/dz/d5/L2dBISEvZ0FBIS9nQSEh/?urile=wcm:oid:5a4b9a79-e461-41ab-b2c9-370dff2b12ba. Accessed 5 February 2020. 
•Cattle
Colruyt Group (25 June 2019), "Beef from shorter chain",  https://www.colruytgroup.com/wps/portal/cg/en/home/stories/rundvlees-uit-kortere-keten/rundvlees-uit-kortere-keten/!ut/p/z1/rZLNbsIwEISfhQNHazd2SJyj-WkqKoQEKhBfqkAccAEHggnw9jWihyK1Qa3qgyVrZ1az_hYkzECatNLL1OrCpBv3TmTw5nMqYu7TwbDLeyjCyQtjgjI-9GACEuTC2J1dQaJMEw-2KLU6NLE8mqzaKHUgR23JuiitKhVZK3tV1RSvDXcLnUHi8SzyMQqIz-ahu3JOIraYk8hLvRw9lQZZCNP7hBjSLopRK446T2EcjxFk_QA3P94dge0RbTPEeEj_4v_a6ZE_cf7wR4Hfgmml1QleTVFuHZDxL7_nGaH_KIKDTMtBZ7B0nVO7ItrkBczqENUXIdHv-70UbjEKY9XZwux_NmN6Hb6OtvdIgJ-COt7fCO6Ajl2S3XbL2UVrkvSr0-XcmgejXi4ajQ_NxAWk/dz/d5/L2dBISEvZ0FBIS9nQSEh/?urile=wcm:oid:18d94096-43b7-43f8-93cb-91a1f01ea6d7. Accessed 5 February 2020. 
•Cocoa
Colruyt Group (11 April 2019), "Sustainable cocoa from Boni Selection &amp; Everday", https://www.colruytgroup.com/wps/portal/cg/en/home/stories/cocoa-sustainable-certification-labels/cocoa-sustainable-certification-labels/!ut/p/z1/tZLLbsIwEEW_hQVLayZ2QswyPJqKCiGBCsSbyhgDRsGBxIXy9zWliyK1QCvVu5HPndcdEDAFYeXeLKUzhZW5jzPReAk5TVIe0v6gw7uYxOMnxhLK-CCAMQgQyrqtW0GmbR0rV5RGV3VUhSokqV4rJ42Vs1wTpUtnFkZ9JCe5nOn8bu5UZqvMHLIgUFHUiJFQJRUJUXEyizgjTDfnMsKm8n8wuewbY9rBZBilzfZDnKYjBHF9rLMeL16CrSFtMcR0QP-i_5rplj7z-vhHIIxgsjf6AM-2KDfeptEv1_OI0LvVgrferHc7kXh_C-v0m4Ppfxrs69Gy3-4v_STSrYixiwKm94rv5CanRV27jOAWgJ_Atdv4Brgwf6QtbDcbzo7GkKy3PxxZvm4Mu4ukVnsHdlWVCw!!/dz/d5/L2dBISEvZ0FBIS9nQSEh/?urile=wcm:oid:11c55670-2cac-40c8-b583-3e9da509c670. Accessed 5 February 2020. 
•Coffee 
Colruyt Group (24 January 2020), "Coffee in images and in figures", https://www.colruytgroup.com/wps/portal/cg/en/home/stories/koffie-infographic/coffee-infographic/!ut/p/z1/nZHNbsIwEISfhQPHaBc7IeZofpqKCiGBCokvVWIcMAUnBAvK29eUHhqVgsredj3farwDAmIQJj3oZWp1YdKN6xPRfvMZ4RHzyWjcZwPk4eyFUk4oG7dgBgKENLa0K0iUaeLeFpVW-ya-F3muladNXiyrtFxp2UTpZqo2O-Ol1AtIsk5LhlmQehmm1PMVlR5jsu2pIJPUlwufdijM634wJH3kkyDq9J7CKJoiiNt2LzzWimN3QroUMRqTR_ifm-7xiePDPwV-APODVkd4NUW1deef_vM8zwjDexZcpHq92wnuciuMVR8W4keCc3tINeqNls5haldfbxD_hiG-As_PH7uVZOueAL8Ft7K8IqiFNVUGyu2W0ZPWXjI8HE90s25PBjlvND4BK_3J2g!!/dz/d5/L2dBISEvZ0FBIS9nQSEh/?urile=wcm:oid:b91c7b5a-b0a3-4e3c-88c6-e5bc34cd4393. Accessed 5 February 2020. 
•Fish
Colruyt Group (7 June 2019), "Only sustainable seafood on our plate", https://www.colruytgroup.com/wps/portal/cg/en/home/stories/sustainable-fish-seafood-boni-selection-everyday/sustainable-fish-seafood-boni-selection-everyday/!ut/p/z1/vZK7bsIwFIafhaGjdYydixnDpamoEBKohXip7MQBV2BD4gby9jVqhyK1IBjqyUf6_3P9gMMSuBGNXgmnrREbH2c8egsYSVIWkMl0yEY4iV-fKU0IZdMuvAIHnhu3c2vIlHnAtbOVVrX_fNROaCPkRqFS12tUK1FaWyBpjfbBRuWnIkg1qmoL0d7uOJXe5bqALJYiCgvZRRJThQIiQtTLGUNFWNJIEkZpIGFxPguOyRAnszDtDR7jNJ1j4JdH_fLjs5fg_oz0KcbplNzj_5npmj_z_vhPQRDCotHqAC_GVlt_uvmN63nCML7WgseBVJPBZOUzC7dG2pQWljff7Q4HZPp9v-eJh80ap44Olv9N2-K00EsEda8J8LfgEkO_CM4gmSsDu-2W0VZrlI2bQ3sMZTQblUmn8wnSfkdo/dz/d5/L2dBISEvZ0FBIS9nQSEh/?urile=wcm:oid:7ba65db1-b03e-42a5-9c88-d5f36b28334b. Accessed 5 February 2020. 
•Palm oil
Colruyt Group (26 September 2019), "Our plan: more sustainable palm oil and palm kernel oil", https://www.colruytgroup.com/wps/portal/cg/en/home/stories/palm-oil-action-plan-sustainable-replace/palm-oil-action-plan-sustainable-replace/!ut/p/z1/tZLLbsIwEEW_hQVLawbbkLAMj6aiQkigAvGmMq4DRokTEhfK39eoLIrUAq1U78Y6d153QMAShJV7s5bOFFZmPk5E54WHNIpDTseTQTjEKJg_MRZRFk5aMAcBQllXug0k2jaxdkVldN3EUmY5KUxGpDolI2UmLanfaieNlatMk0r7L6XvJ0-lSmVeIWFSIeUqIFKuWoRTzkl3RTXpYkcxlTKaphIWl71jQAcYTdtxt_8QxPEMQVwf7VOPFy_C3pT2GGI8oX_Rf810S594ffAjwNuw2Bt9gGdbVLm3avbL9TwijG614O03291ORN7jwjr97mD53yb7mrQa98drP410G2JsWsDyfvnd5OK0sGsX0roF4Bm4diPfABdHMNMWyjwP2dEYkoz2hyPLtp3pMI0ajQ8yOXbi/dz/d5/L2dBISEvZ0FBIS9nQSEh/?urile=wcm:oid:3ac024c7-aab1-4244-9b2e-906c3cf32ffa. Accessed 5 February 2020. 
•Rice
Colruyt Group (2019), "Annual Report 2018/19", https://issuu.com/colruytgroup/docs/annual_report_1819?fr=sMWY0ZTcwNTU1, p. 53. Accessed 5 February 2020. 
•Sesame 
Colruyt Group (29 May 2019), "Belgian soya burger: local local product, sustainable production chain", https://www.colruytgroup.com/wps/portal/cg/en/home/stories/pionieren-in-lokaal-geteelde-soja/pioneering-locally-grown-soya/!ut/p/z1/rZJdb4IwFIZ_ixdeNqcUELisH2NxMSaaqfRmKViwDlvERuXfr0YvZjIlW9a7ps95c3qeAwxWwBQ_yoIbqRUv7T1hvQ8vJDQOPTKZDsMRpsHizXUpccOpAwtgwDJlKrOBRKguPhhdS3Ho4somSFELhaRCpf7kvESFMEKUa4EOesuviBC1VIUFMl6WDSpqfVL2ueGX4CqTa0h87qURDyIkvJ6DPIenKCVZhNwAr_OcpA5JOSzvO8UBGWI68-No8BLE8RwDe_6Raz2-OxT3Z6TvYhxPyV_qvye11Se2PngIeD4sj1Kc4F3pemfFzH85nlcM47YWrGxSTwaTwiZzs7Hecg2rVo9X5LFHGyu3-z2jdlG0MuJsYPW_m7K8DOOZfacNwDfgmf8fgDvBc6Gg2u1Ct5ESJePjqTn7aW82ymmn8wW_x84m/dz/d5/L2dBISEvZ0FBIS9nQSEh/?urile=wcm:oid:5a4b9a79-e461-41ab-b2c9-370dff2b12ba. Accessed 5 February 2020. 
•Sugarcane - Colruyt Group states that it sources sugar but does not disclose whether it is sugarcane or beet sugar.
Colruyt, "Trouvé pour sucre", https://www.colruyt.be/fr/produits?page=1&amp;searchTerm=sucre&amp;suggestion=none&amp;type=product. Accessed 5 February 2020. </t>
  </si>
  <si>
    <t>*General Mills, "Sustainable Sourcing", https://www.generalmills.com/en/Responsibility/Sustainability/sustainable-sourcing. Accessed 31 December 2019.
*General Mills (2019), "Global Responsibility 2019", https://globalresponsibility.generalmills.com/images/General_Mills-Global_Responsibility_2019.pdf, pp. 43-45.</t>
  </si>
  <si>
    <t>Kellogg (2018), "Responsible Sourcing Milestones 2018", http://crreport.kelloggcompany.com/download/Responsible+Sourcing+Milestones+2018+-+FINAL_updated.pdf, pp. 7-16.</t>
  </si>
  <si>
    <t>Ahold Delhaize (February 2019), "Leading Together: Annual Report 2018," https://www.aholddelhaize.com/media/8892/ahold-delhaize-annual-report-2018-interactive.pdf.</t>
  </si>
  <si>
    <t xml:space="preserve">•Chile peppers (jalapeno) - Lamb Weston uses jalapeno peppers in its products. 
Lamb Weston, "Southwestern Cheddar Cheese Stuffed Spudz®", https://www.lambweston.com/product/detail/P39. Accessed 10 February 2020. 
•Cocoa (powder) - Lamb Weston uses cocoa powder in its products. 
Lamb Weston, "Seashore-Style® Skin-On Straight Cut", https://www.lambweston.com/product/detail/ss101. Accessed 10 February 2020. 
•Corn - Lamb Weston uses corn in its products. 
Lamb Weston, "Battered Corn Nuggets", https://www.lambweston.com/product/detail/30472. Accessed 10 February 2020. 
•Palm oil - Lamb Weston uses palm oil in its products. 
Lamb Weston, "Wedge Cut", https://www.lambweston.com/product/detail/02127. Accessed 10 February 2020. 
•Rice (flour) - Lamb Weston uses rice flour in its products. 
Lamb Weston, "1/4" Shoestrings", https://www.lambweston.com/product/detail/S30. Accessed 10 February 2020. 
•Sugarcane - Lamb Weston uses sugar in its products.. 
Lamb Weston, "Original Mashed Sweet Potatoes", https://www.lambweston.com/product/detail/M0007. Accessed 10  February 2020. 
Some of the products it sells, also contains sugar cane.
Lamb Weston, "Seashore-Style® Flats," https://www.lambweston.com/product/detail/SS102. Accessed 24 February 2020.
•Wheat (flour) - Lamb Weston uses wheat flour in its products. 
Lamb Weston, "Hash Brown Patties", https://www.lambweston.com/product/detail/G5300. Accessed 10 February 2020. </t>
  </si>
  <si>
    <t xml:space="preserve">Cocoa, fish, palm oil: Loblaw, "Commodities", https://www.loblaw.ca/en/responsibility/sourcing/commodities.html. Accessed 24 February 2020.
Coffee: Loblaw (2020), "Corporate Social Responsibility Report 2019", https://www.loblaw.ca/content/dam/lclcorp/pdfs/Responsibility/CorporateSocialResponsibilityReport2020_ENcompressed_April%2023%20AODA.PDF, p. 16.
Shrimp: *"Corporate Social Responsibility Report 2019", p. 16. 
*Loblaw (2020), "2020 Additional Disclosure", https://www.business-humanrights.org/sites/default/files/2020%20KnowTheChain%20Additional%20Disclosure%20-%20Loblaw.pdf, p. 9. </t>
  </si>
  <si>
    <t xml:space="preserve">•Soy bean
Meiji Holdings (27 December 2019), "Meiji Group's Approach to Sustainability", https://www.meiji.com/global/investors/results-and-presentations/presentations/pdf/2020/presentations_2020_esg_en.pdf, p. 15. 
•Cocoa 
Meiji Holdings (2019), "Integrated Report", https://www.meiji.com/global/investors/results-and-presentations/integrated-reports/pdf/2019/integrated-reports_2019_en_all.pdf, p. 30. 
•Corn (sweetner) - Meiji Holdings states that it manufactures and sells corn sweetners. It also lists corn as a raw material.  
Meiji Holdings (2020), "Data Book", https://www.meiji.com/investor/library/databook/2020/pdf/databook.pdf, p. 16 &amp; 20. 
•Palm oil
Meiji Holdings (2019), "Integrated Report", https://www.meiji.com/global/investors/results-and-presentations/integrated-reports/pdf/2019/integrated-reports_2019_en_all.pdf, p. 46. 
•Sugar - Meiji Holdings lists sugar as a raw material but does not dislcose whether it is sugarcane or beet sugar. 
Meiji Holdings (2019), "Integrated Report", https://www.meiji.com/global/investors/results-and-presentations/integrated-reports/pdf/2019/integrated-reports_2019_en_all.pdf, p. 16 &amp; 20. 
*Migrant workers - Meiji Group refers to technical trainees and foreign employees. This seems to relate to its supply chains.
Meiji Holdings (27 December 2019), "Meiji Group's Approach to Sustainability", https://www.meiji.com/global/investors/results-and-presentations/presentations/pdf/2020/presentations_2020_esg_en.pdf, p. 15. </t>
  </si>
  <si>
    <t>Wheat, palm oil, cocoa, sugar: *Mondelez International, "Human Rights Due Diligence and Modern Slavery Report 2018," https://www.mondelezinternational.com/-/media/Mondelez/About-Us/Human-Rights/mdlz_human_rights_report_2018.pdf, p. 2 and 4. 
Sugar, migrant workers: Mondelez International (2020), "Additional Disclosure," https://prod-cm.mondelezinternational.com/-/media/Mondelez/About-Us/Human-Rights/MDLZ_HRDD_and_Modern_Slavery_Report_2019.pdf. Accessed 12 June 2020.</t>
  </si>
  <si>
    <t>Fish - Mowi, "Products," https://mowi.com/products/. Accessed 30 January 2020. 
Sep 2020: Does not seem to source shrimp, dried fish, or Tilapia.]</t>
  </si>
  <si>
    <t xml:space="preserve">*Nestlé, "Sugar," https://www.nestle.com/csv/raw-materials/sugar. Accessed 12 November 2019. [Specifies use of sugar cane.]
*Nestlé, "Palm oil," https://www.nestle.com/csv/raw-materials/palm-oil. Accessed 12 November 2019. 
*Nestlé, "Coffee," https://www.nestle.com/csv/raw-materials/coffee. Accessed 12 November 2019. 
*Nestlé, "Fish and seafood," https://www.nestle.com/csv/raw-materials/fish-seafood. Accessed 12 November 2019. 
*Soya - Nestlé, "Implementing responsible sourcing," https://www.nestle.com/csv/impact/rural-livelihoods/responsible-sourcing. Accessed 26 November 2019. 
*Tomatoes - Nestlé, "Creating Shared Value and meeting our commitments 2018: Progress Report," https://www.nestle.com/sites/default/files/asset-library/documents/library/documents/corporate_social_responsibility/creating-shared-value-report-2018-en.pdf, p. 33. Accessed 21 November 2019. 
*Migrant workers - Nestlé, "Hazelnuts," https://www.nestle.com/csv/raw-materials/hazelnuts. Accessed 22 November 2019. </t>
  </si>
  <si>
    <t xml:space="preserve">•Soybean
SMFB, "ANNUAL REPORT PURSUANT TO SECTION 17 OF THE SECURITIES REGULATION CODE AND SECTION 141
OF THE CORPORATION CODE OF THE PHILIPPINES", http://www.smfb.com.ph/files/reports/SMFB_SEC_Form_17-A_for_the_year_ended_December_31,_2018_filed_with_SEC_on_April_15,_2019.pdf, p. 262.
•Cattle - SMFB states that it sources "beef carcass" and "breeder stocks". 
SMFB, "ANNUAL REPORT PURSUANT TO SECTION 17 OF THE SECURITIES REGULATION CODE AND SECTION 141
OF THE CORPORATION CODE OF THE PHILIPPINES", http://www.smfb.com.ph/files/reports/SMFB_SEC_Form_17-A_for_the_year_ended_December_31,_2018_filed_with_SEC_on_April_15,_2019.pdf, p. 262.
•Coffee - SMFB sources "coffee mixes".
SMFB, "ANNUAL REPORT PURSUANT TO SECTION 17 OF THE SECURITIES REGULATION CODE AND SECTION 141
OF THE CORPORATION CODE OF THE PHILIPPINES", http://www.smfb.com.ph/files/reports/SMFB_SEC_Form_17-A_for_the_year_ended_December_31,_2018_filed_with_SEC_on_April_15,_2019.pdf, p. 262.
•Corn - SMFB sources "corn grits". 
SMFB "ANNUAL REPORT PURSUANT TO SECTION 17 OF THE SECURITIES REGULATION CODE AND SECTION 141
OF THE CORPORATION CODE OF THE PHILIPPINES", http://www.smfb.com.ph/files/reports/SMFB_SEC_Form_17-A_for_the_year_ended_December_31,_2018_filed_with_SEC_on_April_15,_2019.pdf, p. 261.
•Rice
SMFB, "ANNUAL REPORT PURSUANT TO SECTION 17 OF THE SECURITIES REGULATION CODE AND SECTION 141 OF THE CORPORATION CODE OF THE PHILIPPINES", http://www.smfb.com.ph/files/reports/SMFB_SEC_Form_17-A_for_the_year_ended_December_31,_2018_filed_with_SEC_on_April_15,_2019.pdf, p. 261. 
•Sugarcane - SMFB sources sugar but does not disclose whether it is sugarcane or beet sugar.
SMFB, "ANNUAL REPORT PURSUANT TO SECTION 17 OF THE SECURITIES REGULATION CODE AND SECTION 141 OF THE CORPORATION CODE OF THE PHILIPPINES", http://www.smfb.com.ph/files/reports/SMFB_SEC_Form_17-A_for_the_year_ended_December_31,_2018_filed_with_SEC_on_April_15,_2019.pdf, p. 261. 
•Wheat
SMFB, "ANNUAL REPORT PURSUANT TO SECTION 17 OF THE SECURITIES REGULATION CODE AND SECTION 141 OF THE CORPORATION CODE OF THE PHILIPPINES", http://www.smfb.com.ph/files/reports/SMFB_SEC_Form_17-A_for_the_year_ended_December_31,_2018_filed_with_SEC_on_April_15,_2019.pdf, p. 261. </t>
  </si>
  <si>
    <r>
      <rPr>
        <b/>
        <sz val="11"/>
        <rFont val="Calibri"/>
        <family val="2"/>
        <scheme val="minor"/>
      </rPr>
      <t>Coffee</t>
    </r>
    <r>
      <rPr>
        <sz val="11"/>
        <rFont val="Calibri"/>
        <family val="2"/>
        <scheme val="minor"/>
      </rPr>
      <t xml:space="preserve"> and </t>
    </r>
    <r>
      <rPr>
        <b/>
        <sz val="11"/>
        <rFont val="Calibri"/>
        <family val="2"/>
        <scheme val="minor"/>
      </rPr>
      <t>cattle (dairy)</t>
    </r>
    <r>
      <rPr>
        <sz val="11"/>
        <rFont val="Calibri"/>
        <family val="2"/>
        <scheme val="minor"/>
      </rPr>
      <t xml:space="preserve">: Saputo, "Canada Sector", https://www.saputo.com/en/our-products/canada-sector. Accessed 17 February 2020.
</t>
    </r>
    <r>
      <rPr>
        <b/>
        <sz val="11"/>
        <rFont val="Calibri"/>
        <family val="2"/>
        <scheme val="minor"/>
      </rPr>
      <t>Cocoa (cacao), palm oil and sugar unspecified)</t>
    </r>
    <r>
      <rPr>
        <sz val="11"/>
        <rFont val="Calibri"/>
        <family val="2"/>
        <scheme val="minor"/>
      </rPr>
      <t xml:space="preserve">: Saputo (2020), "Additional Disclosure", https://www.business-humanrights.org/sites/default/files/2020%20KnowTheChain%20Additional%20Disclosure%20-%20Saputo.pdf, p. 6. 
</t>
    </r>
    <r>
      <rPr>
        <b/>
        <sz val="11"/>
        <rFont val="Calibri"/>
        <family val="2"/>
        <scheme val="minor"/>
      </rPr>
      <t>Own operations</t>
    </r>
    <r>
      <rPr>
        <sz val="11"/>
        <rFont val="Calibri"/>
        <family val="2"/>
        <scheme val="minor"/>
      </rPr>
      <t xml:space="preserve">: Saputo states that it does not own cattle or operate farms: "Additional Disclosure", p. 6. 
</t>
    </r>
    <r>
      <rPr>
        <b/>
        <sz val="11"/>
        <rFont val="Calibri"/>
        <family val="2"/>
        <scheme val="minor"/>
      </rPr>
      <t>Wheat and Tomatoes</t>
    </r>
    <r>
      <rPr>
        <sz val="11"/>
        <rFont val="Calibri"/>
        <family val="2"/>
        <scheme val="minor"/>
      </rPr>
      <t>: Saputo Foodservice, "Grocery."https://www.saputofoodservice.ca/en/other-products Accessed 7 Spetember 2020. (see "flour" for wheat) Accessed via Saputo -&gt; Our Products -&gt; Canada Sector -&gt; Saputo Foodservice)</t>
    </r>
  </si>
  <si>
    <t>*Tesco (2020), "Additional Disclosure," https://www.business-humanrights.org/sites/default/files/2020-05%20Additional%20Disclosure%20-%20KnowTheChain%20FB%20Benchmark%20-%20Tesco.pdf, p. 18. 
*Tesco (2019), "Modern Slavery Statement 2018/19", https://www.tescoplc.com/media/476675/47181-modern-slavery-statement_2019_updated-may.pdf.
*Tesco, "Addressing the sustainability challenges in our top 20 products and ingredients," https://www.tescoplc.com/sustainability/sourcing/top-20. [specifies sugar cane]</t>
  </si>
  <si>
    <t xml:space="preserve">Hershey, "2018 Sustainability Report," https://www.thehersheycompany.com/content/dam/corporate-us/documents/pdf/Hershey-SR-2018.pdf, p. 21. </t>
  </si>
  <si>
    <r>
      <rPr>
        <b/>
        <sz val="11"/>
        <rFont val="Calibri"/>
        <family val="2"/>
        <scheme val="minor"/>
      </rPr>
      <t>coffee, fish, palm oil, peanuts</t>
    </r>
    <r>
      <rPr>
        <sz val="11"/>
        <rFont val="Calibri"/>
        <family val="2"/>
        <scheme val="minor"/>
      </rPr>
      <t xml:space="preserve">: Smucker, "Supporting Growers and Producers", https://www.jmsmucker.com/our-impact/responsible-sourcing/supporting-growers. Accessed 10 February 2020.
</t>
    </r>
    <r>
      <rPr>
        <b/>
        <sz val="11"/>
        <rFont val="Calibri"/>
        <family val="2"/>
        <scheme val="minor"/>
      </rPr>
      <t>sugar cane</t>
    </r>
    <r>
      <rPr>
        <sz val="11"/>
        <rFont val="Calibri"/>
        <family val="2"/>
        <scheme val="minor"/>
      </rPr>
      <t xml:space="preserve">: Smucker, "Sugar in the Raw," https://www.smuckerawayfromhome.com/brands/sugar_in_the_raw. Accessed 20 February 2020.
</t>
    </r>
    <r>
      <rPr>
        <b/>
        <sz val="11"/>
        <rFont val="Calibri"/>
        <family val="2"/>
        <scheme val="minor"/>
      </rPr>
      <t>Rice and migrant workers</t>
    </r>
    <r>
      <rPr>
        <sz val="11"/>
        <rFont val="Calibri"/>
        <family val="2"/>
        <scheme val="minor"/>
      </rPr>
      <t xml:space="preserve"> (Thailand): Smucker (2020), "2020 Additional Disclosure", https://www.business-humanrights.org/sites/default/files/2020%20KnowTheChain%20Additional%20Disclosure%20-%20Smucker%27s_1.pdf, p. 15. </t>
    </r>
  </si>
  <si>
    <t xml:space="preserve">Coffee, fish, soy, palm oil, wheat, corn, cocoa, sugar, shrimp - *Kroger (2019), "Kroger's 2019 environmental, social and governance (ESG) report," http://sustainability.kroger.com/Kroger-2019-ESG-Report.pdf, p. 129. Accessed 27 November 2019. 
Beef - *Kroger (2018), " 2018 Sustainability Report", http://sustainability.kroger.com/Kroger_CSR2018.pdf, p. 106 and 117. Accessed 3 December 2019. </t>
  </si>
  <si>
    <t xml:space="preserve">•Cattle 
Vietnam Dairy Products, "Sustainable Development Report 2018", https://www.vinamilk.com.vn/static/uploads/download_file/1522479878-69a5e977a4d75a47d9f36a606a27169beb8831ee6d15b84ebbab40a727b1f98d.pdf, p. 61. 
•Coffee - Vinamilk states that it manufactures roasted ground-filtered and instant coffee.
Vinamilk, "2018 Annual Report", https://www.vinamilk.com.vn/static/uploads/bc_thuong_nien/1553157661-ea4e37fe1db29419325178dd843588da6e8234bb730198a6aa961d741128712e.pdf, p. 153. 
•Corn - Vinamilk mentions that it has a corn mincing center. Vinamilk, "Sustainable Development Report 2018", https://www.vinamilk.com.vn/static/uploads/download_file/1522479878-69a5e977a4d75a47d9f36a606a27169beb8831ee6d15b84ebbab40a727b1f98d.pdf, p. 85. 
•Rice - Vinamilk states it launched a new product "black rice yogurt" in 2018.
Vinamilk, "2018 Annual Report", https://www.vinamilk.com.vn/static/uploads/bc_thuong_nien/1553157661-ea4e37fe1db29419325178dd843588da6e8234bb730198a6aa961d741128712e.pdf, p. 15. 
•Soy beans - Vinamilk sells soy milk.
Vietnam Diary Products, "2018 Annual Report", https://www.vinamilk.com.vn/static/uploads/bc_thuong_nien/1553157661-ea4e37fe1db29419325178dd843588da6e8234bb730198a6aa961d741128712e.pdf, p. 76. 
•Wheat? - Vinamilk states that it retails bread candy and products processed from flour.
Vinamilk, "2018 Annual Report",  "https://www.vinamilk.com.vn/static/uploads/bc_thuong_nien/1553157661-ea4e37fe1db29419325178dd843588da6e8234bb730198a6aa961d741128712e.pdf, p. 153. 
•Sugarcane? - Vinamilk states that it retails sugar but does not disclose whether the sugar is sugarcane or beet sugar.  
Vinamilk, "2018 Annual Report",  "https://www.vinamilk.com.vn/static/uploads/bc_thuong_nien/1553157661-ea4e37fe1db29419325178dd843588da6e8234bb730198a6aa961d741128712e.pdf, p. 153. </t>
  </si>
  <si>
    <t>*Walmart, "Shrimp in Thailand," https://corporate.walmart.com/responsible-sourcing/shrimp-in-thailand. Accessed 8 November 2019. 
Palm oil, cocoa, coffee, soy, wheat: *Walmart (2019), "2019 Environmental, Social &amp; Governance Report", https://corporate.walmart.com/media-library/document/2019-environmental-social-governance-report/_proxyDocument?id=0000016c-20b5-d46a-afff-f5bdafd30000, p. 25, 28, 82.
Tomatoes: Walmart, "Produce in Mexico and US," https://corporate.walmart.com/responsible-sourcing/produce-in-mexico-and-us. 
*Fish: https://grocery.walmart.com/browse/Seafood?aisle=1255027787101_1255027789152
*Beef: https://grocery.walmart.com/browse/Beef?aisle=1255027787101_1255031542269</t>
  </si>
  <si>
    <t xml:space="preserve">•Beans - Want Want China states that it manufactures snack foods, such as beans.
Want Want China, "2018/19 Annual Report", http://www.want-want.com/upload/Investor/20190716045317en78.pdf, p. 201. 
•Palm oil
Want Want China, "2018/19 Annual Report", http://www.want-want.com/upload/Investor/20190716045317en78.pdf, p. 58. 
•Rice 
Want Want China, "2018/19 Annual Report", http://www.want-want.com/upload/Investor/20190716045317en78.pdf, p. 58.
•Sesame and Cattle (dairy) - Want Want China states that it launched "black sesame flavoured milk candy".
Want Want China, "2018/19 Annual Report", http://www.want-want.com/upload/Investor/20190716045317en78.pdf, p. 58. 
•Sugar - Wan Want China states that sugar is a key raw material but does not disclose whether it is sugarcane or beet. 
Want Want China, "2018/19 Annual Report", http://www.want-want.com/upload/Investor/20190716045317en78.pdf, p. 58. </t>
  </si>
  <si>
    <t xml:space="preserve">All - *Woolworths (2019), "Sustainability Report 2019," https://www.woolworthsgroup.com.au/icms_docs/195583_2019-sustainability-report.pdf. Accessed 4 December 2019. </t>
  </si>
  <si>
    <r>
      <rPr>
        <b/>
        <sz val="11"/>
        <color theme="1"/>
        <rFont val="Calibri"/>
        <family val="2"/>
        <scheme val="minor"/>
      </rPr>
      <t xml:space="preserve">Sourcing of commodities at risk of forced labor </t>
    </r>
    <r>
      <rPr>
        <sz val="11"/>
        <color theme="1"/>
        <rFont val="Calibri"/>
        <family val="2"/>
        <scheme val="minor"/>
      </rPr>
      <t xml:space="preserve">
(Data according to US Department of Labor's list of Goods Produced by Forced Labor website as of September 2018. Accessed November 2019.)</t>
    </r>
  </si>
  <si>
    <t>yes+Z29:AP56Z3Z29:AP54</t>
  </si>
  <si>
    <t>Sources</t>
  </si>
  <si>
    <r>
      <rPr>
        <b/>
        <sz val="11"/>
        <rFont val="Calibri"/>
        <family val="2"/>
        <scheme val="minor"/>
      </rPr>
      <t>Wheat</t>
    </r>
    <r>
      <rPr>
        <sz val="11"/>
        <rFont val="Calibri"/>
        <family val="2"/>
        <scheme val="minor"/>
      </rPr>
      <t xml:space="preserve">: The company discloses selling different types of breads, including sliced white bread, which likely includes wheat.
Almarai, "Bread," https://www.almarai.com/en/brands/lusine/bread/. Accessed 4 Feburary 2020.
</t>
    </r>
    <r>
      <rPr>
        <b/>
        <sz val="11"/>
        <rFont val="Calibri"/>
        <family val="2"/>
        <scheme val="minor"/>
      </rPr>
      <t>Sugarcane</t>
    </r>
    <r>
      <rPr>
        <sz val="11"/>
        <rFont val="Calibri"/>
        <family val="2"/>
        <scheme val="minor"/>
      </rPr>
      <t xml:space="preserve">: The company sells deserts and croissants which likely contain sugar (however, unclear whether beet sugar or sugarcane.)
Almarai, "Brands," https://www.almarai.com/en/brands/. Accessed 4 Feburary 2020.
</t>
    </r>
    <r>
      <rPr>
        <b/>
        <sz val="11"/>
        <rFont val="Calibri"/>
        <family val="2"/>
        <scheme val="minor"/>
      </rPr>
      <t>Fresh Dairy/Cattle:</t>
    </r>
    <r>
      <rPr>
        <sz val="11"/>
        <rFont val="Calibri"/>
        <family val="2"/>
        <scheme val="minor"/>
      </rPr>
      <t xml:space="preserve"> Almarai, "Dairy Liquids", https://www.almarai.com/en/brands/almarai/dairy-liquids/. Accessed 9 Spetember 2020.: The fresh dairy sector is the main sector of Almarai’s business representing more than 40% of the Company sales. 
</t>
    </r>
    <r>
      <rPr>
        <b/>
        <sz val="11"/>
        <rFont val="Calibri"/>
        <family val="2"/>
        <scheme val="minor"/>
      </rPr>
      <t>Cocoa</t>
    </r>
    <r>
      <rPr>
        <sz val="11"/>
        <rFont val="Calibri"/>
        <family val="2"/>
        <scheme val="minor"/>
      </rPr>
      <t>: The company sells several 'cake bars,' all of which seem chocolate coated, one specifically is named: 'Cake Bar with Cocoa Cream.' Almarai, "Cake bars", https://www.almarai.com/en/brands/7days/cake-bars/. Accesssed 9 September 2020.</t>
    </r>
  </si>
  <si>
    <t>Sugarcane</t>
  </si>
  <si>
    <r>
      <rPr>
        <b/>
        <sz val="11"/>
        <color theme="1"/>
        <rFont val="Calibri"/>
        <family val="2"/>
        <scheme val="minor"/>
      </rPr>
      <t xml:space="preserve">Addressing forced labour risks related to third-party products </t>
    </r>
    <r>
      <rPr>
        <sz val="11"/>
        <color theme="1"/>
        <rFont val="Calibri"/>
        <family val="2"/>
        <scheme val="minor"/>
      </rPr>
      <t xml:space="preserve">
Where a company⁠—in addition to own branded products—sells third party food and beverage products, the company discloses how it assesses and addresses forced labor risks related to third party products. </t>
    </r>
  </si>
  <si>
    <r>
      <rPr>
        <b/>
        <sz val="11"/>
        <rFont val="Calibri"/>
        <family val="2"/>
        <scheme val="minor"/>
      </rPr>
      <t>California Transparency in Supply Chains Act (CTSCA)</t>
    </r>
    <r>
      <rPr>
        <sz val="11"/>
        <rFont val="Calibri"/>
        <family val="2"/>
        <scheme val="minor"/>
      </rPr>
      <t xml:space="preserve">
The company publishes:</t>
    </r>
  </si>
  <si>
    <r>
      <t>The company has relevant disclosure.</t>
    </r>
    <r>
      <rPr>
        <sz val="11"/>
        <rFont val="Calibri"/>
        <family val="2"/>
        <scheme val="minor"/>
      </rPr>
      <t xml:space="preserve">
(yes / no/ N/A)</t>
    </r>
  </si>
  <si>
    <r>
      <rPr>
        <b/>
        <sz val="11"/>
        <rFont val="Calibri"/>
        <family val="2"/>
        <scheme val="minor"/>
      </rPr>
      <t>Beef:</t>
    </r>
    <r>
      <rPr>
        <sz val="11"/>
        <rFont val="Calibri"/>
        <family val="2"/>
        <scheme val="minor"/>
      </rPr>
      <t xml:space="preserve"> Aeon (2018), "Aeon 2018: Towards a Future Filled with Dreams", https://www.aeon.info/export/sites/default/common/images/en/environment/report/e_2018pdf/2018_eng.pdf, pp. 76-77.
</t>
    </r>
    <r>
      <rPr>
        <b/>
        <sz val="11"/>
        <rFont val="Calibri"/>
        <family val="2"/>
        <scheme val="minor"/>
      </rPr>
      <t>Cacao, coffee, sugarcane</t>
    </r>
    <r>
      <rPr>
        <sz val="11"/>
        <rFont val="Calibri"/>
        <family val="2"/>
        <scheme val="minor"/>
      </rPr>
      <t xml:space="preserve">: Aeon (2018), "Aeon Report 2018", https://ssl4.eir-parts.net/doc/8267/ir_material_for_fiscal_ym23/61762/00.pdf, p. 111. </t>
    </r>
  </si>
  <si>
    <r>
      <rPr>
        <b/>
        <sz val="11"/>
        <rFont val="Calibri"/>
        <family val="2"/>
        <scheme val="minor"/>
      </rPr>
      <t xml:space="preserve">Palm oil: </t>
    </r>
    <r>
      <rPr>
        <sz val="11"/>
        <rFont val="Calibri"/>
        <family val="2"/>
        <scheme val="minor"/>
      </rPr>
      <t xml:space="preserve">Amazon (September 2019), "Sustainability: Thinking Big," https://sustainability.aboutamazon.com/pdfBuilderDownload?id=0000016d-3bde-dff0-a7ef-3fff9ad60000, p. 29. Accessed 27 November 2019. 
Amazon, "Explore Our Brands" (-&gt; Food and Beverages), https://www.amazon.com/b?ie=UTF8&amp;node=17602470011. Accessed 15 September 2020.
</t>
    </r>
    <r>
      <rPr>
        <b/>
        <sz val="11"/>
        <rFont val="Calibri"/>
        <family val="2"/>
        <scheme val="minor"/>
      </rPr>
      <t>Coffee</t>
    </r>
    <r>
      <rPr>
        <sz val="11"/>
        <rFont val="Calibri"/>
        <family val="2"/>
        <scheme val="minor"/>
      </rPr>
      <t xml:space="preserve">: For example, "Amazon Brand - 100 Ct. Solimo Dark Roast Coffee Pods, Compatible with Keurig 2.0 K-Cup Brewers," https://www.amazon.com/Amazon-Brand-Solimo-Compatible-Brewers/dp/B079V8CKDM/ref=lp_17602717011_1_1_a_it?ie=UTF8&amp;qid=1600193517&amp;sr=8-1
</t>
    </r>
    <r>
      <rPr>
        <b/>
        <sz val="11"/>
        <rFont val="Calibri"/>
        <family val="2"/>
        <scheme val="minor"/>
      </rPr>
      <t>Peanuts</t>
    </r>
    <r>
      <rPr>
        <sz val="11"/>
        <rFont val="Calibri"/>
        <family val="2"/>
        <scheme val="minor"/>
      </rPr>
      <t xml:space="preserve">: For example, "Wickedly Prime Peanut Butter-Filled Pretzels, 44 Ounce",https://www.amazon.com/Wickedly-Prime-Peanut-Butter-Filled-Pretzels/dp/B076HVVQ9T/ref=lp_17602717011_1_7?ie=UTF8&amp;qid=1600193517&amp;sr=8-7.
</t>
    </r>
    <r>
      <rPr>
        <b/>
        <sz val="11"/>
        <rFont val="Calibri"/>
        <family val="2"/>
        <scheme val="minor"/>
      </rPr>
      <t>Soy bean</t>
    </r>
    <r>
      <rPr>
        <sz val="11"/>
        <rFont val="Calibri"/>
        <family val="2"/>
        <scheme val="minor"/>
      </rPr>
      <t xml:space="preserve"> and </t>
    </r>
    <r>
      <rPr>
        <b/>
        <sz val="11"/>
        <rFont val="Calibri"/>
        <family val="2"/>
        <scheme val="minor"/>
      </rPr>
      <t>sugar</t>
    </r>
    <r>
      <rPr>
        <sz val="11"/>
        <rFont val="Calibri"/>
        <family val="2"/>
        <scheme val="minor"/>
      </rPr>
      <t xml:space="preserve"> (unclear if sugarcane): For example, "Amazon Brand - Happy Belly Ranch Dressing, 16 Fl Oz," https://www.amazon.com/Amazon-Brand-Happy-Belly-Dressing/dp/B07RYBC7QS/ref=sr_1_22?dchild=1&amp;qid=1600193517&amp;sr=8-22
</t>
    </r>
    <r>
      <rPr>
        <b/>
        <sz val="11"/>
        <rFont val="Calibri"/>
        <family val="2"/>
        <scheme val="minor"/>
      </rPr>
      <t>Wheat</t>
    </r>
    <r>
      <rPr>
        <sz val="11"/>
        <rFont val="Calibri"/>
        <family val="2"/>
        <scheme val="minor"/>
      </rPr>
      <t xml:space="preserve"> flour, </t>
    </r>
    <r>
      <rPr>
        <b/>
        <sz val="11"/>
        <rFont val="Calibri"/>
        <family val="2"/>
        <scheme val="minor"/>
      </rPr>
      <t>sugar</t>
    </r>
    <r>
      <rPr>
        <sz val="11"/>
        <rFont val="Calibri"/>
        <family val="2"/>
        <scheme val="minor"/>
      </rPr>
      <t xml:space="preserve">, </t>
    </r>
    <r>
      <rPr>
        <b/>
        <sz val="11"/>
        <rFont val="Calibri"/>
        <family val="2"/>
        <scheme val="minor"/>
      </rPr>
      <t>palm oil, soy</t>
    </r>
    <r>
      <rPr>
        <sz val="11"/>
        <rFont val="Calibri"/>
        <family val="2"/>
        <scheme val="minor"/>
      </rPr>
      <t>bean oil/soy lethicin: For example, "Amazon Brand - Happy Belly Animal Cookies, 13 Ounce", https://www.amazon.com/Amazon-Brand-Happy-Animal-Cookies/dp/B07WVY4HHF/ref=sr_1_43?dchild=1&amp;qid=1600193656&amp;s=specialty-aps&amp;sr=8-43.</t>
    </r>
  </si>
  <si>
    <r>
      <rPr>
        <b/>
        <sz val="11"/>
        <rFont val="Calibri"/>
        <family val="2"/>
        <scheme val="minor"/>
      </rPr>
      <t>Palm oi</t>
    </r>
    <r>
      <rPr>
        <sz val="11"/>
        <rFont val="Calibri"/>
        <family val="2"/>
        <scheme val="minor"/>
      </rPr>
      <t xml:space="preserve">l *ADM (2019), "Palm Oil Supply Chain Traceability January 2018 - December 2018," https://assets.adm.com/Sustainability/2018-Reports/ADM-Global-2018-H2.pdf. Accessed 19 December 2019. 
</t>
    </r>
    <r>
      <rPr>
        <b/>
        <sz val="11"/>
        <rFont val="Calibri"/>
        <family val="2"/>
        <scheme val="minor"/>
      </rPr>
      <t>Wheat, soy, peanuts, corn</t>
    </r>
    <r>
      <rPr>
        <sz val="11"/>
        <rFont val="Calibri"/>
        <family val="2"/>
        <scheme val="minor"/>
      </rPr>
      <t xml:space="preserve"> - *ADM, "ADM Human Rights Policy Implementation 2018 Progress Report," https://assets.adm.com/Sustainability/2018-Reports/H2-2018-RHR.pdf, p. 6. Accessed 23 December 2019. 
*Beans - ADM, "Food and beverage solutions," https://www.adm.com/products-services/food.</t>
    </r>
  </si>
  <si>
    <r>
      <rPr>
        <b/>
        <sz val="11"/>
        <rFont val="Calibri"/>
        <family val="2"/>
        <scheme val="minor"/>
      </rPr>
      <t>Corn</t>
    </r>
    <r>
      <rPr>
        <sz val="11"/>
        <rFont val="Calibri"/>
        <family val="2"/>
        <scheme val="minor"/>
      </rPr>
      <t>: ABF, "Overview", https://www.abf.co.uk/about_us/our_group/overview. Accessed 16 January 2020.</t>
    </r>
    <r>
      <rPr>
        <b/>
        <sz val="11"/>
        <rFont val="Calibri"/>
        <family val="2"/>
        <scheme val="minor"/>
      </rPr>
      <t xml:space="preserve">
Palm oil and soya</t>
    </r>
    <r>
      <rPr>
        <sz val="11"/>
        <rFont val="Calibri"/>
        <family val="2"/>
        <scheme val="minor"/>
      </rPr>
      <t xml:space="preserve">: ABF (5 November 2019), "Living Our Values: Responsibility Report 2019", https://www.abf.co.uk/documents/pdfs/2019/ar2019/cr2019.pdf, pp. 50-51.
</t>
    </r>
    <r>
      <rPr>
        <b/>
        <sz val="11"/>
        <rFont val="Calibri"/>
        <family val="2"/>
        <scheme val="minor"/>
      </rPr>
      <t>Sugar</t>
    </r>
    <r>
      <rPr>
        <sz val="11"/>
        <rFont val="Calibri"/>
        <family val="2"/>
        <scheme val="minor"/>
      </rPr>
      <t xml:space="preserve">: "Living Our Values: Responsibility Report 2019", p. 2.
</t>
    </r>
    <r>
      <rPr>
        <b/>
        <sz val="11"/>
        <rFont val="Calibri"/>
        <family val="2"/>
        <scheme val="minor"/>
      </rPr>
      <t>Cocoa</t>
    </r>
    <r>
      <rPr>
        <sz val="11"/>
        <rFont val="Calibri"/>
        <family val="2"/>
        <scheme val="minor"/>
      </rPr>
      <t>: ABF (2019), "Annual Report and Accounts 2019", https://www.abf.co.uk/documents/pdfs/2019/ar2019/ar2019.pdf, p. 158.</t>
    </r>
  </si>
  <si>
    <r>
      <rPr>
        <b/>
        <sz val="11"/>
        <rFont val="Calibri"/>
        <family val="2"/>
        <scheme val="minor"/>
      </rPr>
      <t>Wheat</t>
    </r>
    <r>
      <rPr>
        <sz val="11"/>
        <rFont val="Calibri"/>
        <family val="2"/>
        <scheme val="minor"/>
      </rPr>
      <t xml:space="preserve">: Britannia, "Products/Breads: Whole Wheat Breads," http://britannia.co.in/products/whole-wheat-breads/atta-kulcha. Accessed 11 September 2020.
</t>
    </r>
    <r>
      <rPr>
        <b/>
        <sz val="11"/>
        <rFont val="Calibri"/>
        <family val="2"/>
        <scheme val="minor"/>
      </rPr>
      <t>Cattle (dairy)</t>
    </r>
    <r>
      <rPr>
        <sz val="11"/>
        <rFont val="Calibri"/>
        <family val="2"/>
        <scheme val="minor"/>
      </rPr>
      <t xml:space="preserve">: Britannia, "Products: Dairy", http://britannia.co.in/products/dairy. Accessed 11 September 2020.
</t>
    </r>
    <r>
      <rPr>
        <b/>
        <sz val="11"/>
        <rFont val="Calibri"/>
        <family val="2"/>
        <scheme val="minor"/>
      </rPr>
      <t>Cocoa</t>
    </r>
    <r>
      <rPr>
        <sz val="11"/>
        <rFont val="Calibri"/>
        <family val="2"/>
        <scheme val="minor"/>
      </rPr>
      <t>: Products with cocoa include Treat Croissant: Cocoa Cream Roll and Treat Creme Wafers Chocolate. Britannia, "Croissant", http://britannia.co.in/products/treat-croissant/cocoa-creme-roll. Britannia, "CREME WAFERS," http://britannia.co.in/products/treat/creme-wafers-chocolate. Britannia. Acceessed 11 September 2020.</t>
    </r>
    <r>
      <rPr>
        <b/>
        <sz val="11"/>
        <rFont val="Calibri"/>
        <family val="2"/>
        <scheme val="minor"/>
      </rPr>
      <t xml:space="preserve">
?Dairy</t>
    </r>
    <r>
      <rPr>
        <sz val="11"/>
        <rFont val="Calibri"/>
        <family val="2"/>
        <scheme val="minor"/>
      </rPr>
      <t>: Britannia (2018), "Annual Report",  http://britannia.co.in/pdfs/annual_report/Annual-Report-2018-19.pdf, p. 13.
Biscuits likely contain</t>
    </r>
    <r>
      <rPr>
        <b/>
        <sz val="11"/>
        <rFont val="Calibri"/>
        <family val="2"/>
        <scheme val="minor"/>
      </rPr>
      <t xml:space="preserve"> cocoa</t>
    </r>
    <r>
      <rPr>
        <sz val="11"/>
        <rFont val="Calibri"/>
        <family val="2"/>
        <scheme val="minor"/>
      </rPr>
      <t xml:space="preserve">, </t>
    </r>
    <r>
      <rPr>
        <b/>
        <sz val="11"/>
        <rFont val="Calibri"/>
        <family val="2"/>
        <scheme val="minor"/>
      </rPr>
      <t>sugarcane</t>
    </r>
    <r>
      <rPr>
        <sz val="11"/>
        <rFont val="Calibri"/>
        <family val="2"/>
        <scheme val="minor"/>
      </rPr>
      <t xml:space="preserve"> and </t>
    </r>
    <r>
      <rPr>
        <b/>
        <sz val="11"/>
        <rFont val="Calibri"/>
        <family val="2"/>
        <scheme val="minor"/>
      </rPr>
      <t>wheat</t>
    </r>
    <r>
      <rPr>
        <sz val="11"/>
        <rFont val="Calibri"/>
        <family val="2"/>
        <scheme val="minor"/>
      </rPr>
      <t>: Britannia, "Biscuits", http://britannia.co.in/products/biscuits. Accessed 17 February 2020.</t>
    </r>
  </si>
  <si>
    <r>
      <rPr>
        <b/>
        <sz val="11"/>
        <rFont val="Calibri"/>
        <family val="2"/>
        <scheme val="minor"/>
      </rPr>
      <t>Palm oil</t>
    </r>
    <r>
      <rPr>
        <sz val="11"/>
        <rFont val="Calibri"/>
        <family val="2"/>
        <scheme val="minor"/>
      </rPr>
      <t xml:space="preserve"> and </t>
    </r>
    <r>
      <rPr>
        <b/>
        <sz val="11"/>
        <rFont val="Calibri"/>
        <family val="2"/>
        <scheme val="minor"/>
      </rPr>
      <t>cocoa</t>
    </r>
    <r>
      <rPr>
        <sz val="11"/>
        <rFont val="Calibri"/>
        <family val="2"/>
        <scheme val="minor"/>
      </rPr>
      <t xml:space="preserve">: *Campbell Soup Company (2018), "Additional disclosure: further information," https://www.business-humanrights.org/sites/default/files/2018-06%20KTC%20FB_Additional%20disclosure%20-%20Campbell%20Soup.docx. Accessed 28 January 2020.
</t>
    </r>
    <r>
      <rPr>
        <b/>
        <sz val="11"/>
        <rFont val="Calibri"/>
        <family val="2"/>
        <scheme val="minor"/>
      </rPr>
      <t>Tomatoes, wheat, beef, seafood, soy</t>
    </r>
    <r>
      <rPr>
        <sz val="11"/>
        <rFont val="Calibri"/>
        <family val="2"/>
        <scheme val="minor"/>
      </rPr>
      <t xml:space="preserve">: *Campbell Soup Company, "2019 Corporate Responsibility Report," https://www.campbellcsr.com/_pdfs/2019_Campbells_CRR.pdf, p. 20 and 27 and 24. Accessed 23 January 2020. </t>
    </r>
  </si>
  <si>
    <r>
      <rPr>
        <b/>
        <sz val="11"/>
        <rFont val="Calibri"/>
        <family val="2"/>
        <scheme val="minor"/>
      </rPr>
      <t>Fish/ seafood:</t>
    </r>
    <r>
      <rPr>
        <sz val="11"/>
        <rFont val="Calibri"/>
        <family val="2"/>
        <scheme val="minor"/>
      </rPr>
      <t xml:space="preserve"> Carrefour, "Sustainable fishing", http://www.carrefour.com/protecting-biodiversity/sustainable-fishing. Accessed 17 December 2019.
</t>
    </r>
    <r>
      <rPr>
        <b/>
        <sz val="11"/>
        <rFont val="Calibri"/>
        <family val="2"/>
        <scheme val="minor"/>
      </rPr>
      <t>Cattle</t>
    </r>
    <r>
      <rPr>
        <sz val="11"/>
        <rFont val="Calibri"/>
        <family val="2"/>
        <scheme val="minor"/>
      </rPr>
      <t xml:space="preserve">: Carrefour, "Sustainable beef in Brazil", http://www.carrefour.com/protecting-biodiversity/sustainable-beef-in-brazil. Accessed 17 December 2019.#
</t>
    </r>
    <r>
      <rPr>
        <b/>
        <sz val="11"/>
        <rFont val="Calibri"/>
        <family val="2"/>
        <scheme val="minor"/>
      </rPr>
      <t>Palm oil</t>
    </r>
    <r>
      <rPr>
        <sz val="11"/>
        <rFont val="Calibri"/>
        <family val="2"/>
        <scheme val="minor"/>
      </rPr>
      <t xml:space="preserve">: Carrefour, "Palm oil: Carrefour's commitments", http://www.carrefour.com/news/palm-oil-carrefours-commitments. Accessed 17 December 2019.
</t>
    </r>
    <r>
      <rPr>
        <b/>
        <sz val="11"/>
        <rFont val="Calibri"/>
        <family val="2"/>
        <scheme val="minor"/>
      </rPr>
      <t>Soya</t>
    </r>
    <r>
      <rPr>
        <sz val="11"/>
        <rFont val="Calibri"/>
        <family val="2"/>
        <scheme val="minor"/>
      </rPr>
      <t xml:space="preserve">: Carrefour, "Tackling deforestation resulting from soya crops", http://www.carrefour.com/protecting-biodiversity/tackling-deforestation-resulting-from-soya-crops". Accessed 17 December 2019.
</t>
    </r>
    <r>
      <rPr>
        <b/>
        <sz val="11"/>
        <rFont val="Calibri"/>
        <family val="2"/>
        <scheme val="minor"/>
      </rPr>
      <t>Tomato</t>
    </r>
    <r>
      <rPr>
        <sz val="11"/>
        <rFont val="Calibri"/>
        <family val="2"/>
        <scheme val="minor"/>
      </rPr>
      <t>: Carrefour, "Carrefour continues rolling out blockchain technology with the Carrefour Quality Line tomato," http://www.carrefour.com/current-news/carrefour-continues-rolling-out-blockchain-technology-with-the-carrefour-quality-line. Accessed 2 February 2020.</t>
    </r>
  </si>
  <si>
    <r>
      <t>•</t>
    </r>
    <r>
      <rPr>
        <b/>
        <sz val="11"/>
        <rFont val="Calibri"/>
        <family val="2"/>
        <scheme val="minor"/>
      </rPr>
      <t>Soy beans</t>
    </r>
    <r>
      <rPr>
        <sz val="11"/>
        <rFont val="Calibri"/>
        <family val="2"/>
        <scheme val="minor"/>
      </rPr>
      <t xml:space="preserve"> - Mengniu manufactures and sells soy milk products.
Mengniu, "Annual Report 2018", http://www.mengniuir.com/attachment/2019042917450200033480322_en.pdf, p. 21 &amp; 43. 
•</t>
    </r>
    <r>
      <rPr>
        <b/>
        <sz val="11"/>
        <rFont val="Calibri"/>
        <family val="2"/>
        <scheme val="minor"/>
      </rPr>
      <t>Palm oil</t>
    </r>
    <r>
      <rPr>
        <sz val="11"/>
        <rFont val="Calibri"/>
        <family val="2"/>
        <scheme val="minor"/>
      </rPr>
      <t xml:space="preserve">
Mengniu, "Annual Report 2018", http://www.mengniuir.com/attachment/2019042917450200033480322_en.pdf, p. 261.
• </t>
    </r>
    <r>
      <rPr>
        <b/>
        <sz val="11"/>
        <rFont val="Calibri"/>
        <family val="2"/>
        <scheme val="minor"/>
      </rPr>
      <t>Sugarcane?/ White sugar</t>
    </r>
    <r>
      <rPr>
        <sz val="11"/>
        <rFont val="Calibri"/>
        <family val="2"/>
        <scheme val="minor"/>
      </rPr>
      <t xml:space="preserve"> - Mengniu mentions that sugar is a raw material but does not disclose whether it is sugarcane or beet sugar.
Mengniu, "Annual Report 2018", http://www.mengniuir.com/attachment/2019042917450200033480322_en.pdf, p. 261.
* </t>
    </r>
    <r>
      <rPr>
        <b/>
        <sz val="11"/>
        <rFont val="Calibri"/>
        <family val="2"/>
        <scheme val="minor"/>
      </rPr>
      <t xml:space="preserve">Cattle (Dairy): </t>
    </r>
    <r>
      <rPr>
        <sz val="11"/>
        <rFont val="Calibri"/>
        <family val="2"/>
        <scheme val="minor"/>
      </rPr>
      <t>China Mengniu Dairy Company Limited and its subsidiaries manufacture and distribute quality dairy products in China. hina Mengniu Dairy Company Limited, Company homepage, http://www.mengniuir.com/html. Accessed 11 September 2020.</t>
    </r>
  </si>
  <si>
    <r>
      <rPr>
        <b/>
        <sz val="11"/>
        <rFont val="Calibri"/>
        <family val="2"/>
        <scheme val="minor"/>
      </rPr>
      <t>Palm oil:</t>
    </r>
    <r>
      <rPr>
        <sz val="11"/>
        <rFont val="Calibri"/>
        <family val="2"/>
        <scheme val="minor"/>
      </rPr>
      <t xml:space="preserve"> Lindt, "Palm Oil", https://www.lindt-spruengli.com/palmoil/. Accessed 27 November 2019.
</t>
    </r>
    <r>
      <rPr>
        <b/>
        <sz val="11"/>
        <rFont val="Calibri"/>
        <family val="2"/>
        <scheme val="minor"/>
      </rPr>
      <t>Cocoa and soy</t>
    </r>
    <r>
      <rPr>
        <sz val="11"/>
        <rFont val="Calibri"/>
        <family val="2"/>
        <scheme val="minor"/>
      </rPr>
      <t xml:space="preserve">: *"Lindt &amp; Sprüngli Farming Program".
*Lindt (2018), "Sustainability Report 2018", https://www.lindt-spruengli.com/fileadmin/user_upload/corporate/LS_Sustainability_Report_2018_EN.pdf, pp. 12 and 25.
</t>
    </r>
    <r>
      <rPr>
        <b/>
        <sz val="11"/>
        <rFont val="Calibri"/>
        <family val="2"/>
        <scheme val="minor"/>
      </rPr>
      <t>Sugar cane</t>
    </r>
    <r>
      <rPr>
        <sz val="11"/>
        <rFont val="Calibri"/>
        <family val="2"/>
        <scheme val="minor"/>
      </rPr>
      <t>: "In Europe, sugar is mainly made from sugar beet, while in the USA it comes from both sugar beet and sugar cane." Lindt &amp; Sprüngli , "Ingredients," https://www.lindt-spruengli.com/sustainability/sustainably-sourced/ingredients/. Accessed 2 February 2020.</t>
    </r>
  </si>
  <si>
    <r>
      <rPr>
        <b/>
        <sz val="11"/>
        <rFont val="Calibri"/>
        <family val="2"/>
        <scheme val="minor"/>
      </rPr>
      <t>Coffee</t>
    </r>
    <r>
      <rPr>
        <sz val="11"/>
        <rFont val="Calibri"/>
        <family val="2"/>
        <scheme val="minor"/>
      </rPr>
      <t xml:space="preserve"> and </t>
    </r>
    <r>
      <rPr>
        <b/>
        <sz val="11"/>
        <rFont val="Calibri"/>
        <family val="2"/>
        <scheme val="minor"/>
      </rPr>
      <t>sugarcane</t>
    </r>
    <r>
      <rPr>
        <sz val="11"/>
        <rFont val="Calibri"/>
        <family val="2"/>
        <scheme val="minor"/>
      </rPr>
      <t xml:space="preserve">: Coca-Cola European Partners (May 2019), "Modern Slavery Statement 2018," https://www.cocacolaep.com/assets/Governance_docs/Governance-Documents/f7e4b37e4e/4.c.i.Modern-Slavery-Statement.pdf, p. 4. Accessed 29 January 2020. 
</t>
    </r>
    <r>
      <rPr>
        <b/>
        <sz val="11"/>
        <rFont val="Calibri"/>
        <family val="2"/>
        <scheme val="minor"/>
      </rPr>
      <t>Cattle</t>
    </r>
    <r>
      <rPr>
        <sz val="11"/>
        <rFont val="Calibri"/>
        <family val="2"/>
        <scheme val="minor"/>
      </rPr>
      <t xml:space="preserve"> (milk): "The new variant is the third product to join the Monster Espresso range that includes Espresso &amp; Milk and Vanilla Espresso." CCEP (7 November 2019), "Monster Energy expands its Espresso Monster Ready-To-Drink coffee range," https://www.cocacolaep.com/media/news/2019/monster-energy-expands-its-espresso-monster-ready-to-drink-coffee-range/.</t>
    </r>
  </si>
  <si>
    <r>
      <rPr>
        <b/>
        <sz val="11"/>
        <rFont val="Calibri"/>
        <family val="2"/>
        <scheme val="minor"/>
      </rPr>
      <t>Corn</t>
    </r>
    <r>
      <rPr>
        <sz val="11"/>
        <rFont val="Calibri"/>
        <family val="2"/>
        <scheme val="minor"/>
      </rPr>
      <t>: The company states: "We source crystal sugar of fructose syrup from our suppliers and use this sugar in our beverages as an ingredient. [We don't process/manufacture neither sugar cane nor sugar beet, nor corn for that.]" Coca Coa HBC, "CDP. Coca-Cola HBC AG - Water 2018," https://coca-colahellenic.com/media/3576/coca-cola-hbc-ag-cdp-water-2018.pdf, pp. 6 and 19.</t>
    </r>
    <r>
      <rPr>
        <b/>
        <sz val="11"/>
        <rFont val="Calibri"/>
        <family val="2"/>
        <scheme val="minor"/>
      </rPr>
      <t xml:space="preserve">
Sugar</t>
    </r>
    <r>
      <rPr>
        <sz val="11"/>
        <rFont val="Calibri"/>
        <family val="2"/>
        <scheme val="minor"/>
      </rPr>
      <t xml:space="preserve"> (it does not specify whether it is sugarcane or beet sugar, however see source for sugar cane below): Coca-Cola HBC (2018), "2018 GRI Content Index", https://coca-colahellenic.com/Campaigns/AnnualReport2018/assets/pdf/Coca-Cola-HBC-2018-GRI-Content-Index.pdf, p. 31.
</t>
    </r>
    <r>
      <rPr>
        <b/>
        <sz val="11"/>
        <rFont val="Calibri"/>
        <family val="2"/>
        <scheme val="minor"/>
      </rPr>
      <t>Coffee</t>
    </r>
    <r>
      <rPr>
        <sz val="11"/>
        <rFont val="Calibri"/>
        <family val="2"/>
        <scheme val="minor"/>
      </rPr>
      <t xml:space="preserve"> (unclear whether it has already started sourcing this commodity): "Coca‑Cola HBC to launch Costa Coffee in multiple markets in 2020", https://coca-colahellenic.com/en/media/news/coca-cola-hbc-to-launch-costa-coffee-in-multiple-markets-in-2020/. Accessed 17 February 2020.
It refers to sourcing </t>
    </r>
    <r>
      <rPr>
        <b/>
        <sz val="11"/>
        <rFont val="Calibri"/>
        <family val="2"/>
        <scheme val="minor"/>
      </rPr>
      <t>sugarcane</t>
    </r>
    <r>
      <rPr>
        <sz val="11"/>
        <rFont val="Calibri"/>
        <family val="2"/>
        <scheme val="minor"/>
      </rPr>
      <t xml:space="preserve">, </t>
    </r>
    <r>
      <rPr>
        <b/>
        <sz val="11"/>
        <rFont val="Calibri"/>
        <family val="2"/>
        <scheme val="minor"/>
      </rPr>
      <t>corn</t>
    </r>
    <r>
      <rPr>
        <sz val="11"/>
        <rFont val="Calibri"/>
        <family val="2"/>
        <scheme val="minor"/>
      </rPr>
      <t xml:space="preserve">, </t>
    </r>
    <r>
      <rPr>
        <b/>
        <sz val="11"/>
        <rFont val="Calibri"/>
        <family val="2"/>
        <scheme val="minor"/>
      </rPr>
      <t>tomatoes</t>
    </r>
    <r>
      <rPr>
        <sz val="11"/>
        <rFont val="Calibri"/>
        <family val="2"/>
        <scheme val="minor"/>
      </rPr>
      <t xml:space="preserve">, </t>
    </r>
    <r>
      <rPr>
        <b/>
        <sz val="11"/>
        <rFont val="Calibri"/>
        <family val="2"/>
        <scheme val="minor"/>
      </rPr>
      <t>coffee</t>
    </r>
    <r>
      <rPr>
        <sz val="11"/>
        <rFont val="Calibri"/>
        <family val="2"/>
        <scheme val="minor"/>
      </rPr>
      <t xml:space="preserve">, </t>
    </r>
    <r>
      <rPr>
        <b/>
        <sz val="11"/>
        <rFont val="Calibri"/>
        <family val="2"/>
        <scheme val="minor"/>
      </rPr>
      <t>soy</t>
    </r>
    <r>
      <rPr>
        <sz val="11"/>
        <rFont val="Calibri"/>
        <family val="2"/>
        <scheme val="minor"/>
      </rPr>
      <t xml:space="preserve"> and </t>
    </r>
    <r>
      <rPr>
        <b/>
        <sz val="11"/>
        <rFont val="Calibri"/>
        <family val="2"/>
        <scheme val="minor"/>
      </rPr>
      <t xml:space="preserve">palm oil </t>
    </r>
    <r>
      <rPr>
        <sz val="11"/>
        <rFont val="Calibri"/>
        <family val="2"/>
        <scheme val="minor"/>
      </rPr>
      <t>in the 2017 Sustainability Report for Coca-Cola HBC Russia and likely sourced these ingredients with the parent company: Coca-Cola HBC Russia (2017), "2017 Sustainability Report of Coca-Cola HBC Russia", https://ru.coca-colahellenic.com/media/10279/sustainability-report-2017-english-version.pdf, p. 39.</t>
    </r>
  </si>
  <si>
    <r>
      <rPr>
        <b/>
        <sz val="11"/>
        <rFont val="Calibri"/>
        <family val="2"/>
        <scheme val="minor"/>
      </rPr>
      <t>Palm oil:</t>
    </r>
    <r>
      <rPr>
        <sz val="11"/>
        <rFont val="Calibri"/>
        <family val="2"/>
        <scheme val="minor"/>
      </rPr>
      <t xml:space="preserve"> "Conagra (2018), "Conagra Brands Citizenship Report 2018", https://www.conagrabrands.com/sites/g/files/qyyrlu371/files/2019-05/2018_Conagra_Brands_Citizenship_Report_0.pdf#page=8, p. 28. 
Conagra,"Our brands", https://www.conagrabrands.com/brands. Accessed 15 September 2020:
</t>
    </r>
    <r>
      <rPr>
        <b/>
        <sz val="11"/>
        <rFont val="Calibri"/>
        <family val="2"/>
        <scheme val="minor"/>
      </rPr>
      <t>Tomatoes</t>
    </r>
    <r>
      <rPr>
        <sz val="11"/>
        <rFont val="Calibri"/>
        <family val="2"/>
        <scheme val="minor"/>
      </rPr>
      <t xml:space="preserve">: Conagra's Hunt's brand sells tomato based products, such as tomato sauce and diced tomatoes. https://www.hunts.com/
</t>
    </r>
    <r>
      <rPr>
        <b/>
        <sz val="11"/>
        <rFont val="Calibri"/>
        <family val="2"/>
        <scheme val="minor"/>
      </rPr>
      <t>Peanuts</t>
    </r>
    <r>
      <rPr>
        <sz val="11"/>
        <rFont val="Calibri"/>
        <family val="2"/>
        <scheme val="minor"/>
      </rPr>
      <t xml:space="preserve">: Conagra's Peter Pan brand sells peanut butter. https://www.peterpanpb.com/
</t>
    </r>
    <r>
      <rPr>
        <b/>
        <sz val="11"/>
        <rFont val="Calibri"/>
        <family val="2"/>
        <scheme val="minor"/>
      </rPr>
      <t>Cattle</t>
    </r>
    <r>
      <rPr>
        <sz val="11"/>
        <rFont val="Calibri"/>
        <family val="2"/>
        <scheme val="minor"/>
      </rPr>
      <t xml:space="preserve"> (cheese from cow's milk and milk), </t>
    </r>
    <r>
      <rPr>
        <b/>
        <sz val="11"/>
        <rFont val="Calibri"/>
        <family val="2"/>
        <scheme val="minor"/>
      </rPr>
      <t>Soy</t>
    </r>
    <r>
      <rPr>
        <sz val="11"/>
        <rFont val="Calibri"/>
        <family val="2"/>
        <scheme val="minor"/>
      </rPr>
      <t xml:space="preserve">bean Oil, </t>
    </r>
    <r>
      <rPr>
        <b/>
        <sz val="11"/>
        <rFont val="Calibri"/>
        <family val="2"/>
        <scheme val="minor"/>
      </rPr>
      <t>Rice</t>
    </r>
    <r>
      <rPr>
        <sz val="11"/>
        <rFont val="Calibri"/>
        <family val="2"/>
        <scheme val="minor"/>
      </rPr>
      <t xml:space="preserve"> Starch, Cooked Pasta (Water, Durum </t>
    </r>
    <r>
      <rPr>
        <b/>
        <sz val="11"/>
        <rFont val="Calibri"/>
        <family val="2"/>
        <scheme val="minor"/>
      </rPr>
      <t>Wheat</t>
    </r>
    <r>
      <rPr>
        <sz val="11"/>
        <rFont val="Calibri"/>
        <family val="2"/>
        <scheme val="minor"/>
      </rPr>
      <t xml:space="preserve"> Semolina, </t>
    </r>
    <r>
      <rPr>
        <b/>
        <sz val="11"/>
        <rFont val="Calibri"/>
        <family val="2"/>
        <scheme val="minor"/>
      </rPr>
      <t>Soy</t>
    </r>
    <r>
      <rPr>
        <sz val="11"/>
        <rFont val="Calibri"/>
        <family val="2"/>
        <scheme val="minor"/>
      </rPr>
      <t xml:space="preserve">bean Oil), </t>
    </r>
    <r>
      <rPr>
        <b/>
        <sz val="11"/>
        <rFont val="Calibri"/>
        <family val="2"/>
        <scheme val="minor"/>
      </rPr>
      <t>sugar</t>
    </r>
    <r>
      <rPr>
        <sz val="11"/>
        <rFont val="Calibri"/>
        <family val="2"/>
        <scheme val="minor"/>
      </rPr>
      <t>: In the brands Bertolli frozen meals, such as BERTOLLI® CHICKEN FLORENTINE &amp; FARFALLE. https://www.bertolli.com/frozen-meals/chicken-florentine-farfalle/</t>
    </r>
  </si>
  <si>
    <r>
      <rPr>
        <b/>
        <sz val="11"/>
        <rFont val="Calibri"/>
        <family val="2"/>
        <scheme val="minor"/>
      </rPr>
      <t>Soya, cocoa, palm oil, sugarcane:</t>
    </r>
    <r>
      <rPr>
        <sz val="11"/>
        <rFont val="Calibri"/>
        <family val="2"/>
        <scheme val="minor"/>
      </rPr>
      <t xml:space="preserve">
Danone (2018), "Company Dashboard 2018", https://www.danone.com/content/dam/danone-corp/danone-com/about-us-impact/policies-and-commitments/en/2019/Danone_Dashboard_Company_2018.pdf, p. 11.
</t>
    </r>
    <r>
      <rPr>
        <b/>
        <sz val="11"/>
        <rFont val="Calibri"/>
        <family val="2"/>
        <scheme val="minor"/>
      </rPr>
      <t>Cattle</t>
    </r>
    <r>
      <rPr>
        <sz val="11"/>
        <rFont val="Calibri"/>
        <family val="2"/>
        <scheme val="minor"/>
      </rPr>
      <t>: Danone (19 March 2020), "Universal Registration Document: Annual Financial Report 2019", https://www.danone.com/content/dam/danone-corp/danone-com/investors/en-all-publications/2019/registrationdocuments/URD_2019_ENG_VA.pdf, p. 12.</t>
    </r>
  </si>
  <si>
    <r>
      <t>•</t>
    </r>
    <r>
      <rPr>
        <b/>
        <sz val="11"/>
        <rFont val="Calibri"/>
        <family val="2"/>
        <scheme val="minor"/>
      </rPr>
      <t>Coffee</t>
    </r>
    <r>
      <rPr>
        <sz val="11"/>
        <rFont val="Calibri"/>
        <family val="2"/>
        <scheme val="minor"/>
      </rPr>
      <t xml:space="preserve"> - Family Mart sells coffee products.
Family Mart, "Coffee", https://familymart.com.my/ff-coffee.html. Accessed 10 February 2020. 
•</t>
    </r>
    <r>
      <rPr>
        <b/>
        <sz val="11"/>
        <rFont val="Calibri"/>
        <family val="2"/>
        <scheme val="minor"/>
      </rPr>
      <t>Corn</t>
    </r>
    <r>
      <rPr>
        <sz val="11"/>
        <rFont val="Calibri"/>
        <family val="2"/>
        <scheme val="minor"/>
      </rPr>
      <t xml:space="preserve"> - Family Mart sells corn products. 
Family Mart, "Oden", https://familymart.com.my/ff-oden.html. Accessed 10 February 2020. 
•</t>
    </r>
    <r>
      <rPr>
        <b/>
        <sz val="11"/>
        <rFont val="Calibri"/>
        <family val="2"/>
        <scheme val="minor"/>
      </rPr>
      <t>Peanuts</t>
    </r>
    <r>
      <rPr>
        <sz val="11"/>
        <rFont val="Calibri"/>
        <family val="2"/>
        <scheme val="minor"/>
      </rPr>
      <t xml:space="preserve"> - Family Mart sells peanut products. 
Family Mart, "The Family Mart Collection", https://familymart.com.my/products.html. Accessed 10 February 2020. 
•</t>
    </r>
    <r>
      <rPr>
        <b/>
        <sz val="11"/>
        <rFont val="Calibri"/>
        <family val="2"/>
        <scheme val="minor"/>
      </rPr>
      <t>Rice</t>
    </r>
    <r>
      <rPr>
        <sz val="11"/>
        <rFont val="Calibri"/>
        <family val="2"/>
        <scheme val="minor"/>
      </rPr>
      <t xml:space="preserve"> - Family Mart manufactures and sells products with rice. 
Family Mart (2019), "Integrated Report", https://www.family.co.jp/content/dam/family/english/ir/library/annual/document/FM_AR19E_all.pdf, p. 27. 
Family Mart, "Onigiri", https://familymart.com.my/ff-onigiri.html. Accessed 10 February 2020. 
</t>
    </r>
    <r>
      <rPr>
        <b/>
        <sz val="11"/>
        <rFont val="Calibri"/>
        <family val="2"/>
        <scheme val="minor"/>
      </rPr>
      <t xml:space="preserve">Cattle (e.g. beef), fish, chocolate: </t>
    </r>
    <r>
      <rPr>
        <sz val="11"/>
        <rFont val="Calibri"/>
        <family val="2"/>
        <scheme val="minor"/>
      </rPr>
      <t xml:space="preserve">
FamilyMart, "Product Information," https://www.family.co.jp/goods.html?wovn=en. Accessed 9 September 2020.
Sells products with fish, specifically salmon, such as Rice with salmon and tofu (with super barley), https://www.family.co.jp/goods/obento/0614313.html?wovn=en.
Sells products with chocolate, such as Terrine Gateau Chocolat, https://www.family.co.jp/goods/dessert/1940282.html?wovn=en.
Seels products with meat, e.g., Beef yakiniku sushi, https://www.family.co.jp/goods/sushi/0510363.html?wovn=en.</t>
    </r>
  </si>
  <si>
    <r>
      <rPr>
        <b/>
        <sz val="11"/>
        <rFont val="Calibri"/>
        <family val="2"/>
        <scheme val="minor"/>
      </rPr>
      <t>Sugar</t>
    </r>
    <r>
      <rPr>
        <sz val="11"/>
        <rFont val="Calibri"/>
        <family val="2"/>
        <scheme val="minor"/>
      </rPr>
      <t xml:space="preserve"> (the company does not specify that the sugar is sourced from sugarcane): *FEMSA (2018), "GRI Standards: Sustainability Contents 2018", https://www.femsa.com/assets/2020/01/Annual-Report-FEMSA2018-gri-standard.pdf, p. 18. As Coca Cola sources sugarcane, and FEMSA is a bottler for Coca Cola, it is assumed that FEMSA uses sugarcane. [ *The Coca-Cola Company, "Human Rights in The Coca-Cola Company sugar supply chain: lessons and opportunities," https://www.coca-colacompany.com/content/dam/journey/us/en/policies/pdf/human-workplace-rights/addressing-global-issues/human-rights-in-the-coca-cola-sugar-supply-chain.pdf. Accessed 8 January 2020.]
</t>
    </r>
    <r>
      <rPr>
        <b/>
        <sz val="11"/>
        <rFont val="Calibri"/>
        <family val="2"/>
        <scheme val="minor"/>
      </rPr>
      <t>Coffee</t>
    </r>
    <r>
      <rPr>
        <sz val="11"/>
        <rFont val="Calibri"/>
        <family val="2"/>
        <scheme val="minor"/>
      </rPr>
      <t xml:space="preserve">: andatti coffee is sold in stores operated by FEMSA. FEMSA (3 June 2020), "andatti will donate the equivalent of more than 16 thousand personal protection equipment to support the healthcare sector," https://www.femsa.com/en/press-room/press-release/andatti-will-donate-the-equivalent-of-more-than-16-thousand-personal-protection-equipment-to-support-the-healthcare-sector/.
</t>
    </r>
    <r>
      <rPr>
        <b/>
        <sz val="11"/>
        <rFont val="Calibri"/>
        <family val="2"/>
        <scheme val="minor"/>
      </rPr>
      <t>Cattle</t>
    </r>
    <r>
      <rPr>
        <sz val="11"/>
        <rFont val="Calibri"/>
        <family val="2"/>
        <scheme val="minor"/>
      </rPr>
      <t xml:space="preserve"> (milk): "We take care of every detail in the origin and elaboration of our milk, which is why we use 100% pure cow milk." Coca Cola FEMSA, "SANTA CLARA DAIRY PRODUCTS," https://coca-colafemsa.com/en/producto/santa-clara/. Accessed 15 September 2020.
</t>
    </r>
    <r>
      <rPr>
        <b/>
        <sz val="11"/>
        <rFont val="Calibri"/>
        <family val="2"/>
        <scheme val="minor"/>
      </rPr>
      <t>Soy</t>
    </r>
    <r>
      <rPr>
        <sz val="11"/>
        <rFont val="Calibri"/>
        <family val="2"/>
        <scheme val="minor"/>
      </rPr>
      <t>: "AdeS is the leading soy-based beverage brand in Latin America." Coca Cola FEMSA, "ADES PLANT-BASED BEVERAGES," https://coca-colafemsa.com/en/producto/ades/?categoria_producto=proteina-vegetal-en/. Accessed 15 September 2020.</t>
    </r>
  </si>
  <si>
    <r>
      <rPr>
        <b/>
        <sz val="11"/>
        <rFont val="Calibri"/>
        <family val="2"/>
        <scheme val="minor"/>
      </rPr>
      <t>Soy &amp; sesame</t>
    </r>
    <r>
      <rPr>
        <sz val="11"/>
        <rFont val="Calibri"/>
        <family val="2"/>
        <scheme val="minor"/>
      </rPr>
      <t xml:space="preserve"> - Foshan Haitian, "Products," http://www.haitian-food.com/en/index.php?ac=article&amp;at=list&amp;tid=345. Accessed 30 January 2020.</t>
    </r>
  </si>
  <si>
    <r>
      <rPr>
        <b/>
        <sz val="11"/>
        <rFont val="Calibri"/>
        <family val="2"/>
        <scheme val="minor"/>
      </rPr>
      <t>Cattle</t>
    </r>
    <r>
      <rPr>
        <sz val="11"/>
        <rFont val="Calibri"/>
        <family val="2"/>
        <scheme val="minor"/>
      </rPr>
      <t xml:space="preserve"> and</t>
    </r>
    <r>
      <rPr>
        <b/>
        <sz val="11"/>
        <rFont val="Calibri"/>
        <family val="2"/>
        <scheme val="minor"/>
      </rPr>
      <t xml:space="preserve"> palm oil: </t>
    </r>
    <r>
      <rPr>
        <sz val="11"/>
        <rFont val="Calibri"/>
        <family val="2"/>
        <scheme val="minor"/>
      </rPr>
      <t xml:space="preserve">Hormel Foods, "Our approach to issues that matter: supply chain," https://www.hormelfoods.com/responsibility/our-approach-to-issues-that-matter/supply-chain/. Accessed 17 December 2019. 
Hormel Foods, "Brands," https://www.hormelfoods.com/brands/?group=Snacks. Accessed 9 September 2020.
</t>
    </r>
    <r>
      <rPr>
        <b/>
        <sz val="11"/>
        <rFont val="Calibri"/>
        <family val="2"/>
        <scheme val="minor"/>
      </rPr>
      <t>Peanut butter:</t>
    </r>
    <r>
      <rPr>
        <sz val="11"/>
        <rFont val="Calibri"/>
        <family val="2"/>
        <scheme val="minor"/>
      </rPr>
      <t xml:space="preserve"> Skippy brand: https://www.hormelfoods.com/brand/skippy-brand/
</t>
    </r>
    <r>
      <rPr>
        <b/>
        <sz val="11"/>
        <rFont val="Calibri"/>
        <family val="2"/>
        <scheme val="minor"/>
      </rPr>
      <t xml:space="preserve">Tomatoes, corn, chile pepper? sugarcane? beans?: </t>
    </r>
    <r>
      <rPr>
        <sz val="11"/>
        <rFont val="Calibri"/>
        <family val="2"/>
        <scheme val="minor"/>
      </rPr>
      <t xml:space="preserve">HORMEL® Natural Chili With Beans (https://hormel.com/Brands/HormelChili/Homel-Chili-Natural/Hormel-Natural-Chili-with-Beans) includes Tomatoes in Juice, Concentrated Crushed Tomatoes, 2% or less of Corn Flour, Green Chiles, Chili Powder (Chili Peppers, Flavoring), Cornstarch, Sugar, beans,etc
</t>
    </r>
    <r>
      <rPr>
        <b/>
        <sz val="11"/>
        <rFont val="Calibri"/>
        <family val="2"/>
        <scheme val="minor"/>
      </rPr>
      <t>Soy</t>
    </r>
    <r>
      <rPr>
        <sz val="11"/>
        <rFont val="Calibri"/>
        <family val="2"/>
        <scheme val="minor"/>
      </rPr>
      <t>: Hormel Foods (4 September 2019), "Hormel Foods Announces the Creation and Launch of Plant-Forward Meat Alternative HAPPY LITTLE PLANTS™ brand at Barclays Global Consumer Staples Conference," https://www.hormelfoods.com/newsroom/press-releases/hormel-foods-announces-the-creation-and-launch-of-plant-forward-meat-alternative-happy-little-plants-brand-at-barclays-global-consumer-staples-conference/</t>
    </r>
  </si>
  <si>
    <r>
      <rPr>
        <b/>
        <sz val="11"/>
        <rFont val="Calibri"/>
        <family val="2"/>
        <scheme val="minor"/>
      </rPr>
      <t>Soy</t>
    </r>
    <r>
      <rPr>
        <sz val="11"/>
        <rFont val="Calibri"/>
        <family val="2"/>
        <scheme val="minor"/>
      </rPr>
      <t xml:space="preserve"> - http://www.yili.com/en/rest/reception/products/list?categoryId=3
</t>
    </r>
    <r>
      <rPr>
        <b/>
        <sz val="11"/>
        <rFont val="Calibri"/>
        <family val="2"/>
        <scheme val="minor"/>
      </rPr>
      <t>Sugar</t>
    </r>
    <r>
      <rPr>
        <sz val="11"/>
        <rFont val="Calibri"/>
        <family val="2"/>
        <scheme val="minor"/>
      </rPr>
      <t xml:space="preserve"> - Yili Group (2019), "2018 Social Responsibility Report," http://image.yili.com/upload/usrFiles/20190716112735106.pdf. Accessed 28 November 2019.
</t>
    </r>
    <r>
      <rPr>
        <b/>
        <sz val="11"/>
        <rFont val="Calibri"/>
        <family val="2"/>
        <scheme val="minor"/>
      </rPr>
      <t>Dairy</t>
    </r>
    <r>
      <rPr>
        <sz val="11"/>
        <rFont val="Calibri"/>
        <family val="2"/>
        <scheme val="minor"/>
      </rPr>
      <t xml:space="preserve"> (cattle):  Yili Group (2019), "2018 Social Responsibility Report," http://image.yili.com/upload/usrFiles/20190716112735106.pd, p. 5. Accessed 2 September 2020.</t>
    </r>
  </si>
  <si>
    <r>
      <rPr>
        <b/>
        <sz val="11"/>
        <rFont val="Calibri"/>
        <family val="2"/>
        <scheme val="minor"/>
      </rPr>
      <t>cattle</t>
    </r>
    <r>
      <rPr>
        <sz val="11"/>
        <rFont val="Calibri"/>
        <family val="2"/>
        <scheme val="minor"/>
      </rPr>
      <t>: JBS, "Beef Value Chain", https://jbs.com.br/en/about/our-business/beef/. Accessed 31 January 2020.
s</t>
    </r>
    <r>
      <rPr>
        <b/>
        <sz val="11"/>
        <rFont val="Calibri"/>
        <family val="2"/>
        <scheme val="minor"/>
      </rPr>
      <t>oy and corn</t>
    </r>
    <r>
      <rPr>
        <sz val="11"/>
        <rFont val="Calibri"/>
        <family val="2"/>
        <scheme val="minor"/>
      </rPr>
      <t xml:space="preserve">: JBS, "Breeding", https://jbs.com.br/en/sustainability/animal-welfare/breeding/. Accessed 31 January 2020.
</t>
    </r>
    <r>
      <rPr>
        <b/>
        <sz val="11"/>
        <rFont val="Calibri"/>
        <family val="2"/>
        <scheme val="minor"/>
      </rPr>
      <t>Palm oil:</t>
    </r>
    <r>
      <rPr>
        <sz val="11"/>
        <rFont val="Calibri"/>
        <family val="2"/>
        <scheme val="minor"/>
      </rPr>
      <t xml:space="preserve"> JBS (2 Mrach 2018), "JBS ONE OF THE HIGHLIGHTS AT CDP SUPPLY CHAIN" https://jbs.com.br/en/press/releases-en/jbs-one-of-the-highlights-at-cdp-supply-chain/</t>
    </r>
  </si>
  <si>
    <r>
      <rPr>
        <b/>
        <sz val="11"/>
        <rFont val="Calibri"/>
        <family val="2"/>
        <scheme val="minor"/>
      </rPr>
      <t>Palm oil:</t>
    </r>
    <r>
      <rPr>
        <sz val="11"/>
        <rFont val="Calibri"/>
        <family val="2"/>
        <scheme val="minor"/>
      </rPr>
      <t xml:space="preserve">
*Kerry (September 2019), "Palm Oil Sourcing", https://www.kerrygroup.com/sustainability/policies-statements/Palm-Oil-Progress-Report-(Sept-2019).pdf.
*Kerry (September 2019), "Palm Oil Sourcing Policy", https://www.kerrygroup.com/sustainability/policies-statements/Palm-Oil-Sourcing-Policy-Sept_2019.pdf.
*Kerry (7 September 2018), "Palm Oil Supply Chain-FGV Holdings Berhad", https://www.kerrygroup.com/sustainability/policies-statements/Palm-Oil-Supply-Chain-Statement-FGV-Holdings-Berhad-(FGV)-7th-December-2018.pdf.
</t>
    </r>
    <r>
      <rPr>
        <b/>
        <sz val="11"/>
        <rFont val="Calibri"/>
        <family val="2"/>
        <scheme val="minor"/>
      </rPr>
      <t>Cattle</t>
    </r>
    <r>
      <rPr>
        <sz val="11"/>
        <rFont val="Calibri"/>
        <family val="2"/>
        <scheme val="minor"/>
      </rPr>
      <t xml:space="preserve">: Kerry, “Meat,” https://www.kerrygroup.com/sustainability/marketplace/responsible-sourcing/meat/index.xml. Accessed 9 September 2020.
</t>
    </r>
    <r>
      <rPr>
        <b/>
        <sz val="11"/>
        <rFont val="Calibri"/>
        <family val="2"/>
        <scheme val="minor"/>
      </rPr>
      <t>Wheat</t>
    </r>
    <r>
      <rPr>
        <sz val="11"/>
        <rFont val="Calibri"/>
        <family val="2"/>
        <scheme val="minor"/>
      </rPr>
      <t xml:space="preserve"> and </t>
    </r>
    <r>
      <rPr>
        <b/>
        <sz val="11"/>
        <rFont val="Calibri"/>
        <family val="2"/>
        <scheme val="minor"/>
      </rPr>
      <t>soy</t>
    </r>
    <r>
      <rPr>
        <sz val="11"/>
        <rFont val="Calibri"/>
        <family val="2"/>
        <scheme val="minor"/>
      </rPr>
      <t>: Plant-based Meat Alternatives include soy proteins and wheat proteins. Kerry, "Meat alternatives," https://kerry.com/products/food/plant-based/plant-based-meat-alternatives. Accessed 11 September 2020.</t>
    </r>
  </si>
  <si>
    <r>
      <rPr>
        <b/>
        <sz val="11"/>
        <rFont val="Calibri"/>
        <family val="2"/>
        <scheme val="minor"/>
      </rPr>
      <t>Coffee</t>
    </r>
    <r>
      <rPr>
        <sz val="11"/>
        <rFont val="Calibri"/>
        <family val="2"/>
        <scheme val="minor"/>
      </rPr>
      <t xml:space="preserve"> - Keurig Dr Pepper, "Ethics &amp; Compliance," https://www.keurigdrpepper.com/content/keurig-brand-sites/kdp/en/our-company/ethics-and-compliance.html. Accessed 6 February 2020. 
</t>
    </r>
    <r>
      <rPr>
        <b/>
        <sz val="11"/>
        <rFont val="Calibri"/>
        <family val="2"/>
        <scheme val="minor"/>
      </rPr>
      <t>Corn, cocoa</t>
    </r>
    <r>
      <rPr>
        <sz val="11"/>
        <rFont val="Calibri"/>
        <family val="2"/>
        <scheme val="minor"/>
      </rPr>
      <t xml:space="preserve"> - Keurig Dr Pepper, "Modern Slavery Statement 2019," https://www.keurigdrpepper.com/content/dam/keurig-brand-sites/kdp/files/Modern_Slavery_Statement_2019.pdf?a=b, p. 3. Accessed 16 June 2020. 
[No furhter info found. Reviewed 15 September 2020]</t>
    </r>
  </si>
  <si>
    <r>
      <rPr>
        <b/>
        <sz val="11"/>
        <rFont val="Calibri"/>
        <family val="2"/>
        <scheme val="minor"/>
      </rPr>
      <t>palm oil</t>
    </r>
    <r>
      <rPr>
        <sz val="11"/>
        <rFont val="Calibri"/>
        <family val="2"/>
        <scheme val="minor"/>
      </rPr>
      <t xml:space="preserve">: McCormick, "2019 Progress Report", https://embed.widencdn.net/pdf/plus/mccormick/rqbybdz1ce/2019_PLP_Progress_Report.pdf?u=3ju37z&amp;use=ydxs2#%5B%7B%22num%22%3A983%2C%22gen%22%3A0%7D%2C%7B%22name%22%3A%22XYZ%22%7D%2Cnull%2Cnull%2Cnull%5D, p. 50. 
</t>
    </r>
    <r>
      <rPr>
        <b/>
        <sz val="11"/>
        <rFont val="Calibri"/>
        <family val="2"/>
        <scheme val="minor"/>
      </rPr>
      <t>rice, wheat, cattle</t>
    </r>
    <r>
      <rPr>
        <sz val="11"/>
        <rFont val="Calibri"/>
        <family val="2"/>
        <scheme val="minor"/>
      </rPr>
      <t xml:space="preserve"> ("dairy"): "2019 Progress Report", p. 55.
</t>
    </r>
    <r>
      <rPr>
        <b/>
        <sz val="11"/>
        <rFont val="Calibri"/>
        <family val="2"/>
        <scheme val="minor"/>
      </rPr>
      <t>Chile peppers</t>
    </r>
    <r>
      <rPr>
        <sz val="11"/>
        <rFont val="Calibri"/>
        <family val="2"/>
        <scheme val="minor"/>
      </rPr>
      <t xml:space="preserve"> ("chilli"): McCormick flavour solutions, "Same great sauces… all that’s changed is the name!", https://www.mccormickflavoursolutions.co.uk/news-and-press/press/same-great-sauces-all-thats-changed-is-the-name. Accessed 13 February 2020.</t>
    </r>
  </si>
  <si>
    <r>
      <rPr>
        <b/>
        <sz val="11"/>
        <rFont val="Calibri"/>
        <family val="2"/>
        <scheme val="minor"/>
      </rPr>
      <t xml:space="preserve">Sugar cane </t>
    </r>
    <r>
      <rPr>
        <sz val="11"/>
        <rFont val="Calibri"/>
        <family val="2"/>
        <scheme val="minor"/>
      </rPr>
      <t>and</t>
    </r>
    <r>
      <rPr>
        <b/>
        <sz val="11"/>
        <rFont val="Calibri"/>
        <family val="2"/>
        <scheme val="minor"/>
      </rPr>
      <t xml:space="preserve"> coffee</t>
    </r>
    <r>
      <rPr>
        <sz val="11"/>
        <rFont val="Calibri"/>
        <family val="2"/>
        <scheme val="minor"/>
      </rPr>
      <t xml:space="preserve">: Monster Beverage Corp, "Slavery and Human Trafficking Initiative," https://www.monsterbevcorp.com/sr-slavery.php. Accessed 7 November 2019. 
</t>
    </r>
    <r>
      <rPr>
        <b/>
        <sz val="11"/>
        <rFont val="Calibri"/>
        <family val="2"/>
        <scheme val="minor"/>
      </rPr>
      <t>Cattle</t>
    </r>
    <r>
      <rPr>
        <sz val="11"/>
        <rFont val="Calibri"/>
        <family val="2"/>
        <scheme val="minor"/>
      </rPr>
      <t xml:space="preserve"> (milk): Monster Energy, "Espresso Monster is a triple threat: 3 shots of espresso, ice cold milk and Monster’s Espresso Energy Blend.", https://www.monsterenergy.com/gb/en/products/espresso/espresso-monster-espresso-and-milk. Accessed 15 September 2020.</t>
    </r>
  </si>
  <si>
    <r>
      <rPr>
        <b/>
        <sz val="11"/>
        <rFont val="Calibri"/>
        <family val="2"/>
        <scheme val="minor"/>
      </rPr>
      <t>Corn, palm oil, sugarcane:</t>
    </r>
    <r>
      <rPr>
        <sz val="11"/>
        <rFont val="Calibri"/>
        <family val="2"/>
        <scheme val="minor"/>
      </rPr>
      <t xml:space="preserve"> PepsiCo, "Agriculture", https://www.pepsico.com/sustainability/agriculture. Accessed 14 January 2020.
Corn, </t>
    </r>
    <r>
      <rPr>
        <b/>
        <sz val="11"/>
        <rFont val="Calibri"/>
        <family val="2"/>
        <scheme val="minor"/>
      </rPr>
      <t>tomato</t>
    </r>
    <r>
      <rPr>
        <sz val="11"/>
        <rFont val="Calibri"/>
        <family val="2"/>
        <scheme val="minor"/>
      </rPr>
      <t xml:space="preserve"> powder, various milk and cheese products (</t>
    </r>
    <r>
      <rPr>
        <b/>
        <sz val="11"/>
        <rFont val="Calibri"/>
        <family val="2"/>
        <scheme val="minor"/>
      </rPr>
      <t>Cattle</t>
    </r>
    <r>
      <rPr>
        <sz val="11"/>
        <rFont val="Calibri"/>
        <family val="2"/>
        <scheme val="minor"/>
      </rPr>
      <t xml:space="preserve">): PepsiCo, "Doritos, 2-Go, Cool Ranch Flavored, Tortilla Chips," https://smartlabel.pepsico.info/028400646604-0010-en-US/index.html#ingredients. Accessed 15 September 2020.
</t>
    </r>
    <r>
      <rPr>
        <b/>
        <sz val="11"/>
        <rFont val="Calibri"/>
        <family val="2"/>
        <scheme val="minor"/>
      </rPr>
      <t>Coffee</t>
    </r>
    <r>
      <rPr>
        <sz val="11"/>
        <rFont val="Calibri"/>
        <family val="2"/>
        <scheme val="minor"/>
      </rPr>
      <t xml:space="preserve">: "More than twenty years ago, Starbucks and PepsiCo started the North America Coffee Partnership and launched Starbucks Bottled Frappuccino chilled coffee drink. PepsiCo, "PRODUCT INFORMATION (-&gt; Beverages -&gt; Starbucks)", https://www.pepsico.com/brands/product-information. Accessed 15 September 2020.
</t>
    </r>
    <r>
      <rPr>
        <b/>
        <sz val="11"/>
        <rFont val="Calibri"/>
        <family val="2"/>
        <scheme val="minor"/>
      </rPr>
      <t>Rice</t>
    </r>
    <r>
      <rPr>
        <sz val="11"/>
        <rFont val="Calibri"/>
        <family val="2"/>
        <scheme val="minor"/>
      </rPr>
      <t xml:space="preserve">: Pepsico's Quaker brand includes various rice crisp products. PepsiCo, "Product Information: Quaker, " https://pepsicosmartlabel.com/Quaker. Accessed 15 September 2020.
</t>
    </r>
    <r>
      <rPr>
        <b/>
        <sz val="11"/>
        <rFont val="Calibri"/>
        <family val="2"/>
        <scheme val="minor"/>
      </rPr>
      <t>Soy</t>
    </r>
    <r>
      <rPr>
        <sz val="11"/>
        <rFont val="Calibri"/>
        <family val="2"/>
        <scheme val="minor"/>
      </rPr>
      <t xml:space="preserve"> Lecithin: PepsiCo, "Quaker, Apple Cinnamon Flavor, Rice Cakes," https://smartlabel.pepsico.info/030000169001-0010-en-US/index.html#ingredients. Accessed 15 September 2020.
</t>
    </r>
    <r>
      <rPr>
        <b/>
        <sz val="11"/>
        <rFont val="Calibri"/>
        <family val="2"/>
        <scheme val="minor"/>
      </rPr>
      <t>Peanut</t>
    </r>
    <r>
      <rPr>
        <sz val="11"/>
        <rFont val="Calibri"/>
        <family val="2"/>
        <scheme val="minor"/>
      </rPr>
      <t xml:space="preserve"> oil and </t>
    </r>
    <r>
      <rPr>
        <b/>
        <sz val="11"/>
        <rFont val="Calibri"/>
        <family val="2"/>
        <scheme val="minor"/>
      </rPr>
      <t>cocoa</t>
    </r>
    <r>
      <rPr>
        <sz val="11"/>
        <rFont val="Calibri"/>
        <family val="2"/>
        <scheme val="minor"/>
      </rPr>
      <t xml:space="preserve"> butter: PepsiCo, "Nut Harvest, Butter Toffee Dark Chocolate, Almonds," https://smartlabel.pepsico.info/028400208864-0010-en-US/index.html#ingredients. Accessed 15 September 2020.</t>
    </r>
  </si>
  <si>
    <r>
      <rPr>
        <b/>
        <sz val="11"/>
        <rFont val="Calibri"/>
        <family val="2"/>
        <scheme val="minor"/>
      </rPr>
      <t>seafood:</t>
    </r>
    <r>
      <rPr>
        <sz val="11"/>
        <rFont val="Calibri"/>
        <family val="2"/>
        <scheme val="minor"/>
      </rPr>
      <t xml:space="preserve"> Seven &amp; i Holdings, "Material Issue 5: Building an Ethical Society and Improving Resource Sustainability Together with Customers and Business Partners", https://www.7andi.com/en/csr/theme/theme5/client.html. Accessed 27 January 2020.
</t>
    </r>
    <r>
      <rPr>
        <b/>
        <sz val="11"/>
        <rFont val="Calibri"/>
        <family val="2"/>
        <scheme val="minor"/>
      </rPr>
      <t>coffee</t>
    </r>
    <r>
      <rPr>
        <sz val="11"/>
        <rFont val="Calibri"/>
        <family val="2"/>
        <scheme val="minor"/>
      </rPr>
      <t xml:space="preserve"> (SEVEN CAFÉ), </t>
    </r>
    <r>
      <rPr>
        <b/>
        <sz val="11"/>
        <rFont val="Calibri"/>
        <family val="2"/>
        <scheme val="minor"/>
      </rPr>
      <t>rice, wheat</t>
    </r>
    <r>
      <rPr>
        <sz val="11"/>
        <rFont val="Calibri"/>
        <family val="2"/>
        <scheme val="minor"/>
      </rPr>
      <t xml:space="preserve"> (" bread and pastry products): Seven &amp; i Holdings, "Integrated Report 2018," https://www.7andi.com/library/dbps_data/_template_/_res/en/ir/library/ar/pdf/2018_all.pdf, p. 24, 27 and 35.
</t>
    </r>
    <r>
      <rPr>
        <b/>
        <sz val="11"/>
        <rFont val="Calibri"/>
        <family val="2"/>
        <scheme val="minor"/>
      </rPr>
      <t>tomatoes</t>
    </r>
    <r>
      <rPr>
        <sz val="11"/>
        <rFont val="Calibri"/>
        <family val="2"/>
        <scheme val="minor"/>
      </rPr>
      <t xml:space="preserve">: Seven &amp; i Holdings, "Sustainable Procurement of Raw Materials,"  https://www.7andi.com/en/csr/theme/theme5/raw-material.html. Accessed 18 February 2020.  (see picture:'Fresh Vegetables with Traceability')
</t>
    </r>
    <r>
      <rPr>
        <b/>
        <sz val="11"/>
        <rFont val="Calibri"/>
        <family val="2"/>
        <scheme val="minor"/>
      </rPr>
      <t>cattle (beef)</t>
    </r>
    <r>
      <rPr>
        <sz val="11"/>
        <rFont val="Calibri"/>
        <family val="2"/>
        <scheme val="minor"/>
      </rPr>
      <t>: Seven &amp; i Holdings, "Financial Results Presentation for the Nine Months Ended November 30, 2018," https://www.7andi.com/en/ir/file/library/ks/pdf/2019_0110kse.pdf, p. 6.</t>
    </r>
  </si>
  <si>
    <r>
      <t>•</t>
    </r>
    <r>
      <rPr>
        <b/>
        <sz val="11"/>
        <rFont val="Calibri"/>
        <family val="2"/>
        <scheme val="minor"/>
      </rPr>
      <t>Soy beans</t>
    </r>
    <r>
      <rPr>
        <sz val="11"/>
        <rFont val="Calibri"/>
        <family val="2"/>
        <scheme val="minor"/>
      </rPr>
      <t xml:space="preserve">
Sun Art Retail Group (2018), "2018 Environmental, Social, and Governance Report", https://doc.irasia.com/view/index.php?id=4eWJV5BN&amp;lang=en, p. 13.  
•</t>
    </r>
    <r>
      <rPr>
        <b/>
        <sz val="11"/>
        <rFont val="Calibri"/>
        <family val="2"/>
        <scheme val="minor"/>
      </rPr>
      <t>Cattle</t>
    </r>
    <r>
      <rPr>
        <sz val="11"/>
        <rFont val="Calibri"/>
        <family val="2"/>
        <scheme val="minor"/>
      </rPr>
      <t xml:space="preserve"> - Sun Art Retail mentions that it sources from "</t>
    </r>
    <r>
      <rPr>
        <b/>
        <sz val="11"/>
        <rFont val="Calibri"/>
        <family val="2"/>
        <scheme val="minor"/>
      </rPr>
      <t>beef</t>
    </r>
    <r>
      <rPr>
        <sz val="11"/>
        <rFont val="Calibri"/>
        <family val="2"/>
        <scheme val="minor"/>
      </rPr>
      <t xml:space="preserve"> suppliers". 
Sun Art Retail Group (2018), "2018 Environmental, Social, and Governance Report", https://doc.irasia.com/view/index.php?id=4eWJV5BN&amp;lang=en, p. 26. 
* </t>
    </r>
    <r>
      <rPr>
        <b/>
        <sz val="11"/>
        <rFont val="Calibri"/>
        <family val="2"/>
        <scheme val="minor"/>
      </rPr>
      <t xml:space="preserve">Fish </t>
    </r>
    <r>
      <rPr>
        <sz val="11"/>
        <rFont val="Calibri"/>
        <family val="2"/>
        <scheme val="minor"/>
      </rPr>
      <t>and</t>
    </r>
    <r>
      <rPr>
        <b/>
        <sz val="11"/>
        <rFont val="Calibri"/>
        <family val="2"/>
        <scheme val="minor"/>
      </rPr>
      <t xml:space="preserve"> Rice</t>
    </r>
    <r>
      <rPr>
        <sz val="11"/>
        <rFont val="Calibri"/>
        <family val="2"/>
        <scheme val="minor"/>
      </rPr>
      <t xml:space="preserve">:  As of the end of 2019, the Group has traced some products in RT-Mart stores in Shanghai and Auchan stores in Eastern China, including offline vegetables, fruits, yellow croakers, </t>
    </r>
    <r>
      <rPr>
        <b/>
        <sz val="11"/>
        <rFont val="Calibri"/>
        <family val="2"/>
        <scheme val="minor"/>
      </rPr>
      <t>ribbonfish</t>
    </r>
    <r>
      <rPr>
        <sz val="11"/>
        <rFont val="Calibri"/>
        <family val="2"/>
        <scheme val="minor"/>
      </rPr>
      <t xml:space="preserve">, pomfret, pork, beef, lamb, chilled poultry, boxed lactone tofu, japonica </t>
    </r>
    <r>
      <rPr>
        <b/>
        <sz val="11"/>
        <rFont val="Calibri"/>
        <family val="2"/>
        <scheme val="minor"/>
      </rPr>
      <t>rice</t>
    </r>
    <r>
      <rPr>
        <sz val="11"/>
        <rFont val="Calibri"/>
        <family val="2"/>
        <scheme val="minor"/>
      </rPr>
      <t xml:space="preserve">, soybean oil, infant formula </t>
    </r>
    <r>
      <rPr>
        <b/>
        <sz val="11"/>
        <rFont val="Calibri"/>
        <family val="2"/>
        <scheme val="minor"/>
      </rPr>
      <t>milk</t>
    </r>
    <r>
      <rPr>
        <sz val="11"/>
        <rFont val="Calibri"/>
        <family val="2"/>
        <scheme val="minor"/>
      </rPr>
      <t xml:space="preserve"> powder. Sun Art Retail Group Limited, "2019 ENVIRONMENTAL, SOCIAL AND GOVERNANCE (ESG) REPORT," https://doc.irasia.com/view/index.php?id=jaPVGvON&amp;lang=en, p. 24.</t>
    </r>
  </si>
  <si>
    <r>
      <rPr>
        <b/>
        <sz val="11"/>
        <rFont val="Calibri"/>
        <family val="2"/>
        <scheme val="minor"/>
      </rPr>
      <t>Coffee</t>
    </r>
    <r>
      <rPr>
        <sz val="11"/>
        <rFont val="Calibri"/>
        <family val="2"/>
        <scheme val="minor"/>
      </rPr>
      <t xml:space="preserve"> - Suntory, "Sustainable Procurement," https://www.suntory.com/csr/activity/service/procurement/. Accessed 28 November 2019. 
</t>
    </r>
    <r>
      <rPr>
        <b/>
        <sz val="11"/>
        <rFont val="Calibri"/>
        <family val="2"/>
        <scheme val="minor"/>
      </rPr>
      <t>Sesame</t>
    </r>
    <r>
      <rPr>
        <sz val="11"/>
        <rFont val="Calibri"/>
        <family val="2"/>
        <scheme val="minor"/>
      </rPr>
      <t xml:space="preserve">: For example its health food "Royal Jelly + Sesamin E" includes extract from sesame seeds. Suntory, "Royal Jelly + Sesamin E," https://www.suntory.com/brands/royaljelly/. Accessed 15 September 2020.
</t>
    </r>
    <r>
      <rPr>
        <b/>
        <sz val="11"/>
        <rFont val="Calibri"/>
        <family val="2"/>
        <scheme val="minor"/>
      </rPr>
      <t>Sugar</t>
    </r>
    <r>
      <rPr>
        <sz val="11"/>
        <rFont val="Calibri"/>
        <family val="2"/>
        <scheme val="minor"/>
      </rPr>
      <t xml:space="preserve"> (unclear if sugar cane?): By 2025 it is our ambition to have reduced sugar across our portfolio by 35%. Suntory, "Suntory Beverage &amp; Food Europe", https://www.suntory.com/csr/activity/group/sbfe.html. Accessed 15 September 2020.
</t>
    </r>
    <r>
      <rPr>
        <b/>
        <sz val="11"/>
        <rFont val="Calibri"/>
        <family val="2"/>
        <scheme val="minor"/>
      </rPr>
      <t>Tomatoes</t>
    </r>
    <r>
      <rPr>
        <sz val="11"/>
        <rFont val="Calibri"/>
        <family val="2"/>
        <scheme val="minor"/>
      </rPr>
      <t>: Suntory's PepsiCo brand includes a GREEN DAKARA drink which includes dried tomato extract. Suntory, "Green Da-Ka-Ra", https://www.suntory.co.jp/softdrink/greendakara/product/gd/. Accessed 15 September 2020.
Cattle (</t>
    </r>
    <r>
      <rPr>
        <b/>
        <sz val="11"/>
        <rFont val="Calibri"/>
        <family val="2"/>
        <scheme val="minor"/>
      </rPr>
      <t>Dairy</t>
    </r>
    <r>
      <rPr>
        <sz val="11"/>
        <rFont val="Calibri"/>
        <family val="2"/>
        <scheme val="minor"/>
      </rPr>
      <t>): Suntory's PepsiCo brand includes a Strawberry milk drink which includes milk and dairy products. Suntory, "Strawberry milk", https://www.suntory.co.jp/softdrink/products/0000000029/FIGCB.html/. Accessed 15 September 2020.</t>
    </r>
  </si>
  <si>
    <r>
      <rPr>
        <b/>
        <sz val="11"/>
        <rFont val="Calibri"/>
        <family val="2"/>
        <scheme val="minor"/>
      </rPr>
      <t>Migrant workers</t>
    </r>
    <r>
      <rPr>
        <sz val="11"/>
        <rFont val="Calibri"/>
        <family val="2"/>
        <scheme val="minor"/>
      </rPr>
      <t xml:space="preserve">: *The Coca-Cola Company, "Human Rights Report 2016-2017," https://www.coca-colacompany.com/content/dam/journey/us/en/policies/pdf/human-workplace-rights/addressing-global-issues/the-coca-cola-companys-human-rights-report.pdf, p. 19. Accessed 8 January 2020. 
</t>
    </r>
    <r>
      <rPr>
        <b/>
        <sz val="11"/>
        <rFont val="Calibri"/>
        <family val="2"/>
        <scheme val="minor"/>
      </rPr>
      <t>Sugarcane</t>
    </r>
    <r>
      <rPr>
        <sz val="11"/>
        <rFont val="Calibri"/>
        <family val="2"/>
        <scheme val="minor"/>
      </rPr>
      <t xml:space="preserve">: *The Coca-Cola Company, "Human Rights in The Coca-Cola Company sugar supply chain: lessons and opportunities," https://www.coca-colacompany.com/content/dam/journey/us/en/policies/pdf/human-workplace-rights/addressing-global-issues/human-rights-in-the-coca-cola-sugar-supply-chain.pdf. Accessed 8 January 2020. 
</t>
    </r>
    <r>
      <rPr>
        <b/>
        <sz val="11"/>
        <rFont val="Calibri"/>
        <family val="2"/>
        <scheme val="minor"/>
      </rPr>
      <t>Coffee</t>
    </r>
    <r>
      <rPr>
        <sz val="11"/>
        <rFont val="Calibri"/>
        <family val="2"/>
        <scheme val="minor"/>
      </rPr>
      <t xml:space="preserve">: *The Coca-Cola Company, "Human Rights Report 2016-2017," https://www.coca-colacompany.com/content/dam/journey/us/en/policies/pdf/human-workplace-rights/addressing-global-issues/the-coca-cola-companys-human-rights-report.pdf, p. 16. Accessed 8 January 2020.
</t>
    </r>
    <r>
      <rPr>
        <b/>
        <sz val="11"/>
        <rFont val="Calibri"/>
        <family val="2"/>
        <scheme val="minor"/>
      </rPr>
      <t>Corn</t>
    </r>
    <r>
      <rPr>
        <sz val="11"/>
        <rFont val="Calibri"/>
        <family val="2"/>
        <scheme val="minor"/>
      </rPr>
      <t xml:space="preserve"> (corn syryp): "Depending on where you are in the world, we use either high fructose corn syrup or cane sugar to give you that refreshing taste you love." The Coca-Cola Company, "What is aspartame?" (in FAQs), https://www.coca-colacompany.com/faqs/what-is-aspartame. Accessed 15 September 2020.
</t>
    </r>
    <r>
      <rPr>
        <b/>
        <sz val="11"/>
        <rFont val="Calibri"/>
        <family val="2"/>
        <scheme val="minor"/>
      </rPr>
      <t>Cattle</t>
    </r>
    <r>
      <rPr>
        <sz val="11"/>
        <rFont val="Calibri"/>
        <family val="2"/>
        <scheme val="minor"/>
      </rPr>
      <t xml:space="preserve"> (milk): "Care and good herd management is fundamental to produce high-quality milk". The Coca-Cola Company (07/01/2020), "Animal Health and Welfare Guiding Principles", https://www.coca-colacompany.com/policies-and-practices/animal-health-and-welfare-guiding-principles.
</t>
    </r>
    <r>
      <rPr>
        <b/>
        <sz val="11"/>
        <rFont val="Calibri"/>
        <family val="2"/>
        <scheme val="minor"/>
      </rPr>
      <t>Soy</t>
    </r>
    <r>
      <rPr>
        <sz val="11"/>
        <rFont val="Calibri"/>
        <family val="2"/>
        <scheme val="minor"/>
      </rPr>
      <t>: "AdeS is the leading soy-based beverage brand in Latin America." The Coca-Cola Company, "AdeS Varieties," (under: brands) https://www.coca-colacompany.com/brands/ades. Accessed 15 September 2020.</t>
    </r>
  </si>
  <si>
    <r>
      <rPr>
        <b/>
        <sz val="11"/>
        <rFont val="Calibri"/>
        <family val="2"/>
        <scheme val="minor"/>
      </rPr>
      <t>Tomatoes:</t>
    </r>
    <r>
      <rPr>
        <sz val="11"/>
        <rFont val="Calibri"/>
        <family val="2"/>
        <scheme val="minor"/>
      </rPr>
      <t xml:space="preserve"> Kraft Heinz, (2017), "2017 Corporate Social Responsibility Report", https://www.kraftheinzcompany.com/pdf/KHC_CSR_2017_Full.pdf, p. 28.
</t>
    </r>
    <r>
      <rPr>
        <b/>
        <sz val="11"/>
        <rFont val="Calibri"/>
        <family val="2"/>
        <scheme val="minor"/>
      </rPr>
      <t xml:space="preserve">Cattle: </t>
    </r>
    <r>
      <rPr>
        <sz val="11"/>
        <rFont val="Calibri"/>
        <family val="2"/>
        <scheme val="minor"/>
      </rPr>
      <t xml:space="preserve">Kraft Heinz (1 January 2017), "Policy on Animal Welfare, Support and Procurement Standards",  https://www.kraftheinzcompany.com/pdf/KHC_AnimalWelfarePolicy_10.27.17.pdf, p. 5.
</t>
    </r>
    <r>
      <rPr>
        <b/>
        <sz val="11"/>
        <rFont val="Calibri"/>
        <family val="2"/>
        <scheme val="minor"/>
      </rPr>
      <t>Coffee</t>
    </r>
    <r>
      <rPr>
        <sz val="11"/>
        <rFont val="Calibri"/>
        <family val="2"/>
        <scheme val="minor"/>
      </rPr>
      <t xml:space="preserve"> and </t>
    </r>
    <r>
      <rPr>
        <b/>
        <sz val="11"/>
        <rFont val="Calibri"/>
        <family val="2"/>
        <scheme val="minor"/>
      </rPr>
      <t>seafood:</t>
    </r>
    <r>
      <rPr>
        <sz val="11"/>
        <rFont val="Calibri"/>
        <family val="2"/>
        <scheme val="minor"/>
      </rPr>
      <t xml:space="preserve"> "2017 Corporate Social Responsibility Report", p. 27. 
</t>
    </r>
    <r>
      <rPr>
        <b/>
        <sz val="11"/>
        <rFont val="Calibri"/>
        <family val="2"/>
        <scheme val="minor"/>
      </rPr>
      <t xml:space="preserve">Cocoa: </t>
    </r>
    <r>
      <rPr>
        <sz val="11"/>
        <rFont val="Calibri"/>
        <family val="2"/>
        <scheme val="minor"/>
      </rPr>
      <t xml:space="preserve">"2017 Corporate Social Responsibility Report", p. 30.
</t>
    </r>
    <r>
      <rPr>
        <b/>
        <sz val="11"/>
        <rFont val="Calibri"/>
        <family val="2"/>
        <scheme val="minor"/>
      </rPr>
      <t>Beans</t>
    </r>
    <r>
      <rPr>
        <sz val="11"/>
        <rFont val="Calibri"/>
        <family val="2"/>
        <scheme val="minor"/>
      </rPr>
      <t xml:space="preserve">: Kraft Heinz, (2017), "2017 Corporate Social Responsibility Report", https://www.kraftheinzcompany.com/pdf/KHC_CSR_2017_Full.pdf, p. 45.
</t>
    </r>
    <r>
      <rPr>
        <b/>
        <sz val="11"/>
        <rFont val="Calibri"/>
        <family val="2"/>
        <scheme val="minor"/>
      </rPr>
      <t>Peanuts</t>
    </r>
    <r>
      <rPr>
        <sz val="11"/>
        <rFont val="Calibri"/>
        <family val="2"/>
        <scheme val="minor"/>
      </rPr>
      <t>: Kraft Heinz, "Don't Stop, Just Pop With Planters All New Pop &amp; Pour Nuts," http://ir.kraftheinzcompany.com/news-releases/news-release-details/dont-stop-just-pop-planters-all-new-pop-pour-nuts. Accessed 2 September 2020.</t>
    </r>
  </si>
  <si>
    <r>
      <rPr>
        <b/>
        <sz val="11"/>
        <rFont val="Calibri"/>
        <family val="2"/>
        <scheme val="minor"/>
      </rPr>
      <t>cattle</t>
    </r>
    <r>
      <rPr>
        <sz val="11"/>
        <rFont val="Calibri"/>
        <family val="2"/>
        <scheme val="minor"/>
      </rPr>
      <t xml:space="preserve">: Tyson Foods, "Farmers", https://www.tysonfoods.com/who-we-are/our-partners/farmers. Accessed 20 January 2020.
</t>
    </r>
    <r>
      <rPr>
        <b/>
        <sz val="11"/>
        <rFont val="Calibri"/>
        <family val="2"/>
        <scheme val="minor"/>
      </rPr>
      <t>wheat, corn, rice, soy</t>
    </r>
    <r>
      <rPr>
        <sz val="11"/>
        <rFont val="Calibri"/>
        <family val="2"/>
        <scheme val="minor"/>
      </rPr>
      <t xml:space="preserve">: Tyson Foods, "https://www.tysonsustainability.com/food/responsible-ingredient-sourcing", https://www.tysonsustainability.com/food/responsible-ingredient-sourcing. Accessed 20 January 2020.
</t>
    </r>
    <r>
      <rPr>
        <b/>
        <sz val="11"/>
        <rFont val="Calibri"/>
        <family val="2"/>
        <scheme val="minor"/>
      </rPr>
      <t xml:space="preserve">Palm oil: </t>
    </r>
    <r>
      <rPr>
        <sz val="11"/>
        <rFont val="Calibri"/>
        <family val="2"/>
        <scheme val="minor"/>
      </rPr>
      <t>Tyson Foods (29 October 2019), "Tyson Foods Partners with Proforest to Conduct Deforestation Risk Assessment", https://www.tysonfoods.com/news/news-releases/2019/10/tyson-foods-partners-proforest-conduct-deforestation-risk-assessment.</t>
    </r>
  </si>
  <si>
    <r>
      <rPr>
        <b/>
        <sz val="11"/>
        <rFont val="Calibri"/>
        <family val="2"/>
        <scheme val="minor"/>
      </rPr>
      <t>Cocoa</t>
    </r>
    <r>
      <rPr>
        <sz val="11"/>
        <rFont val="Calibri"/>
        <family val="2"/>
        <scheme val="minor"/>
      </rPr>
      <t xml:space="preserve"> and </t>
    </r>
    <r>
      <rPr>
        <b/>
        <sz val="11"/>
        <rFont val="Calibri"/>
        <family val="2"/>
        <scheme val="minor"/>
      </rPr>
      <t>sugar</t>
    </r>
    <r>
      <rPr>
        <sz val="11"/>
        <rFont val="Calibri"/>
        <family val="2"/>
        <scheme val="minor"/>
      </rPr>
      <t xml:space="preserve">: *Unilever, "Sustainable cocoa &amp; sugar," https://www.unilever.com/sustainable-living/reducing-environmental-impact/sustainable-sourcing/our-approach-to-sustainable-sourcing/sustainable-cocoa-and-sugar/. Accessed 13 December 2019. 
</t>
    </r>
    <r>
      <rPr>
        <b/>
        <sz val="11"/>
        <rFont val="Calibri"/>
        <family val="2"/>
        <scheme val="minor"/>
      </rPr>
      <t>Tomatoes</t>
    </r>
    <r>
      <rPr>
        <sz val="11"/>
        <rFont val="Calibri"/>
        <family val="2"/>
        <scheme val="minor"/>
      </rPr>
      <t xml:space="preserve"> and </t>
    </r>
    <r>
      <rPr>
        <b/>
        <sz val="11"/>
        <rFont val="Calibri"/>
        <family val="2"/>
        <scheme val="minor"/>
      </rPr>
      <t>migrant workers</t>
    </r>
    <r>
      <rPr>
        <sz val="11"/>
        <rFont val="Calibri"/>
        <family val="2"/>
        <scheme val="minor"/>
      </rPr>
      <t xml:space="preserve">: *Unilever, "Understanding the issues for workers in the Turkish tomato industry," https://www.unilever.com/Images/understanding-the-issues-for-turkish-tomato-industry-workers_tcm244-543043_1_en.pdf. Accessed 7 January 2020. 
</t>
    </r>
    <r>
      <rPr>
        <b/>
        <sz val="11"/>
        <rFont val="Calibri"/>
        <family val="2"/>
        <scheme val="minor"/>
      </rPr>
      <t>Palm oil</t>
    </r>
    <r>
      <rPr>
        <sz val="11"/>
        <rFont val="Calibri"/>
        <family val="2"/>
        <scheme val="minor"/>
      </rPr>
      <t xml:space="preserve">: *Unilever, "Improving the visibility of our supply chain," https://www.unilever.com/sustainable-living/reducing-environmental-impact/sustainable-sourcing/transforming-the-palm-oil-industry/improving-the-visibility-of-our-supply-chain/. Accessed 13 December 2019. 
</t>
    </r>
    <r>
      <rPr>
        <b/>
        <sz val="11"/>
        <rFont val="Calibri"/>
        <family val="2"/>
        <scheme val="minor"/>
      </rPr>
      <t>Soy</t>
    </r>
    <r>
      <rPr>
        <sz val="11"/>
        <rFont val="Calibri"/>
        <family val="2"/>
        <scheme val="minor"/>
      </rPr>
      <t xml:space="preserve">: *Unilever, (July 2019), "2018 Soybean Oil Suppliers," https://www.unilever.com/Images/2018-soybean-oil-suppliers_tcm244-538279_en.pdf. Accessed 17 December 2019. 
</t>
    </r>
    <r>
      <rPr>
        <b/>
        <sz val="11"/>
        <rFont val="Calibri"/>
        <family val="2"/>
        <scheme val="minor"/>
      </rPr>
      <t xml:space="preserve">Rice </t>
    </r>
    <r>
      <rPr>
        <sz val="11"/>
        <rFont val="Calibri"/>
        <family val="2"/>
        <scheme val="minor"/>
      </rPr>
      <t xml:space="preserve">(Knorr brand): Unilever(31 January 2019), "Full year results show continued profitable growth in volatile markets," https://www.unilever.com/news/press-releases/2019/full-year-results-show-continued-profitable-growth-in-volatile-markets.html. Accessed 6 February 2020.
</t>
    </r>
    <r>
      <rPr>
        <b/>
        <sz val="11"/>
        <rFont val="Calibri"/>
        <family val="2"/>
        <scheme val="minor"/>
      </rPr>
      <t>Corn</t>
    </r>
    <r>
      <rPr>
        <sz val="11"/>
        <rFont val="Calibri"/>
        <family val="2"/>
        <scheme val="minor"/>
      </rPr>
      <t xml:space="preserve">: Unilever, "Encouraging better farming practices to boost yields," https://www.unilever.com/sustainable-living/enhancing-livelihoods/inclusive-business/connecting-with-smallholder-farmers-to-enhance-livelihoods/mapping-our-farmers-programmes/encouraging-better-farming-practices-to-boost-yields.html. Accessed 6 February 2020.
</t>
    </r>
    <r>
      <rPr>
        <b/>
        <sz val="11"/>
        <rFont val="Calibri"/>
        <family val="2"/>
        <scheme val="minor"/>
      </rPr>
      <t>Coffee</t>
    </r>
    <r>
      <rPr>
        <sz val="11"/>
        <rFont val="Calibri"/>
        <family val="2"/>
        <scheme val="minor"/>
      </rPr>
      <t xml:space="preserve"> (Ben &amp; Jerry's brand): Unilever, "More plant-based options," https://www.unilever.com/sustainable-living/improving-health-and-well-being/improving-nutrition/responsibly-delicious/plant-based-products/index.html. Accessed 6 February 2020.</t>
    </r>
  </si>
  <si>
    <r>
      <rPr>
        <b/>
        <sz val="11"/>
        <rFont val="Calibri"/>
        <family val="2"/>
        <scheme val="minor"/>
      </rPr>
      <t xml:space="preserve">cattle </t>
    </r>
    <r>
      <rPr>
        <sz val="11"/>
        <rFont val="Calibri"/>
        <family val="2"/>
        <scheme val="minor"/>
      </rPr>
      <t xml:space="preserve">(referenced in relation to Smithfield): WH Group, "Our History", http://www.wh-group.com/en/about/milestones.php. Accessed 11 February 2020. 
</t>
    </r>
    <r>
      <rPr>
        <b/>
        <sz val="11"/>
        <rFont val="Calibri"/>
        <family val="2"/>
        <scheme val="minor"/>
      </rPr>
      <t>fish and/or shrimp ("fish sausage")</t>
    </r>
    <r>
      <rPr>
        <sz val="11"/>
        <rFont val="Calibri"/>
        <family val="2"/>
        <scheme val="minor"/>
      </rPr>
      <t xml:space="preserve">: WH Group, "Brand and Products: China Business", http://www.wh-group.com/html/bp_china.php. Accessed 11 February 2020.
</t>
    </r>
    <r>
      <rPr>
        <b/>
        <sz val="11"/>
        <rFont val="Calibri"/>
        <family val="2"/>
        <scheme val="minor"/>
      </rPr>
      <t>Peanuts</t>
    </r>
    <r>
      <rPr>
        <sz val="11"/>
        <rFont val="Calibri"/>
        <family val="2"/>
        <scheme val="minor"/>
      </rPr>
      <t xml:space="preserve">: WH Group, "Corporate Profile," http://www.wh-group.com/html/about.php. Accessed 7 September 2020. The "Brands and Products" section lists 'The Peanut Shop of Williamsburg' a business focused on peanuts.
WH Group, "The U.S. Business" -&gt; "Amrour". http://www.wh-group.com/html/bp_usa.php. Accessed 7 September 2020. 
</t>
    </r>
    <r>
      <rPr>
        <b/>
        <sz val="11"/>
        <rFont val="Calibri"/>
        <family val="2"/>
        <scheme val="minor"/>
      </rPr>
      <t>Tomato</t>
    </r>
    <r>
      <rPr>
        <sz val="11"/>
        <rFont val="Calibri"/>
        <family val="2"/>
        <scheme val="minor"/>
      </rPr>
      <t xml:space="preserve">: LunchMakers Pizza with Pepperoni, https://www.armourmeats.com/category/lunchmakers-drink/lunchmakers-pizza-pepperoni/
</t>
    </r>
    <r>
      <rPr>
        <b/>
        <sz val="11"/>
        <rFont val="Calibri"/>
        <family val="2"/>
        <scheme val="minor"/>
      </rPr>
      <t>Corn</t>
    </r>
    <r>
      <rPr>
        <sz val="11"/>
        <rFont val="Calibri"/>
        <family val="2"/>
        <scheme val="minor"/>
      </rPr>
      <t xml:space="preserve">: LunchMakers Pizza with Pepperoni, https://www.armourmeats.com/category/lunchmakers-drink/lunchmakers-nachos/
</t>
    </r>
    <r>
      <rPr>
        <b/>
        <sz val="11"/>
        <rFont val="Calibri"/>
        <family val="2"/>
        <scheme val="minor"/>
      </rPr>
      <t xml:space="preserve">Wheat, cane sugar rice </t>
    </r>
    <r>
      <rPr>
        <sz val="11"/>
        <rFont val="Calibri"/>
        <family val="2"/>
        <scheme val="minor"/>
      </rPr>
      <t xml:space="preserve">(rice flour, rice starch, rice vineguar), </t>
    </r>
    <r>
      <rPr>
        <b/>
        <sz val="11"/>
        <rFont val="Calibri"/>
        <family val="2"/>
        <scheme val="minor"/>
      </rPr>
      <t>sesame</t>
    </r>
    <r>
      <rPr>
        <sz val="11"/>
        <rFont val="Calibri"/>
        <family val="2"/>
        <scheme val="minor"/>
      </rPr>
      <t xml:space="preserve"> (oil and seeds): Smithfield, WH Group's subsidairy, lists wheat flour and cane sugar among the "ingredients that we use in our most popular items outside of our main ingredients—pork and other meats" Smithfields Foods, "Ingredients Gloassary", https://www.smithfieldfoods.com/trusted-brands/ingredients-glossary. Accessed 10 September 2020. [palm oil and chile peppers not listed]
</t>
    </r>
    <r>
      <rPr>
        <b/>
        <sz val="11"/>
        <rFont val="Calibri"/>
        <family val="2"/>
        <scheme val="minor"/>
      </rPr>
      <t>soy?, palm oil?</t>
    </r>
    <r>
      <rPr>
        <sz val="11"/>
        <rFont val="Calibri"/>
        <family val="2"/>
        <scheme val="minor"/>
      </rPr>
      <t xml:space="preserve">: Forest 500 notes that the company produces a range of sausages, deli meats and pre-prepared meals, for which palm oil, soy and beef are common ingredients.  
</t>
    </r>
    <r>
      <rPr>
        <b/>
        <sz val="11"/>
        <rFont val="Calibri"/>
        <family val="2"/>
        <scheme val="minor"/>
      </rPr>
      <t>soy</t>
    </r>
    <r>
      <rPr>
        <sz val="11"/>
        <rFont val="Calibri"/>
        <family val="2"/>
        <scheme val="minor"/>
      </rPr>
      <t>: Smithfield (12 August 2019), "Smithfield Foods Launches Plant-Based Protein Portfolio Under Pure Farmland™ Brand,"https://www.smithfieldfoods.com/press-room/company-news/smithfield-foods-launches-plant-based-protein-portfolio-under-pure-farmland8482-brand</t>
    </r>
  </si>
  <si>
    <r>
      <rPr>
        <b/>
        <sz val="11"/>
        <rFont val="Calibri"/>
        <family val="2"/>
        <scheme val="minor"/>
      </rPr>
      <t>palm oil</t>
    </r>
    <r>
      <rPr>
        <sz val="11"/>
        <rFont val="Calibri"/>
        <family val="2"/>
        <scheme val="minor"/>
      </rPr>
      <t>: Wilmar (2018), "Driving Transformation: Wilmar International Limited: Sustainability Report 2018", https://www.wilmar-international.com/docs/default-source/default-document-library/sustainability/resource/wilmar_sustainability_report_2018.pdf, p. 35.</t>
    </r>
    <r>
      <rPr>
        <b/>
        <sz val="11"/>
        <rFont val="Calibri"/>
        <family val="2"/>
        <scheme val="minor"/>
      </rPr>
      <t xml:space="preserve">
soy, peanut, rice, flour and wheat</t>
    </r>
    <r>
      <rPr>
        <sz val="11"/>
        <rFont val="Calibri"/>
        <family val="2"/>
        <scheme val="minor"/>
      </rPr>
      <t xml:space="preserve">: Wilmar, "Oilseeds and Grains", https://www.wilmar-international.com/our-businesses/oilseeds-grains/manufacturing. Accessed 20 January 2020. 
</t>
    </r>
    <r>
      <rPr>
        <b/>
        <sz val="11"/>
        <rFont val="Calibri"/>
        <family val="2"/>
        <scheme val="minor"/>
      </rPr>
      <t>sugar</t>
    </r>
    <r>
      <rPr>
        <sz val="11"/>
        <rFont val="Calibri"/>
        <family val="2"/>
        <scheme val="minor"/>
      </rPr>
      <t>: Wilmar, "Sugar", https://www.wilmar-international.com/our-businesses/sugar. Accessed 20 January 2020.</t>
    </r>
  </si>
  <si>
    <r>
      <t>•</t>
    </r>
    <r>
      <rPr>
        <b/>
        <sz val="11"/>
        <rFont val="Calibri"/>
        <family val="2"/>
        <scheme val="minor"/>
      </rPr>
      <t>Corn</t>
    </r>
    <r>
      <rPr>
        <sz val="11"/>
        <rFont val="Calibri"/>
        <family val="2"/>
        <scheme val="minor"/>
      </rPr>
      <t xml:space="preserve"> - Yakult mentions that it uses maize for sugar as part of its material procurement. 
Yakult, "2019 CSR Report", https://www.yakult.co.jp/english/pdf/csr2019_en.pdf, p. 39. 
•</t>
    </r>
    <r>
      <rPr>
        <b/>
        <sz val="11"/>
        <rFont val="Calibri"/>
        <family val="2"/>
        <scheme val="minor"/>
      </rPr>
      <t>Sugarcane</t>
    </r>
    <r>
      <rPr>
        <sz val="11"/>
        <rFont val="Calibri"/>
        <family val="2"/>
        <scheme val="minor"/>
      </rPr>
      <t xml:space="preserve">
Yakult, "2019 CSR Report", https://www.yakult.co.jp/english/pdf/csr2019_en.pdf, p. 39. 
* </t>
    </r>
    <r>
      <rPr>
        <b/>
        <sz val="11"/>
        <rFont val="Calibri"/>
        <family val="2"/>
        <scheme val="minor"/>
      </rPr>
      <t>Milk</t>
    </r>
    <r>
      <rPr>
        <sz val="11"/>
        <rFont val="Calibri"/>
        <family val="2"/>
        <scheme val="minor"/>
      </rPr>
      <t xml:space="preserve"> (</t>
    </r>
    <r>
      <rPr>
        <b/>
        <sz val="11"/>
        <rFont val="Calibri"/>
        <family val="2"/>
        <scheme val="minor"/>
      </rPr>
      <t>cattle</t>
    </r>
    <r>
      <rPr>
        <sz val="11"/>
        <rFont val="Calibri"/>
        <family val="2"/>
        <scheme val="minor"/>
      </rPr>
      <t xml:space="preserve">): Yakult, "Yakult Honsha Co. Ltd. Annual Report 2019," https://www.yakult.co.jp/english/ir/management/pdf/ar2019.pdf, p. 55. Discussed use of fermented milks across regions.
* </t>
    </r>
    <r>
      <rPr>
        <b/>
        <sz val="11"/>
        <rFont val="Calibri"/>
        <family val="2"/>
        <scheme val="minor"/>
      </rPr>
      <t>Noddles (rice or wheat?):</t>
    </r>
    <r>
      <rPr>
        <sz val="11"/>
        <rFont val="Calibri"/>
        <family val="2"/>
        <scheme val="minor"/>
      </rPr>
      <t xml:space="preserve"> Yakult, "Yakult Honsha Co. Ltd. Annual Report 2019," https://www.yakult.co.jp/english/ir/management/pdf/ar2019.pdf, p. 55. Japan business includes noodles.</t>
    </r>
  </si>
  <si>
    <r>
      <rPr>
        <b/>
        <sz val="11"/>
        <rFont val="Calibri"/>
        <family val="2"/>
        <scheme val="minor"/>
      </rPr>
      <t>Soy beans</t>
    </r>
    <r>
      <rPr>
        <sz val="11"/>
        <rFont val="Calibri"/>
        <family val="2"/>
        <scheme val="minor"/>
      </rPr>
      <t xml:space="preserve">: https://www.todayonline.com/world/factbox-who-doing-what-chinas-plant-based-meat-business
</t>
    </r>
    <r>
      <rPr>
        <b/>
        <sz val="11"/>
        <rFont val="Calibri"/>
        <family val="2"/>
        <scheme val="minor"/>
      </rPr>
      <t>Green beans</t>
    </r>
    <r>
      <rPr>
        <sz val="11"/>
        <rFont val="Calibri"/>
        <family val="2"/>
        <scheme val="minor"/>
      </rPr>
      <t xml:space="preserve">: http://www.360doc.com/content/16/1218/20/202378_615804503.shtml (in Chinese: there is a table comparing the prices of various items, including green beans and tomatoes at Yonghui and two other supermarkets)
</t>
    </r>
    <r>
      <rPr>
        <b/>
        <sz val="11"/>
        <rFont val="Calibri"/>
        <family val="2"/>
        <scheme val="minor"/>
      </rPr>
      <t>Chestnut</t>
    </r>
    <r>
      <rPr>
        <sz val="11"/>
        <rFont val="Calibri"/>
        <family val="2"/>
        <scheme val="minor"/>
      </rPr>
      <t xml:space="preserve">: https://www.flickr.com/photos/gcharestiii/32041696375 (the photo was taken by a customer at an overseas Yonghui store);  http://www.linkshop.com.cn/web/archives/2014/301652.shtml (in Chinese: a researcher visited a Yonghui store and mentioned that there were chestnuts for sale)
</t>
    </r>
    <r>
      <rPr>
        <b/>
        <sz val="11"/>
        <rFont val="Calibri"/>
        <family val="2"/>
        <scheme val="minor"/>
      </rPr>
      <t>Cattle</t>
    </r>
    <r>
      <rPr>
        <sz val="11"/>
        <rFont val="Calibri"/>
        <family val="2"/>
        <scheme val="minor"/>
      </rPr>
      <t xml:space="preserve"> (Beef): https://www.fbicgroup.com/sites/default/files/New_Retail_in_Action_issue10.pdf (p.7, 11-12); http://www.yonghui.com.cn/show?Id=38756 (in Chinese: this is a press release announcing that Yonghui signed purchasing agreements with some overseas suppliers, including an Australian beef supplier called KilcoyGlobalFoods)
</t>
    </r>
    <r>
      <rPr>
        <b/>
        <sz val="11"/>
        <rFont val="Calibri"/>
        <family val="2"/>
        <scheme val="minor"/>
      </rPr>
      <t>Chili pepper</t>
    </r>
    <r>
      <rPr>
        <sz val="11"/>
        <rFont val="Calibri"/>
        <family val="2"/>
        <scheme val="minor"/>
      </rPr>
      <t xml:space="preserve">: http://www.yonghui.com.cn/show?Id=37338 (in Chinese: this is a press release announcing that Yonghui signed a contract to buy chili peppers from co-ops and plants)
</t>
    </r>
    <r>
      <rPr>
        <b/>
        <sz val="11"/>
        <rFont val="Calibri"/>
        <family val="2"/>
        <scheme val="minor"/>
      </rPr>
      <t>Cacao</t>
    </r>
    <r>
      <rPr>
        <sz val="11"/>
        <rFont val="Calibri"/>
        <family val="2"/>
        <scheme val="minor"/>
      </rPr>
      <t xml:space="preserve"> (chocolate): http://www.bestchinanews.com/Domestic/18301.html; https://m.sohu.com/n/480276343/?wscrid=95360_1 (in Chinese: a reporter visited a Yonghui store to report on the chocolate sales before Valentine's Day)
</t>
    </r>
    <r>
      <rPr>
        <b/>
        <sz val="11"/>
        <rFont val="Calibri"/>
        <family val="2"/>
        <scheme val="minor"/>
      </rPr>
      <t>Coffee</t>
    </r>
    <r>
      <rPr>
        <sz val="11"/>
        <rFont val="Calibri"/>
        <family val="2"/>
        <scheme val="minor"/>
      </rPr>
      <t xml:space="preserve">: https://zhuanlan.zhihu.com/p/24480731 (in Chinese: Yonghui opened a boutique store and there is a section selling coffee)
</t>
    </r>
    <r>
      <rPr>
        <b/>
        <sz val="11"/>
        <rFont val="Calibri"/>
        <family val="2"/>
        <scheme val="minor"/>
      </rPr>
      <t>Corn</t>
    </r>
    <r>
      <rPr>
        <sz val="11"/>
        <rFont val="Calibri"/>
        <family val="2"/>
        <scheme val="minor"/>
      </rPr>
      <t xml:space="preserve">: http://www.yonghui.com.cn/show?Id=32918 (in Chinese: this is a press release mentioning that Yonghui pruchased corns from local co-ops)
</t>
    </r>
    <r>
      <rPr>
        <b/>
        <sz val="11"/>
        <rFont val="Calibri"/>
        <family val="2"/>
        <scheme val="minor"/>
      </rPr>
      <t>Fish</t>
    </r>
    <r>
      <rPr>
        <sz val="11"/>
        <rFont val="Calibri"/>
        <family val="2"/>
        <scheme val="minor"/>
      </rPr>
      <t xml:space="preserve"> (Salmon, Cod, Trout etc.): http://www.yonghui.com.cn/show?Id=38756 (in Chinese: this is a press release announcing that Yonghui signed purchasing contracts with a Norwegan supplier that sells different kinds of fish)
</t>
    </r>
    <r>
      <rPr>
        <b/>
        <sz val="11"/>
        <rFont val="Calibri"/>
        <family val="2"/>
        <scheme val="minor"/>
      </rPr>
      <t>Palm oil</t>
    </r>
    <r>
      <rPr>
        <sz val="11"/>
        <rFont val="Calibri"/>
        <family val="2"/>
        <scheme val="minor"/>
      </rPr>
      <t xml:space="preserve">: https://www.bloomberg.com/news/articles/2013-07-18/indonesias-palm-oil-industry-rife-with-human-rights-abuses
</t>
    </r>
    <r>
      <rPr>
        <b/>
        <sz val="11"/>
        <rFont val="Calibri"/>
        <family val="2"/>
        <scheme val="minor"/>
      </rPr>
      <t>Peanuts</t>
    </r>
    <r>
      <rPr>
        <sz val="11"/>
        <rFont val="Calibri"/>
        <family val="2"/>
        <scheme val="minor"/>
      </rPr>
      <t xml:space="preserve">: http://henan.sina.com.cn/news/m/2018-11-22/detail-ihmutuec2456523.shtml?from=henan_ydph (in Chinese: this is  a piece of news about Yonghui being found to sell substandard peanuts from another supplier)
</t>
    </r>
    <r>
      <rPr>
        <b/>
        <sz val="11"/>
        <rFont val="Calibri"/>
        <family val="2"/>
        <scheme val="minor"/>
      </rPr>
      <t>Rice</t>
    </r>
    <r>
      <rPr>
        <sz val="11"/>
        <rFont val="Calibri"/>
        <family val="2"/>
        <scheme val="minor"/>
      </rPr>
      <t xml:space="preserve">: https://www.chinadaily.com.cn/a/202002/19/WS5e4c96c3a3101282172789dc_2.html
</t>
    </r>
    <r>
      <rPr>
        <b/>
        <sz val="11"/>
        <rFont val="Calibri"/>
        <family val="2"/>
        <scheme val="minor"/>
      </rPr>
      <t>Sesame</t>
    </r>
    <r>
      <rPr>
        <sz val="11"/>
        <rFont val="Calibri"/>
        <family val="2"/>
        <scheme val="minor"/>
      </rPr>
      <t xml:space="preserve">: http://finance.eastmoney.com/news/1365,20150807535407470.html (in Chinese: this is a piece of news accusing Yonghui of selling overdue sesame biscuits)
[Shrimp: https://www.undercurrentnews.com/2019/10/10/chinas-guolian-opens-shrimp-mega-plant/ (Yonghui is a shareholder of the shrimp supplier)]
</t>
    </r>
    <r>
      <rPr>
        <b/>
        <sz val="11"/>
        <rFont val="Calibri"/>
        <family val="2"/>
        <scheme val="minor"/>
      </rPr>
      <t>Sugarcane</t>
    </r>
    <r>
      <rPr>
        <sz val="11"/>
        <rFont val="Calibri"/>
        <family val="2"/>
        <scheme val="minor"/>
      </rPr>
      <t xml:space="preserve">: http://news.ifeng.com/a/20160504/48675253_0.shtml (in Chinese: this is a piece of news reporting that Yonghui, among other supermarkets, are found to be selling substandard biscuits that contained sugarcane.
</t>
    </r>
    <r>
      <rPr>
        <b/>
        <sz val="11"/>
        <rFont val="Calibri"/>
        <family val="2"/>
        <scheme val="minor"/>
      </rPr>
      <t>Tomato</t>
    </r>
    <r>
      <rPr>
        <sz val="11"/>
        <rFont val="Calibri"/>
        <family val="2"/>
        <scheme val="minor"/>
      </rPr>
      <t xml:space="preserve">: https://technology-info.net/index.php/2018/12/25/yonghui-supermarket-adult-ceremony-brothers-break-up-the-backyard-is-on-fire/
</t>
    </r>
    <r>
      <rPr>
        <b/>
        <sz val="11"/>
        <rFont val="Calibri"/>
        <family val="2"/>
        <scheme val="minor"/>
      </rPr>
      <t>Wheat</t>
    </r>
    <r>
      <rPr>
        <sz val="11"/>
        <rFont val="Calibri"/>
        <family val="2"/>
        <scheme val="minor"/>
      </rPr>
      <t xml:space="preserve"> (in flour):  https://www.chinadaily.com.cn/a/202002/19/WS5e4c96c3a3101282172789dc_2.html
</t>
    </r>
  </si>
  <si>
    <t>If company fulfills all 3 elements it receives additional 10 pts, i.e., points will add up to 100 pts. [Relevant for:
* 1.4 Training
* 3.3 Integration in Contracts
* 4.1 Recruitment Approach
* 4.4 Rights of Workers in Vulnerable Conditions
* 7.2 B2 Response to Allegations (where company denies the allegation)]</t>
  </si>
  <si>
    <r>
      <t xml:space="preserve">5) </t>
    </r>
    <r>
      <rPr>
        <u/>
        <sz val="11"/>
        <color theme="1"/>
        <rFont val="Calibri"/>
        <family val="2"/>
        <scheme val="minor"/>
      </rPr>
      <t>Methodology:</t>
    </r>
    <r>
      <rPr>
        <sz val="11"/>
        <color theme="1"/>
        <rFont val="Calibri"/>
        <family val="2"/>
        <scheme val="minor"/>
      </rPr>
      <t xml:space="preserve"> KnowTheChain's 2019 food and beverage benchmark methodology</t>
    </r>
  </si>
  <si>
    <r>
      <t xml:space="preserve">6) </t>
    </r>
    <r>
      <rPr>
        <u/>
        <sz val="11"/>
        <color theme="1"/>
        <rFont val="Calibri"/>
        <family val="2"/>
        <scheme val="minor"/>
      </rPr>
      <t>Scoring Approach:</t>
    </r>
    <r>
      <rPr>
        <sz val="11"/>
        <color theme="1"/>
        <rFont val="Calibri"/>
        <family val="2"/>
        <scheme val="minor"/>
      </rPr>
      <t xml:space="preserve"> Information on how a company's score is determined</t>
    </r>
  </si>
  <si>
    <r>
      <t xml:space="preserve">7) </t>
    </r>
    <r>
      <rPr>
        <u/>
        <sz val="11"/>
        <color theme="1"/>
        <rFont val="Calibri"/>
        <family val="2"/>
        <scheme val="minor"/>
      </rPr>
      <t>Subset</t>
    </r>
    <r>
      <rPr>
        <sz val="11"/>
        <color theme="1"/>
        <rFont val="Calibri"/>
        <family val="2"/>
        <scheme val="minor"/>
      </rPr>
      <t>: In 2020, KnowTheChain assessessed 60 of the largest global companies in the sector against a subset of indicators</t>
    </r>
  </si>
  <si>
    <r>
      <t xml:space="preserve">3) </t>
    </r>
    <r>
      <rPr>
        <u/>
        <sz val="11"/>
        <color theme="1"/>
        <rFont val="Calibri"/>
        <family val="2"/>
        <scheme val="minor"/>
      </rPr>
      <t>Non-Scored Research:</t>
    </r>
    <r>
      <rPr>
        <sz val="11"/>
        <color theme="1"/>
        <rFont val="Calibri"/>
        <family val="2"/>
        <scheme val="minor"/>
      </rPr>
      <t xml:space="preserve"> Non-scored research, including forward-looking targets to addressing forced labor, disclosures under California Transparency in Supply Chains Act / UK Modern Slavery Act (where relevant), and information on how companies address forced labour risks related to third-party products (where relevant). It further includes information on companies disclosing sourcing commodities which may be produced with forced labor. </t>
    </r>
  </si>
  <si>
    <r>
      <t xml:space="preserve">2020 KnowTheChain Food &amp; Beverage Benchmark - Data Set
</t>
    </r>
    <r>
      <rPr>
        <sz val="11"/>
        <color theme="1"/>
        <rFont val="Calibri"/>
        <family val="2"/>
        <scheme val="minor"/>
      </rPr>
      <t>(Date: 13 October 2020)</t>
    </r>
  </si>
  <si>
    <t>Market Capitalization in US$ bn</t>
  </si>
  <si>
    <t>Engaged with KnowTheChain</t>
  </si>
  <si>
    <t>NASDAQ: KDP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</si>
</sst>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_(* #,##0.00_);_(* \(#,##0.00\);_(* &quot;-&quot;??_);_(@_)"/>
    <numFmt numFmtId="165" formatCode="0.0"/>
    <numFmt numFmtId="166" formatCode="_(* #,##0_);_(* \(#,##0\);_(* &quot;-&quot;??_);_(@_)"/>
    <numFmt numFmtId="167" formatCode="_-* #,##0_-;\-* #,##0_-;_-* &quot;-&quot;??_-;_-@_-"/>
  </numFmts>
  <fonts count="39">
    <font>
      <sz val="11"/>
      <color theme="1"/>
      <name val="Calibri"/>
      <family val="2"/>
      <scheme val="minor"/>
    </font>
    <font>
      <b/>
      <sz val="11"/>
      <color theme="0"/>
      <name val="Calibri"/>
      <family val="2"/>
      <scheme val="minor"/>
    </font>
    <font>
      <b/>
      <sz val="11"/>
      <color theme="1"/>
      <name val="Calibri"/>
      <family val="2"/>
      <scheme val="minor"/>
    </font>
    <font>
      <b/>
      <sz val="11"/>
      <color rgb="FFFFFFFF"/>
      <name val="Calibri"/>
      <family val="2"/>
    </font>
    <font>
      <b/>
      <sz val="10"/>
      <color theme="0"/>
      <name val="Calibri"/>
      <family val="2"/>
    </font>
    <font>
      <b/>
      <sz val="10"/>
      <color rgb="FFFFFFFF"/>
      <name val="Calibri"/>
      <family val="2"/>
    </font>
    <font>
      <b/>
      <sz val="11"/>
      <color theme="7" tint="0.59999389629810485"/>
      <name val="Calibri"/>
      <family val="2"/>
      <scheme val="minor"/>
    </font>
    <font>
      <sz val="11"/>
      <color theme="1"/>
      <name val="Calibri"/>
      <family val="2"/>
      <scheme val="minor"/>
    </font>
    <font>
      <b/>
      <sz val="11"/>
      <name val="Calibri"/>
      <family val="2"/>
      <scheme val="minor"/>
    </font>
    <font>
      <sz val="11"/>
      <name val="Calibri"/>
      <family val="2"/>
      <scheme val="minor"/>
    </font>
    <font>
      <b/>
      <sz val="12"/>
      <name val="Calibri"/>
      <family val="2"/>
      <scheme val="minor"/>
    </font>
    <font>
      <sz val="11"/>
      <color theme="1"/>
      <name val="Calibri"/>
      <family val="2"/>
    </font>
    <font>
      <b/>
      <sz val="11"/>
      <color theme="1"/>
      <name val="Calibri"/>
      <family val="2"/>
    </font>
    <font>
      <sz val="11"/>
      <name val="Calibri"/>
      <family val="2"/>
    </font>
    <font>
      <i/>
      <sz val="11"/>
      <color theme="1"/>
      <name val="Calibri"/>
      <family val="2"/>
      <scheme val="minor"/>
    </font>
    <font>
      <b/>
      <sz val="11"/>
      <name val="Calibri (Body)"/>
    </font>
    <font>
      <b/>
      <sz val="11"/>
      <color rgb="FF000000"/>
      <name val="Calibri"/>
      <family val="2"/>
    </font>
    <font>
      <b/>
      <sz val="11"/>
      <name val="Calibri"/>
      <family val="2"/>
    </font>
    <font>
      <sz val="8"/>
      <name val="Calibri"/>
      <family val="2"/>
      <scheme val="minor"/>
    </font>
    <font>
      <sz val="11"/>
      <color theme="0"/>
      <name val="Calibri"/>
      <family val="2"/>
      <scheme val="minor"/>
    </font>
    <font>
      <strike/>
      <sz val="11"/>
      <name val="Calibri"/>
      <family val="2"/>
      <scheme val="minor"/>
    </font>
    <font>
      <b/>
      <strike/>
      <sz val="11"/>
      <name val="Calibri"/>
      <family val="2"/>
      <scheme val="minor"/>
    </font>
    <font>
      <u/>
      <sz val="11"/>
      <color theme="10"/>
      <name val="Calibri"/>
      <family val="2"/>
      <scheme val="minor"/>
    </font>
    <font>
      <sz val="11"/>
      <color rgb="FF000000"/>
      <name val="Calibri"/>
      <family val="2"/>
    </font>
    <font>
      <b/>
      <sz val="11"/>
      <color theme="0"/>
      <name val="Calibri"/>
      <family val="2"/>
    </font>
    <font>
      <b/>
      <sz val="11"/>
      <color theme="7" tint="0.59999389629810485"/>
      <name val="Calibri"/>
      <family val="2"/>
    </font>
    <font>
      <b/>
      <sz val="11"/>
      <color theme="5"/>
      <name val="Calibri"/>
      <family val="2"/>
    </font>
    <font>
      <b/>
      <sz val="11"/>
      <color rgb="FFFFFFFF"/>
      <name val="Calibri"/>
      <family val="2"/>
      <scheme val="minor"/>
    </font>
    <font>
      <sz val="11"/>
      <color rgb="FFFF0000"/>
      <name val="Calibri"/>
      <family val="2"/>
      <scheme val="minor"/>
    </font>
    <font>
      <u/>
      <sz val="11"/>
      <name val="Calibri"/>
      <family val="2"/>
      <scheme val="minor"/>
    </font>
    <font>
      <i/>
      <sz val="11"/>
      <name val="Calibri"/>
      <family val="2"/>
      <scheme val="minor"/>
    </font>
    <font>
      <sz val="11"/>
      <name val="Calibri (Body)"/>
    </font>
    <font>
      <b/>
      <u/>
      <sz val="11"/>
      <name val="Calibri"/>
      <family val="2"/>
      <scheme val="minor"/>
    </font>
    <font>
      <sz val="10"/>
      <color theme="1"/>
      <name val="Calibri"/>
      <family val="2"/>
      <scheme val="minor"/>
    </font>
    <font>
      <sz val="10"/>
      <name val="Arial"/>
      <family val="2"/>
    </font>
    <font>
      <sz val="10"/>
      <color rgb="FF000000"/>
      <name val="Calibri"/>
      <family val="2"/>
    </font>
    <font>
      <b/>
      <sz val="11"/>
      <color rgb="FF000000"/>
      <name val="Calibri"/>
      <family val="2"/>
      <scheme val="minor"/>
    </font>
    <font>
      <u/>
      <sz val="11"/>
      <color theme="1"/>
      <name val="Calibri"/>
      <family val="2"/>
      <scheme val="minor"/>
    </font>
    <font>
      <b/>
      <sz val="10"/>
      <name val="Calibri"/>
      <family val="2"/>
      <scheme val="minor"/>
    </font>
  </fonts>
  <fills count="34">
    <fill>
      <patternFill patternType="none"/>
    </fill>
    <fill>
      <patternFill patternType="gray125"/>
    </fill>
    <fill>
      <patternFill patternType="solid">
        <fgColor theme="4" tint="0.79998168889431442"/>
        <bgColor indexed="64"/>
      </patternFill>
    </fill>
    <fill>
      <patternFill patternType="solid">
        <fgColor theme="0" tint="-0.34998626667073579"/>
        <bgColor indexed="64"/>
      </patternFill>
    </fill>
    <fill>
      <patternFill patternType="solid">
        <fgColor theme="0" tint="-4.9989318521683403E-2"/>
        <bgColor indexed="64"/>
      </patternFill>
    </fill>
    <fill>
      <patternFill patternType="solid">
        <fgColor rgb="FF9BC2E6"/>
        <bgColor rgb="FF000000"/>
      </patternFill>
    </fill>
    <fill>
      <patternFill patternType="solid">
        <fgColor rgb="FFA6A6A6"/>
        <bgColor rgb="FF000000"/>
      </patternFill>
    </fill>
    <fill>
      <patternFill patternType="solid">
        <fgColor rgb="FFBFBFBF"/>
        <bgColor rgb="FF000000"/>
      </patternFill>
    </fill>
    <fill>
      <patternFill patternType="solid">
        <fgColor rgb="FFDDEBF7"/>
        <bgColor rgb="FF000000"/>
      </patternFill>
    </fill>
    <fill>
      <patternFill patternType="solid">
        <fgColor theme="0" tint="-0.499984740745262"/>
        <bgColor indexed="64"/>
      </patternFill>
    </fill>
    <fill>
      <patternFill patternType="solid">
        <fgColor rgb="FF808080"/>
        <bgColor rgb="FF000000"/>
      </patternFill>
    </fill>
    <fill>
      <patternFill patternType="solid">
        <fgColor theme="2" tint="-0.499984740745262"/>
        <bgColor indexed="64"/>
      </patternFill>
    </fill>
    <fill>
      <patternFill patternType="solid">
        <fgColor theme="8" tint="0.39997558519241921"/>
        <bgColor indexed="64"/>
      </patternFill>
    </fill>
    <fill>
      <patternFill patternType="solid">
        <fgColor theme="4" tint="0.39997558519241921"/>
        <bgColor indexed="64"/>
      </patternFill>
    </fill>
    <fill>
      <patternFill patternType="solid">
        <fgColor theme="0" tint="-0.249977111117893"/>
        <bgColor indexed="64"/>
      </patternFill>
    </fill>
    <fill>
      <patternFill patternType="solid">
        <fgColor theme="4" tint="0.59999389629810485"/>
        <bgColor indexed="64"/>
      </patternFill>
    </fill>
    <fill>
      <patternFill patternType="solid">
        <fgColor theme="4" tint="-0.249977111117893"/>
        <bgColor indexed="64"/>
      </patternFill>
    </fill>
    <fill>
      <patternFill patternType="solid">
        <fgColor theme="8" tint="0.79998168889431442"/>
        <bgColor indexed="64"/>
      </patternFill>
    </fill>
    <fill>
      <patternFill patternType="solid">
        <fgColor theme="0" tint="-0.14999847407452621"/>
        <bgColor indexed="64"/>
      </patternFill>
    </fill>
    <fill>
      <patternFill patternType="solid">
        <fgColor theme="6" tint="0.79998168889431442"/>
        <bgColor indexed="64"/>
      </patternFill>
    </fill>
    <fill>
      <patternFill patternType="solid">
        <fgColor theme="0"/>
        <bgColor indexed="64"/>
      </patternFill>
    </fill>
    <fill>
      <patternFill patternType="solid">
        <fgColor theme="2" tint="-9.9978637043366805E-2"/>
        <bgColor indexed="64"/>
      </patternFill>
    </fill>
    <fill>
      <patternFill patternType="solid">
        <fgColor theme="6" tint="0.39997558519241921"/>
        <bgColor indexed="64"/>
      </patternFill>
    </fill>
    <fill>
      <patternFill patternType="solid">
        <fgColor theme="8" tint="0.39997558519241921"/>
        <bgColor rgb="FF000000"/>
      </patternFill>
    </fill>
    <fill>
      <patternFill patternType="solid">
        <fgColor theme="8" tint="0.79998168889431442"/>
        <bgColor rgb="FF000000"/>
      </patternFill>
    </fill>
    <fill>
      <patternFill patternType="solid">
        <fgColor theme="6"/>
        <bgColor rgb="FF000000"/>
      </patternFill>
    </fill>
    <fill>
      <patternFill patternType="solid">
        <fgColor theme="7"/>
        <bgColor indexed="64"/>
      </patternFill>
    </fill>
    <fill>
      <patternFill patternType="solid">
        <fgColor theme="9" tint="0.79998168889431442"/>
        <bgColor indexed="64"/>
      </patternFill>
    </fill>
    <fill>
      <patternFill patternType="solid">
        <fgColor theme="0"/>
        <bgColor theme="6" tint="0.59999389629810485"/>
      </patternFill>
    </fill>
    <fill>
      <patternFill patternType="solid">
        <fgColor theme="2" tint="-0.249977111117893"/>
        <bgColor rgb="FF000000"/>
      </patternFill>
    </fill>
    <fill>
      <patternFill patternType="solid">
        <fgColor theme="0" tint="-4.9989318521683403E-2"/>
        <bgColor theme="6"/>
      </patternFill>
    </fill>
    <fill>
      <patternFill patternType="solid">
        <fgColor rgb="FFFFFFFF"/>
        <bgColor rgb="FF000000"/>
      </patternFill>
    </fill>
    <fill>
      <patternFill patternType="solid">
        <fgColor theme="0" tint="-0.34998626667073579"/>
        <bgColor theme="6"/>
      </patternFill>
    </fill>
    <fill>
      <patternFill patternType="solid">
        <fgColor theme="0"/>
        <bgColor theme="6"/>
      </patternFill>
    </fill>
  </fills>
  <borders count="25">
    <border>
      <left/>
      <right/>
      <top/>
      <bottom/>
      <diagonal/>
    </border>
    <border>
      <left/>
      <right/>
      <top style="thin">
        <color rgb="FFFFFFFF"/>
      </top>
      <bottom style="thin">
        <color rgb="FFFFFFFF"/>
      </bottom>
      <diagonal/>
    </border>
    <border>
      <left/>
      <right style="thin">
        <color rgb="FFFFFFFF"/>
      </right>
      <top style="thin">
        <color rgb="FFFFFFFF"/>
      </top>
      <bottom style="thin">
        <color rgb="FFFFFFFF"/>
      </bottom>
      <diagonal/>
    </border>
    <border>
      <left/>
      <right/>
      <top/>
      <bottom style="thin">
        <color theme="0"/>
      </bottom>
      <diagonal/>
    </border>
    <border>
      <left/>
      <right style="thin">
        <color rgb="FFFFFFFF"/>
      </right>
      <top/>
      <bottom/>
      <diagonal/>
    </border>
    <border>
      <left style="thin">
        <color theme="0"/>
      </left>
      <right/>
      <top style="thin">
        <color theme="0"/>
      </top>
      <bottom/>
      <diagonal/>
    </border>
    <border>
      <left style="thin">
        <color theme="0"/>
      </left>
      <right/>
      <top/>
      <bottom/>
      <diagonal/>
    </border>
    <border>
      <left style="thin">
        <color rgb="FFFFFFFF"/>
      </left>
      <right/>
      <top/>
      <bottom/>
      <diagonal/>
    </border>
    <border>
      <left style="thin">
        <color rgb="FFFFFFFF"/>
      </left>
      <right style="thin">
        <color rgb="FFFFFFFF"/>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auto="1"/>
      </left>
      <right style="thin">
        <color auto="1"/>
      </right>
      <top style="thin">
        <color auto="1"/>
      </top>
      <bottom style="thin">
        <color auto="1"/>
      </bottom>
      <diagonal/>
    </border>
    <border>
      <left style="thin">
        <color rgb="FFFFFFFF"/>
      </left>
      <right/>
      <top style="thin">
        <color rgb="FFFFFFFF"/>
      </top>
      <bottom style="thin">
        <color rgb="FFFFFFFF"/>
      </bottom>
      <diagonal/>
    </border>
    <border>
      <left style="thin">
        <color rgb="FFFFFFFF"/>
      </left>
      <right/>
      <top style="thin">
        <color rgb="FFFFFFFF"/>
      </top>
      <bottom/>
      <diagonal/>
    </border>
    <border>
      <left style="thin">
        <color rgb="FFFFFFFF"/>
      </left>
      <right style="thin">
        <color rgb="FFFFFFFF"/>
      </right>
      <top style="thin">
        <color rgb="FFFFFFFF"/>
      </top>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top/>
      <bottom style="thin">
        <color indexed="64"/>
      </bottom>
      <diagonal/>
    </border>
    <border>
      <left/>
      <right/>
      <top/>
      <bottom style="thin">
        <color rgb="FFFFFFFF"/>
      </bottom>
      <diagonal/>
    </border>
    <border>
      <left/>
      <right/>
      <top style="thin">
        <color rgb="FFFFFFFF"/>
      </top>
      <bottom/>
      <diagonal/>
    </border>
    <border>
      <left style="thin">
        <color auto="1"/>
      </left>
      <right style="thin">
        <color auto="1"/>
      </right>
      <top style="medium">
        <color indexed="64"/>
      </top>
      <bottom style="medium">
        <color indexed="64"/>
      </bottom>
      <diagonal/>
    </border>
    <border>
      <left style="thin">
        <color auto="1"/>
      </left>
      <right style="medium">
        <color indexed="64"/>
      </right>
      <top style="medium">
        <color indexed="64"/>
      </top>
      <bottom style="medium">
        <color indexed="64"/>
      </bottom>
      <diagonal/>
    </border>
    <border>
      <left/>
      <right/>
      <top style="thin">
        <color auto="1"/>
      </top>
      <bottom style="thin">
        <color auto="1"/>
      </bottom>
      <diagonal/>
    </border>
  </borders>
  <cellStyleXfs count="5">
    <xf numFmtId="0" fontId="0" fillId="0" borderId="0"/>
    <xf numFmtId="164" fontId="7" fillId="0" borderId="0" applyFont="0" applyFill="0" applyBorder="0" applyAlignment="0" applyProtection="0"/>
    <xf numFmtId="43" fontId="7" fillId="0" borderId="0" applyFont="0" applyFill="0" applyBorder="0" applyAlignment="0" applyProtection="0"/>
    <xf numFmtId="0" fontId="22" fillId="0" borderId="0" applyNumberFormat="0" applyFill="0" applyBorder="0" applyAlignment="0" applyProtection="0"/>
    <xf numFmtId="0" fontId="34" fillId="0" borderId="0"/>
  </cellStyleXfs>
  <cellXfs count="334">
    <xf numFmtId="0" fontId="0" fillId="0" borderId="0" xfId="0"/>
    <xf numFmtId="0" fontId="5" fillId="10" borderId="14" xfId="0" applyFont="1" applyFill="1" applyBorder="1" applyAlignment="1">
      <alignment horizontal="center" vertical="center" wrapText="1"/>
    </xf>
    <xf numFmtId="0" fontId="11" fillId="0" borderId="12" xfId="0" applyFont="1" applyBorder="1" applyAlignment="1">
      <alignment vertical="center" wrapText="1"/>
    </xf>
    <xf numFmtId="0" fontId="13" fillId="0" borderId="12" xfId="0" applyFont="1" applyBorder="1" applyAlignment="1">
      <alignment vertical="center" wrapText="1"/>
    </xf>
    <xf numFmtId="0" fontId="0" fillId="0" borderId="12" xfId="0" applyBorder="1" applyAlignment="1">
      <alignment vertical="center"/>
    </xf>
    <xf numFmtId="166" fontId="0" fillId="0" borderId="0" xfId="1" applyNumberFormat="1" applyFont="1" applyAlignment="1">
      <alignment horizontal="center" vertical="center"/>
    </xf>
    <xf numFmtId="0" fontId="2" fillId="0" borderId="0" xfId="0" applyFont="1"/>
    <xf numFmtId="0" fontId="2" fillId="14" borderId="16" xfId="0" applyFont="1" applyFill="1" applyBorder="1" applyAlignment="1">
      <alignment horizontal="center" vertical="center"/>
    </xf>
    <xf numFmtId="1" fontId="2" fillId="17" borderId="12" xfId="0" applyNumberFormat="1" applyFont="1" applyFill="1" applyBorder="1" applyAlignment="1">
      <alignment horizontal="center" vertical="center"/>
    </xf>
    <xf numFmtId="1" fontId="2" fillId="21" borderId="12" xfId="0" applyNumberFormat="1" applyFont="1" applyFill="1" applyBorder="1" applyAlignment="1">
      <alignment horizontal="center" vertical="center"/>
    </xf>
    <xf numFmtId="0" fontId="2" fillId="22" borderId="12" xfId="0" applyFont="1" applyFill="1" applyBorder="1" applyAlignment="1">
      <alignment horizontal="center" vertical="center"/>
    </xf>
    <xf numFmtId="1" fontId="2" fillId="15" borderId="12" xfId="0" applyNumberFormat="1" applyFont="1" applyFill="1" applyBorder="1" applyAlignment="1">
      <alignment horizontal="center" vertical="center"/>
    </xf>
    <xf numFmtId="1" fontId="2" fillId="14" borderId="12" xfId="0" applyNumberFormat="1" applyFont="1" applyFill="1" applyBorder="1" applyAlignment="1">
      <alignment horizontal="center" vertical="center"/>
    </xf>
    <xf numFmtId="0" fontId="9" fillId="20" borderId="12" xfId="0" applyFont="1" applyFill="1" applyBorder="1" applyAlignment="1">
      <alignment horizontal="center" vertical="center"/>
    </xf>
    <xf numFmtId="0" fontId="2" fillId="0" borderId="12" xfId="0" applyFont="1" applyBorder="1"/>
    <xf numFmtId="1" fontId="2" fillId="26" borderId="12" xfId="0" applyNumberFormat="1" applyFont="1" applyFill="1" applyBorder="1" applyAlignment="1">
      <alignment horizontal="center" vertical="center"/>
    </xf>
    <xf numFmtId="0" fontId="9" fillId="20" borderId="0" xfId="0" applyFont="1" applyFill="1" applyAlignment="1">
      <alignment wrapText="1"/>
    </xf>
    <xf numFmtId="0" fontId="2" fillId="0" borderId="9" xfId="0" applyFont="1" applyBorder="1" applyAlignment="1">
      <alignment horizontal="left" vertical="center"/>
    </xf>
    <xf numFmtId="0" fontId="2" fillId="0" borderId="0" xfId="0" applyFont="1" applyAlignment="1">
      <alignment vertical="center" wrapText="1"/>
    </xf>
    <xf numFmtId="0" fontId="2" fillId="0" borderId="0" xfId="0" applyFont="1" applyAlignment="1">
      <alignment wrapText="1"/>
    </xf>
    <xf numFmtId="0" fontId="6" fillId="11" borderId="0" xfId="0" applyFont="1" applyFill="1" applyAlignment="1">
      <alignment horizontal="center" vertical="center" wrapText="1"/>
    </xf>
    <xf numFmtId="0" fontId="0" fillId="0" borderId="0" xfId="0" applyFont="1"/>
    <xf numFmtId="0" fontId="2" fillId="14" borderId="16" xfId="0" applyFont="1" applyFill="1" applyBorder="1" applyAlignment="1">
      <alignment horizontal="center" vertical="center" wrapText="1"/>
    </xf>
    <xf numFmtId="0" fontId="2" fillId="0" borderId="0" xfId="0" applyFont="1" applyAlignment="1"/>
    <xf numFmtId="0" fontId="0" fillId="0" borderId="0" xfId="0" applyFont="1" applyAlignment="1">
      <alignment horizontal="center"/>
    </xf>
    <xf numFmtId="0" fontId="9" fillId="20" borderId="0" xfId="0" applyFont="1" applyFill="1" applyAlignment="1">
      <alignment vertical="center"/>
    </xf>
    <xf numFmtId="0" fontId="9" fillId="20" borderId="0" xfId="0" applyFont="1" applyFill="1"/>
    <xf numFmtId="0" fontId="2" fillId="13" borderId="0" xfId="0" applyFont="1" applyFill="1" applyAlignment="1">
      <alignment horizontal="center" vertical="center" wrapText="1"/>
    </xf>
    <xf numFmtId="0" fontId="2" fillId="14" borderId="0" xfId="0" applyFont="1" applyFill="1" applyAlignment="1">
      <alignment horizontal="center" vertical="center" wrapText="1"/>
    </xf>
    <xf numFmtId="0" fontId="2" fillId="17" borderId="0" xfId="0" applyFont="1" applyFill="1" applyAlignment="1">
      <alignment horizontal="center" vertical="center" wrapText="1"/>
    </xf>
    <xf numFmtId="0" fontId="9" fillId="20" borderId="12" xfId="0" applyFont="1" applyFill="1" applyBorder="1" applyAlignment="1">
      <alignment horizontal="center"/>
    </xf>
    <xf numFmtId="1" fontId="9" fillId="20" borderId="12" xfId="0" applyNumberFormat="1" applyFont="1" applyFill="1" applyBorder="1" applyAlignment="1">
      <alignment horizontal="center"/>
    </xf>
    <xf numFmtId="0" fontId="10" fillId="11" borderId="12" xfId="0" applyFont="1" applyFill="1" applyBorder="1" applyAlignment="1">
      <alignment horizontal="center" vertical="center" wrapText="1"/>
    </xf>
    <xf numFmtId="0" fontId="8" fillId="11" borderId="12" xfId="0" applyFont="1" applyFill="1" applyBorder="1" applyAlignment="1">
      <alignment horizontal="center" vertical="center" wrapText="1"/>
    </xf>
    <xf numFmtId="165" fontId="8" fillId="15" borderId="12" xfId="0" applyNumberFormat="1" applyFont="1" applyFill="1" applyBorder="1" applyAlignment="1">
      <alignment horizontal="center" vertical="center" wrapText="1"/>
    </xf>
    <xf numFmtId="0" fontId="8" fillId="15" borderId="12" xfId="0" applyFont="1" applyFill="1" applyBorder="1" applyAlignment="1">
      <alignment horizontal="center" vertical="center" wrapText="1"/>
    </xf>
    <xf numFmtId="0" fontId="9" fillId="15" borderId="12" xfId="0" applyFont="1" applyFill="1" applyBorder="1" applyAlignment="1">
      <alignment horizontal="left" vertical="center" wrapText="1"/>
    </xf>
    <xf numFmtId="165" fontId="8" fillId="2" borderId="12" xfId="0" applyNumberFormat="1" applyFont="1" applyFill="1" applyBorder="1" applyAlignment="1">
      <alignment horizontal="center" vertical="center" wrapText="1"/>
    </xf>
    <xf numFmtId="0" fontId="8" fillId="2" borderId="12" xfId="0" applyFont="1" applyFill="1" applyBorder="1" applyAlignment="1">
      <alignment horizontal="center" vertical="center" wrapText="1"/>
    </xf>
    <xf numFmtId="0" fontId="9" fillId="2" borderId="12" xfId="0" applyFont="1" applyFill="1" applyBorder="1" applyAlignment="1">
      <alignment horizontal="left" vertical="center" wrapText="1"/>
    </xf>
    <xf numFmtId="165" fontId="8" fillId="4" borderId="12" xfId="0" applyNumberFormat="1" applyFont="1" applyFill="1" applyBorder="1" applyAlignment="1">
      <alignment horizontal="center" vertical="center" wrapText="1"/>
    </xf>
    <xf numFmtId="0" fontId="8" fillId="4" borderId="12" xfId="0" applyFont="1" applyFill="1" applyBorder="1" applyAlignment="1">
      <alignment horizontal="center" vertical="center" wrapText="1"/>
    </xf>
    <xf numFmtId="0" fontId="9" fillId="4" borderId="12" xfId="0" applyFont="1" applyFill="1" applyBorder="1" applyAlignment="1">
      <alignment horizontal="left" vertical="center" wrapText="1"/>
    </xf>
    <xf numFmtId="165" fontId="8" fillId="18" borderId="12" xfId="0" applyNumberFormat="1" applyFont="1" applyFill="1" applyBorder="1" applyAlignment="1">
      <alignment horizontal="center" vertical="center" wrapText="1"/>
    </xf>
    <xf numFmtId="0" fontId="8" fillId="18" borderId="12" xfId="0" applyFont="1" applyFill="1" applyBorder="1" applyAlignment="1">
      <alignment horizontal="center" vertical="center" wrapText="1"/>
    </xf>
    <xf numFmtId="0" fontId="9" fillId="18" borderId="12" xfId="0" applyFont="1" applyFill="1" applyBorder="1" applyAlignment="1">
      <alignment horizontal="left" vertical="center" wrapText="1"/>
    </xf>
    <xf numFmtId="0" fontId="10" fillId="9" borderId="12" xfId="0" applyFont="1" applyFill="1" applyBorder="1" applyAlignment="1">
      <alignment horizontal="center" vertical="center" textRotation="90" wrapText="1"/>
    </xf>
    <xf numFmtId="0" fontId="2" fillId="0" borderId="0" xfId="0" applyFont="1" applyBorder="1"/>
    <xf numFmtId="0" fontId="2" fillId="26" borderId="12" xfId="0" applyFont="1" applyFill="1" applyBorder="1" applyAlignment="1">
      <alignment horizontal="center"/>
    </xf>
    <xf numFmtId="0" fontId="0" fillId="0" borderId="12" xfId="0" applyBorder="1" applyAlignment="1">
      <alignment wrapText="1"/>
    </xf>
    <xf numFmtId="0" fontId="0" fillId="0" borderId="12" xfId="0" applyBorder="1" applyAlignment="1">
      <alignment vertical="top" wrapText="1"/>
    </xf>
    <xf numFmtId="0" fontId="0" fillId="0" borderId="12" xfId="0" applyBorder="1" applyAlignment="1">
      <alignment vertical="center" wrapText="1"/>
    </xf>
    <xf numFmtId="0" fontId="9" fillId="20" borderId="0" xfId="0" applyFont="1" applyFill="1" applyAlignment="1"/>
    <xf numFmtId="0" fontId="0" fillId="0" borderId="0" xfId="0" applyFont="1" applyAlignment="1"/>
    <xf numFmtId="0" fontId="8" fillId="30" borderId="6" xfId="0" applyFont="1" applyFill="1" applyBorder="1" applyAlignment="1">
      <alignment horizontal="center" vertical="center" wrapText="1"/>
    </xf>
    <xf numFmtId="0" fontId="19" fillId="3" borderId="0" xfId="0" applyFont="1" applyFill="1" applyAlignment="1">
      <alignment horizontal="center" vertical="center"/>
    </xf>
    <xf numFmtId="0" fontId="9" fillId="0" borderId="12" xfId="0" applyFont="1" applyBorder="1" applyAlignment="1">
      <alignment horizontal="left"/>
    </xf>
    <xf numFmtId="166" fontId="0" fillId="0" borderId="12" xfId="1" applyNumberFormat="1" applyFont="1" applyBorder="1"/>
    <xf numFmtId="49" fontId="9" fillId="0" borderId="12" xfId="0" applyNumberFormat="1" applyFont="1" applyBorder="1"/>
    <xf numFmtId="167" fontId="9" fillId="0" borderId="12" xfId="1" applyNumberFormat="1" applyFont="1" applyBorder="1" applyAlignment="1">
      <alignment horizontal="left"/>
    </xf>
    <xf numFmtId="0" fontId="9" fillId="0" borderId="12" xfId="3" applyFont="1" applyBorder="1" applyAlignment="1">
      <alignment horizontal="left"/>
    </xf>
    <xf numFmtId="167" fontId="0" fillId="0" borderId="12" xfId="1" applyNumberFormat="1" applyFont="1" applyBorder="1"/>
    <xf numFmtId="49" fontId="9" fillId="0" borderId="12" xfId="0" applyNumberFormat="1" applyFont="1" applyBorder="1" applyAlignment="1">
      <alignment wrapText="1"/>
    </xf>
    <xf numFmtId="167" fontId="9" fillId="0" borderId="12" xfId="1" applyNumberFormat="1" applyFont="1" applyBorder="1" applyAlignment="1">
      <alignment vertical="top" readingOrder="1"/>
    </xf>
    <xf numFmtId="0" fontId="9" fillId="20" borderId="12" xfId="3" applyFont="1" applyFill="1" applyBorder="1" applyAlignment="1">
      <alignment horizontal="left"/>
    </xf>
    <xf numFmtId="0" fontId="2" fillId="20" borderId="12" xfId="0" applyFont="1" applyFill="1" applyBorder="1"/>
    <xf numFmtId="0" fontId="9" fillId="20" borderId="12" xfId="3" applyFont="1" applyFill="1" applyBorder="1" applyAlignment="1">
      <alignment horizontal="center" vertical="center"/>
    </xf>
    <xf numFmtId="0" fontId="9" fillId="0" borderId="12" xfId="3" applyFont="1" applyBorder="1" applyAlignment="1">
      <alignment horizontal="center" vertical="center"/>
    </xf>
    <xf numFmtId="0" fontId="0" fillId="0" borderId="12" xfId="0" applyFont="1" applyBorder="1"/>
    <xf numFmtId="0" fontId="0" fillId="0" borderId="0" xfId="0" applyFont="1" applyBorder="1"/>
    <xf numFmtId="0" fontId="2" fillId="0" borderId="0" xfId="0" applyFont="1" applyAlignment="1">
      <alignment horizontal="left" vertical="center"/>
    </xf>
    <xf numFmtId="0" fontId="24" fillId="9" borderId="5" xfId="0" applyFont="1" applyFill="1" applyBorder="1" applyAlignment="1">
      <alignment horizontal="center" vertical="center" wrapText="1"/>
    </xf>
    <xf numFmtId="0" fontId="25" fillId="10" borderId="14" xfId="0" applyFont="1" applyFill="1" applyBorder="1" applyAlignment="1">
      <alignment horizontal="left" vertical="top" wrapText="1"/>
    </xf>
    <xf numFmtId="0" fontId="3" fillId="10" borderId="14" xfId="0" applyFont="1" applyFill="1" applyBorder="1" applyAlignment="1">
      <alignment horizontal="left" vertical="top" wrapText="1"/>
    </xf>
    <xf numFmtId="0" fontId="9" fillId="0" borderId="12" xfId="3" applyFont="1" applyBorder="1" applyAlignment="1">
      <alignment horizontal="center"/>
    </xf>
    <xf numFmtId="49" fontId="0" fillId="20" borderId="12" xfId="0" applyNumberFormat="1" applyFont="1" applyFill="1" applyBorder="1" applyAlignment="1">
      <alignment horizontal="center" vertical="center"/>
    </xf>
    <xf numFmtId="49" fontId="0" fillId="0" borderId="12" xfId="0" applyNumberFormat="1" applyFont="1" applyBorder="1" applyAlignment="1">
      <alignment wrapText="1"/>
    </xf>
    <xf numFmtId="49" fontId="0" fillId="0" borderId="12" xfId="0" applyNumberFormat="1" applyFont="1" applyBorder="1"/>
    <xf numFmtId="0" fontId="9" fillId="0" borderId="12" xfId="0" applyFont="1" applyBorder="1" applyAlignment="1">
      <alignment horizontal="center" vertical="top" readingOrder="1"/>
    </xf>
    <xf numFmtId="49" fontId="8" fillId="0" borderId="12" xfId="0" applyNumberFormat="1" applyFont="1" applyBorder="1" applyAlignment="1">
      <alignment vertical="top"/>
    </xf>
    <xf numFmtId="0" fontId="0" fillId="0" borderId="12" xfId="0" applyFont="1" applyBorder="1" applyAlignment="1">
      <alignment horizontal="left"/>
    </xf>
    <xf numFmtId="0" fontId="0" fillId="0" borderId="0" xfId="0" applyFont="1" applyAlignment="1">
      <alignment vertical="center"/>
    </xf>
    <xf numFmtId="0" fontId="0" fillId="0" borderId="0" xfId="0" applyFont="1" applyAlignment="1">
      <alignment horizontal="center" vertical="center"/>
    </xf>
    <xf numFmtId="0" fontId="0" fillId="0" borderId="0" xfId="0" applyFont="1" applyAlignment="1">
      <alignment wrapText="1"/>
    </xf>
    <xf numFmtId="0" fontId="0" fillId="0" borderId="0" xfId="0" applyFont="1" applyAlignment="1">
      <alignment horizontal="left"/>
    </xf>
    <xf numFmtId="1" fontId="0" fillId="0" borderId="0" xfId="0" applyNumberFormat="1" applyFont="1"/>
    <xf numFmtId="0" fontId="0" fillId="13" borderId="0" xfId="0" applyFont="1" applyFill="1" applyAlignment="1">
      <alignment horizontal="center" vertical="center"/>
    </xf>
    <xf numFmtId="0" fontId="0" fillId="17" borderId="0" xfId="0" applyFont="1" applyFill="1" applyAlignment="1">
      <alignment horizontal="center" vertical="center"/>
    </xf>
    <xf numFmtId="0" fontId="0" fillId="14" borderId="0" xfId="0" applyFont="1" applyFill="1" applyAlignment="1">
      <alignment horizontal="center" vertical="center"/>
    </xf>
    <xf numFmtId="0" fontId="0" fillId="4" borderId="0" xfId="0" applyFont="1" applyFill="1" applyAlignment="1">
      <alignment horizontal="center" vertical="center"/>
    </xf>
    <xf numFmtId="0" fontId="0" fillId="19" borderId="0" xfId="0" applyFont="1" applyFill="1" applyAlignment="1">
      <alignment horizontal="center" vertical="center"/>
    </xf>
    <xf numFmtId="0" fontId="0" fillId="13" borderId="0" xfId="0" applyFont="1" applyFill="1" applyAlignment="1">
      <alignment horizontal="center" vertical="center" wrapText="1"/>
    </xf>
    <xf numFmtId="0" fontId="0" fillId="17" borderId="0" xfId="0" applyFont="1" applyFill="1" applyAlignment="1">
      <alignment horizontal="center" vertical="center" wrapText="1"/>
    </xf>
    <xf numFmtId="0" fontId="0" fillId="14" borderId="0" xfId="0" applyFont="1" applyFill="1" applyAlignment="1">
      <alignment horizontal="center" vertical="center" wrapText="1"/>
    </xf>
    <xf numFmtId="0" fontId="0" fillId="4" borderId="0" xfId="0" applyFont="1" applyFill="1" applyAlignment="1">
      <alignment horizontal="center" vertical="center" wrapText="1"/>
    </xf>
    <xf numFmtId="0" fontId="0" fillId="19" borderId="0" xfId="0" applyFont="1" applyFill="1" applyAlignment="1">
      <alignment horizontal="center" vertical="center" wrapText="1"/>
    </xf>
    <xf numFmtId="0" fontId="0" fillId="0" borderId="12" xfId="0" applyFont="1" applyBorder="1" applyAlignment="1">
      <alignment horizontal="center" vertical="center"/>
    </xf>
    <xf numFmtId="1" fontId="0" fillId="0" borderId="12" xfId="0" applyNumberFormat="1" applyFont="1" applyBorder="1" applyAlignment="1">
      <alignment horizontal="center" vertical="center"/>
    </xf>
    <xf numFmtId="49" fontId="0" fillId="0" borderId="0" xfId="0" applyNumberFormat="1" applyFont="1" applyBorder="1"/>
    <xf numFmtId="0" fontId="9" fillId="0" borderId="0" xfId="0" applyFont="1" applyBorder="1" applyAlignment="1">
      <alignment horizontal="center" vertical="top" readingOrder="1"/>
    </xf>
    <xf numFmtId="1" fontId="0" fillId="0" borderId="0" xfId="0" applyNumberFormat="1" applyFont="1" applyBorder="1" applyAlignment="1">
      <alignment horizontal="center"/>
    </xf>
    <xf numFmtId="1" fontId="0" fillId="0" borderId="0" xfId="0" applyNumberFormat="1" applyFont="1" applyBorder="1"/>
    <xf numFmtId="1" fontId="0" fillId="0" borderId="0" xfId="0" applyNumberFormat="1" applyFont="1" applyBorder="1" applyAlignment="1">
      <alignment horizontal="center" vertical="center"/>
    </xf>
    <xf numFmtId="0" fontId="23" fillId="12" borderId="21" xfId="0" applyFont="1" applyFill="1" applyBorder="1" applyAlignment="1">
      <alignment horizontal="center" vertical="center"/>
    </xf>
    <xf numFmtId="0" fontId="0" fillId="0" borderId="12" xfId="0" applyFont="1" applyBorder="1" applyAlignment="1"/>
    <xf numFmtId="0" fontId="9" fillId="20" borderId="12" xfId="0" applyFont="1" applyFill="1" applyBorder="1" applyAlignment="1">
      <alignment vertical="center"/>
    </xf>
    <xf numFmtId="0" fontId="0" fillId="20" borderId="12" xfId="0" applyFont="1" applyFill="1" applyBorder="1" applyAlignment="1"/>
    <xf numFmtId="0" fontId="0" fillId="20" borderId="12" xfId="0" applyFont="1" applyFill="1" applyBorder="1" applyAlignment="1">
      <alignment horizontal="center" vertical="center"/>
    </xf>
    <xf numFmtId="0" fontId="0" fillId="20" borderId="12" xfId="0" applyFont="1" applyFill="1" applyBorder="1" applyAlignment="1">
      <alignment vertical="center"/>
    </xf>
    <xf numFmtId="0" fontId="2" fillId="20" borderId="12" xfId="0" applyFont="1" applyFill="1" applyBorder="1" applyAlignment="1"/>
    <xf numFmtId="49" fontId="0" fillId="0" borderId="12" xfId="0" applyNumberFormat="1" applyFont="1" applyBorder="1" applyAlignment="1"/>
    <xf numFmtId="0" fontId="0" fillId="0" borderId="12" xfId="0" applyBorder="1" applyAlignment="1">
      <alignment horizontal="center" vertical="center"/>
    </xf>
    <xf numFmtId="0" fontId="0" fillId="20" borderId="12" xfId="0" applyFill="1" applyBorder="1" applyAlignment="1">
      <alignment vertical="center"/>
    </xf>
    <xf numFmtId="0" fontId="0" fillId="20" borderId="12" xfId="0" applyFill="1" applyBorder="1" applyAlignment="1">
      <alignment horizontal="center" vertical="center"/>
    </xf>
    <xf numFmtId="0" fontId="0" fillId="20" borderId="12" xfId="0" applyFill="1" applyBorder="1" applyAlignment="1"/>
    <xf numFmtId="0" fontId="0" fillId="0" borderId="0" xfId="0" applyAlignment="1"/>
    <xf numFmtId="0" fontId="9" fillId="20" borderId="12" xfId="0" applyFont="1" applyFill="1" applyBorder="1" applyAlignment="1">
      <alignment horizontal="left" vertical="center"/>
    </xf>
    <xf numFmtId="0" fontId="0" fillId="0" borderId="12" xfId="0" applyBorder="1" applyAlignment="1">
      <alignment horizontal="left" vertical="center"/>
    </xf>
    <xf numFmtId="0" fontId="0" fillId="20" borderId="12" xfId="0" applyFill="1" applyBorder="1" applyAlignment="1">
      <alignment horizontal="left" vertical="center"/>
    </xf>
    <xf numFmtId="49" fontId="8" fillId="20" borderId="12" xfId="0" applyNumberFormat="1" applyFont="1" applyFill="1" applyBorder="1" applyAlignment="1">
      <alignment vertical="top"/>
    </xf>
    <xf numFmtId="0" fontId="0" fillId="20" borderId="12" xfId="0" applyFill="1" applyBorder="1" applyAlignment="1">
      <alignment horizontal="left"/>
    </xf>
    <xf numFmtId="0" fontId="2" fillId="0" borderId="12" xfId="0" applyFont="1" applyBorder="1" applyAlignment="1"/>
    <xf numFmtId="167" fontId="0" fillId="0" borderId="12" xfId="1" applyNumberFormat="1" applyFont="1" applyBorder="1" applyAlignment="1"/>
    <xf numFmtId="2" fontId="0" fillId="0" borderId="0" xfId="0" applyNumberFormat="1" applyFont="1" applyAlignment="1">
      <alignment horizontal="center" vertical="center"/>
    </xf>
    <xf numFmtId="1" fontId="0" fillId="0" borderId="0" xfId="0" applyNumberFormat="1" applyFont="1" applyAlignment="1"/>
    <xf numFmtId="165" fontId="0" fillId="0" borderId="12" xfId="0" applyNumberFormat="1" applyFont="1" applyBorder="1" applyAlignment="1">
      <alignment horizontal="center" vertical="center"/>
    </xf>
    <xf numFmtId="1" fontId="0" fillId="0" borderId="0" xfId="0" applyNumberFormat="1" applyFont="1" applyAlignment="1">
      <alignment wrapText="1"/>
    </xf>
    <xf numFmtId="0" fontId="6" fillId="11" borderId="0" xfId="0" applyFont="1" applyFill="1" applyAlignment="1">
      <alignment horizontal="center" wrapText="1"/>
    </xf>
    <xf numFmtId="0" fontId="3" fillId="5" borderId="1" xfId="0" applyFont="1" applyFill="1" applyBorder="1" applyAlignment="1">
      <alignment horizontal="center" vertical="center"/>
    </xf>
    <xf numFmtId="0" fontId="3" fillId="6" borderId="1" xfId="0" applyFont="1" applyFill="1" applyBorder="1" applyAlignment="1">
      <alignment horizontal="center" vertical="center"/>
    </xf>
    <xf numFmtId="0" fontId="3" fillId="7" borderId="1" xfId="0" applyFont="1" applyFill="1" applyBorder="1" applyAlignment="1">
      <alignment horizontal="center" vertical="center"/>
    </xf>
    <xf numFmtId="0" fontId="6" fillId="11" borderId="0" xfId="0" applyFont="1" applyFill="1" applyAlignment="1">
      <alignment horizontal="center" vertical="center"/>
    </xf>
    <xf numFmtId="0" fontId="0" fillId="20" borderId="0" xfId="0" applyFont="1" applyFill="1" applyAlignment="1">
      <alignment horizontal="center"/>
    </xf>
    <xf numFmtId="0" fontId="0" fillId="20" borderId="4" xfId="0" applyFont="1" applyFill="1" applyBorder="1" applyAlignment="1">
      <alignment horizontal="center"/>
    </xf>
    <xf numFmtId="165" fontId="0" fillId="20" borderId="0" xfId="0" applyNumberFormat="1" applyFont="1" applyFill="1" applyAlignment="1">
      <alignment horizontal="center"/>
    </xf>
    <xf numFmtId="0" fontId="24" fillId="10" borderId="14" xfId="0" applyFont="1" applyFill="1" applyBorder="1" applyAlignment="1">
      <alignment horizontal="center" vertical="center"/>
    </xf>
    <xf numFmtId="0" fontId="2" fillId="0" borderId="12" xfId="0" applyFont="1" applyFill="1" applyBorder="1" applyAlignment="1"/>
    <xf numFmtId="49" fontId="0" fillId="0" borderId="12" xfId="0" applyNumberFormat="1" applyFont="1" applyBorder="1" applyAlignment="1">
      <alignment horizontal="center" vertical="center"/>
    </xf>
    <xf numFmtId="49" fontId="9" fillId="0" borderId="12" xfId="0" applyNumberFormat="1" applyFont="1" applyFill="1" applyBorder="1" applyAlignment="1">
      <alignment vertical="center"/>
    </xf>
    <xf numFmtId="0" fontId="9" fillId="0" borderId="12" xfId="0" applyFont="1" applyFill="1" applyBorder="1" applyAlignment="1">
      <alignment horizontal="center" vertical="center"/>
    </xf>
    <xf numFmtId="0" fontId="9" fillId="0" borderId="12" xfId="0" applyFont="1" applyFill="1" applyBorder="1" applyAlignment="1">
      <alignment vertical="center"/>
    </xf>
    <xf numFmtId="165" fontId="9" fillId="20" borderId="12" xfId="0" applyNumberFormat="1" applyFont="1" applyFill="1" applyBorder="1" applyAlignment="1">
      <alignment horizontal="center" vertical="center"/>
    </xf>
    <xf numFmtId="0" fontId="0" fillId="0" borderId="12" xfId="0" applyFill="1" applyBorder="1" applyAlignment="1">
      <alignment horizontal="center" vertical="center"/>
    </xf>
    <xf numFmtId="49" fontId="8" fillId="0" borderId="12" xfId="0" applyNumberFormat="1" applyFont="1" applyFill="1" applyBorder="1" applyAlignment="1">
      <alignment vertical="top"/>
    </xf>
    <xf numFmtId="49" fontId="9" fillId="0" borderId="12" xfId="0" applyNumberFormat="1" applyFont="1" applyBorder="1" applyAlignment="1"/>
    <xf numFmtId="49" fontId="0" fillId="0" borderId="12" xfId="0" applyNumberFormat="1" applyFont="1" applyFill="1" applyBorder="1" applyAlignment="1"/>
    <xf numFmtId="49" fontId="0" fillId="0" borderId="12" xfId="0" applyNumberFormat="1" applyFill="1" applyBorder="1" applyAlignment="1">
      <alignment horizontal="left" vertical="center"/>
    </xf>
    <xf numFmtId="0" fontId="9" fillId="0" borderId="12" xfId="0" applyFont="1" applyFill="1" applyBorder="1" applyAlignment="1">
      <alignment horizontal="left" vertical="center"/>
    </xf>
    <xf numFmtId="0" fontId="0" fillId="0" borderId="12" xfId="0" applyFill="1" applyBorder="1" applyAlignment="1">
      <alignment horizontal="left" vertical="center"/>
    </xf>
    <xf numFmtId="49" fontId="9" fillId="0" borderId="12" xfId="0" applyNumberFormat="1" applyFont="1" applyFill="1" applyBorder="1" applyAlignment="1">
      <alignment horizontal="left" vertical="center"/>
    </xf>
    <xf numFmtId="49" fontId="0" fillId="0" borderId="12" xfId="0" applyNumberFormat="1" applyFill="1" applyBorder="1" applyAlignment="1">
      <alignment horizontal="center" vertical="center"/>
    </xf>
    <xf numFmtId="0" fontId="0" fillId="0" borderId="12" xfId="0" applyFill="1" applyBorder="1" applyAlignment="1">
      <alignment vertical="center"/>
    </xf>
    <xf numFmtId="0" fontId="9" fillId="0" borderId="12" xfId="3" applyFont="1" applyFill="1" applyBorder="1" applyAlignment="1">
      <alignment vertical="center"/>
    </xf>
    <xf numFmtId="0" fontId="9" fillId="20" borderId="12" xfId="3" applyFont="1" applyFill="1" applyBorder="1" applyAlignment="1">
      <alignment horizontal="center"/>
    </xf>
    <xf numFmtId="0" fontId="2" fillId="0" borderId="0" xfId="0" applyFont="1" applyAlignment="1">
      <alignment vertical="center"/>
    </xf>
    <xf numFmtId="165" fontId="0" fillId="0" borderId="0" xfId="0" applyNumberFormat="1" applyFont="1" applyAlignment="1">
      <alignment horizontal="center" vertical="center"/>
    </xf>
    <xf numFmtId="165" fontId="0" fillId="0" borderId="0" xfId="0" applyNumberFormat="1" applyFont="1" applyAlignment="1"/>
    <xf numFmtId="0" fontId="0" fillId="0" borderId="0" xfId="0" applyAlignment="1">
      <alignment horizontal="center" vertical="center"/>
    </xf>
    <xf numFmtId="0" fontId="0" fillId="0" borderId="0" xfId="0" applyAlignment="1">
      <alignment vertical="center"/>
    </xf>
    <xf numFmtId="0" fontId="9" fillId="0" borderId="12" xfId="0" applyFont="1" applyFill="1" applyBorder="1" applyAlignment="1">
      <alignment vertical="top"/>
    </xf>
    <xf numFmtId="1" fontId="9" fillId="0" borderId="12" xfId="0" applyNumberFormat="1" applyFont="1" applyFill="1" applyBorder="1" applyAlignment="1">
      <alignment horizontal="center" vertical="center"/>
    </xf>
    <xf numFmtId="49" fontId="9" fillId="0" borderId="12" xfId="0" applyNumberFormat="1" applyFont="1" applyFill="1" applyBorder="1" applyAlignment="1">
      <alignment horizontal="center" vertical="center"/>
    </xf>
    <xf numFmtId="2" fontId="0" fillId="20" borderId="4" xfId="0" applyNumberFormat="1" applyFont="1" applyFill="1" applyBorder="1" applyAlignment="1">
      <alignment horizontal="center"/>
    </xf>
    <xf numFmtId="2" fontId="9" fillId="20" borderId="12" xfId="0" applyNumberFormat="1" applyFont="1" applyFill="1" applyBorder="1" applyAlignment="1">
      <alignment horizontal="center" vertical="center"/>
    </xf>
    <xf numFmtId="2" fontId="0" fillId="0" borderId="0" xfId="0" applyNumberFormat="1" applyFont="1" applyAlignment="1"/>
    <xf numFmtId="0" fontId="2" fillId="0" borderId="10" xfId="0" applyFont="1" applyBorder="1"/>
    <xf numFmtId="1" fontId="2" fillId="0" borderId="10" xfId="0" applyNumberFormat="1" applyFont="1" applyBorder="1" applyAlignment="1">
      <alignment horizontal="center"/>
    </xf>
    <xf numFmtId="1" fontId="2" fillId="17" borderId="22" xfId="0" applyNumberFormat="1" applyFont="1" applyFill="1" applyBorder="1" applyAlignment="1">
      <alignment horizontal="center" vertical="center"/>
    </xf>
    <xf numFmtId="1" fontId="2" fillId="14" borderId="22" xfId="0" applyNumberFormat="1" applyFont="1" applyFill="1" applyBorder="1" applyAlignment="1">
      <alignment horizontal="center" vertical="center"/>
    </xf>
    <xf numFmtId="1" fontId="2" fillId="15" borderId="22" xfId="0" applyNumberFormat="1" applyFont="1" applyFill="1" applyBorder="1" applyAlignment="1">
      <alignment horizontal="center" vertical="center"/>
    </xf>
    <xf numFmtId="1" fontId="2" fillId="21" borderId="22" xfId="0" applyNumberFormat="1" applyFont="1" applyFill="1" applyBorder="1" applyAlignment="1">
      <alignment horizontal="center" vertical="center"/>
    </xf>
    <xf numFmtId="1" fontId="2" fillId="22" borderId="22" xfId="0" applyNumberFormat="1" applyFont="1" applyFill="1" applyBorder="1" applyAlignment="1">
      <alignment horizontal="center" vertical="center"/>
    </xf>
    <xf numFmtId="1" fontId="2" fillId="26" borderId="23" xfId="0" applyNumberFormat="1" applyFont="1" applyFill="1" applyBorder="1" applyAlignment="1">
      <alignment horizontal="center" vertical="center"/>
    </xf>
    <xf numFmtId="0" fontId="4" fillId="10" borderId="14" xfId="0" applyFont="1" applyFill="1" applyBorder="1" applyAlignment="1">
      <alignment horizontal="center" vertical="center" wrapText="1"/>
    </xf>
    <xf numFmtId="0" fontId="0" fillId="0" borderId="12" xfId="0" applyFont="1" applyFill="1" applyBorder="1" applyAlignment="1">
      <alignment vertical="center"/>
    </xf>
    <xf numFmtId="0" fontId="0" fillId="0" borderId="12" xfId="0" applyFont="1" applyFill="1" applyBorder="1" applyAlignment="1"/>
    <xf numFmtId="0" fontId="9" fillId="0" borderId="12" xfId="0" applyFont="1" applyFill="1" applyBorder="1" applyAlignment="1">
      <alignment horizontal="center"/>
    </xf>
    <xf numFmtId="0" fontId="9" fillId="0" borderId="12" xfId="3" applyFont="1" applyFill="1" applyBorder="1" applyAlignment="1">
      <alignment horizontal="center"/>
    </xf>
    <xf numFmtId="0" fontId="9" fillId="0" borderId="12" xfId="3" applyFont="1" applyFill="1" applyBorder="1" applyAlignment="1">
      <alignment horizontal="left"/>
    </xf>
    <xf numFmtId="0" fontId="0" fillId="0" borderId="12" xfId="0" applyFont="1" applyFill="1" applyBorder="1" applyAlignment="1">
      <alignment horizontal="left"/>
    </xf>
    <xf numFmtId="0" fontId="0" fillId="0" borderId="12" xfId="0" applyFill="1" applyBorder="1" applyAlignment="1">
      <alignment horizontal="left"/>
    </xf>
    <xf numFmtId="0" fontId="9" fillId="0" borderId="12" xfId="0" applyFont="1" applyFill="1" applyBorder="1" applyAlignment="1">
      <alignment horizontal="center" vertical="top" readingOrder="1"/>
    </xf>
    <xf numFmtId="0" fontId="0" fillId="0" borderId="12" xfId="0" applyFont="1" applyFill="1" applyBorder="1" applyAlignment="1">
      <alignment horizontal="center" vertical="center"/>
    </xf>
    <xf numFmtId="0" fontId="9" fillId="0" borderId="12" xfId="0" applyFont="1" applyFill="1" applyBorder="1" applyAlignment="1">
      <alignment horizontal="left"/>
    </xf>
    <xf numFmtId="167" fontId="9" fillId="0" borderId="12" xfId="1" applyNumberFormat="1" applyFont="1" applyFill="1" applyBorder="1" applyAlignment="1">
      <alignment horizontal="left"/>
    </xf>
    <xf numFmtId="0" fontId="0" fillId="0" borderId="0" xfId="0" applyFill="1" applyBorder="1" applyAlignment="1">
      <alignment horizontal="left"/>
    </xf>
    <xf numFmtId="0" fontId="0" fillId="0" borderId="0" xfId="0" applyFill="1" applyBorder="1" applyAlignment="1">
      <alignment horizontal="left" vertical="center"/>
    </xf>
    <xf numFmtId="0" fontId="0" fillId="0" borderId="12" xfId="0" applyFill="1" applyBorder="1" applyAlignment="1"/>
    <xf numFmtId="0" fontId="0" fillId="0" borderId="12" xfId="0" applyFont="1" applyFill="1" applyBorder="1" applyAlignment="1">
      <alignment horizontal="center"/>
    </xf>
    <xf numFmtId="167" fontId="0" fillId="0" borderId="12" xfId="1" applyNumberFormat="1" applyFont="1" applyFill="1" applyBorder="1" applyAlignment="1"/>
    <xf numFmtId="166" fontId="0" fillId="0" borderId="12" xfId="1" applyNumberFormat="1" applyFont="1" applyFill="1" applyBorder="1" applyAlignment="1"/>
    <xf numFmtId="0" fontId="9" fillId="20" borderId="12" xfId="0" applyFont="1" applyFill="1" applyBorder="1" applyAlignment="1" applyProtection="1">
      <alignment horizontal="left" vertical="center"/>
      <protection locked="0"/>
    </xf>
    <xf numFmtId="167" fontId="0" fillId="20" borderId="12" xfId="1" applyNumberFormat="1" applyFont="1" applyFill="1" applyBorder="1" applyAlignment="1"/>
    <xf numFmtId="49" fontId="9" fillId="0" borderId="12" xfId="0" applyNumberFormat="1" applyFont="1" applyFill="1" applyBorder="1" applyAlignment="1"/>
    <xf numFmtId="0" fontId="3" fillId="5" borderId="0" xfId="0" applyFont="1" applyFill="1" applyAlignment="1">
      <alignment horizontal="center" vertical="center"/>
    </xf>
    <xf numFmtId="0" fontId="19" fillId="3" borderId="0" xfId="0" applyFont="1" applyFill="1" applyAlignment="1">
      <alignment horizontal="left" vertical="center"/>
    </xf>
    <xf numFmtId="0" fontId="35" fillId="8" borderId="21" xfId="0" applyFont="1" applyFill="1" applyBorder="1" applyAlignment="1">
      <alignment horizontal="center" vertical="center" wrapText="1"/>
    </xf>
    <xf numFmtId="0" fontId="35" fillId="5" borderId="21" xfId="0" applyFont="1" applyFill="1" applyBorder="1" applyAlignment="1">
      <alignment horizontal="center" vertical="center" wrapText="1"/>
    </xf>
    <xf numFmtId="0" fontId="35" fillId="24" borderId="21" xfId="0" applyFont="1" applyFill="1" applyBorder="1" applyAlignment="1">
      <alignment horizontal="center" vertical="center" wrapText="1"/>
    </xf>
    <xf numFmtId="0" fontId="35" fillId="23" borderId="21" xfId="0" applyFont="1" applyFill="1" applyBorder="1" applyAlignment="1">
      <alignment horizontal="center" vertical="center"/>
    </xf>
    <xf numFmtId="0" fontId="35" fillId="23" borderId="21" xfId="0" applyFont="1" applyFill="1" applyBorder="1" applyAlignment="1">
      <alignment horizontal="center" vertical="center" wrapText="1"/>
    </xf>
    <xf numFmtId="49" fontId="0" fillId="20" borderId="12" xfId="0" applyNumberFormat="1" applyFill="1" applyBorder="1" applyAlignment="1">
      <alignment horizontal="center" vertical="center"/>
    </xf>
    <xf numFmtId="1" fontId="0" fillId="28" borderId="12" xfId="0" applyNumberFormat="1" applyFill="1" applyBorder="1" applyAlignment="1">
      <alignment horizontal="center" vertical="center"/>
    </xf>
    <xf numFmtId="49" fontId="0" fillId="20" borderId="12" xfId="0" applyNumberFormat="1" applyFill="1" applyBorder="1"/>
    <xf numFmtId="165" fontId="0" fillId="20" borderId="12" xfId="0" applyNumberFormat="1" applyFont="1" applyFill="1" applyBorder="1" applyAlignment="1">
      <alignment horizontal="center" vertical="center"/>
    </xf>
    <xf numFmtId="0" fontId="36" fillId="31" borderId="12" xfId="0" applyFont="1" applyFill="1" applyBorder="1"/>
    <xf numFmtId="0" fontId="9" fillId="0" borderId="0" xfId="0" applyFont="1" applyAlignment="1">
      <alignment wrapText="1"/>
    </xf>
    <xf numFmtId="0" fontId="9" fillId="0" borderId="0" xfId="0" applyFont="1"/>
    <xf numFmtId="0" fontId="8" fillId="0" borderId="0" xfId="0" applyFont="1" applyAlignment="1">
      <alignment wrapText="1"/>
    </xf>
    <xf numFmtId="0" fontId="0" fillId="0" borderId="0" xfId="0" applyAlignment="1">
      <alignment wrapText="1"/>
    </xf>
    <xf numFmtId="49" fontId="9" fillId="20" borderId="12" xfId="0" applyNumberFormat="1" applyFont="1" applyFill="1" applyBorder="1"/>
    <xf numFmtId="0" fontId="9" fillId="20" borderId="12" xfId="0" applyFont="1" applyFill="1" applyBorder="1"/>
    <xf numFmtId="0" fontId="9" fillId="0" borderId="0" xfId="3" applyFont="1" applyBorder="1" applyAlignment="1">
      <alignment horizontal="left"/>
    </xf>
    <xf numFmtId="0" fontId="9" fillId="0" borderId="12" xfId="3" applyFont="1" applyBorder="1" applyAlignment="1">
      <alignment horizontal="left" wrapText="1"/>
    </xf>
    <xf numFmtId="0" fontId="9" fillId="20" borderId="12" xfId="0" applyFont="1" applyFill="1" applyBorder="1" applyAlignment="1">
      <alignment horizontal="left"/>
    </xf>
    <xf numFmtId="0" fontId="0" fillId="20" borderId="0" xfId="0" applyFill="1" applyBorder="1" applyAlignment="1">
      <alignment horizontal="left"/>
    </xf>
    <xf numFmtId="0" fontId="2" fillId="14" borderId="12" xfId="0" applyFont="1" applyFill="1" applyBorder="1" applyAlignment="1">
      <alignment horizontal="center" vertical="center" wrapText="1"/>
    </xf>
    <xf numFmtId="1" fontId="2" fillId="9" borderId="12" xfId="0" applyNumberFormat="1" applyFont="1" applyFill="1" applyBorder="1" applyAlignment="1">
      <alignment horizontal="center" vertical="center" wrapText="1"/>
    </xf>
    <xf numFmtId="0" fontId="3" fillId="10" borderId="14" xfId="0" applyFont="1" applyFill="1" applyBorder="1" applyAlignment="1">
      <alignment horizontal="center" vertical="center" wrapText="1"/>
    </xf>
    <xf numFmtId="165" fontId="3" fillId="10" borderId="14" xfId="0" applyNumberFormat="1" applyFont="1" applyFill="1" applyBorder="1" applyAlignment="1">
      <alignment horizontal="center" vertical="center" wrapText="1"/>
    </xf>
    <xf numFmtId="0" fontId="24" fillId="10" borderId="14" xfId="0" applyFont="1" applyFill="1" applyBorder="1" applyAlignment="1">
      <alignment horizontal="center" vertical="center" wrapText="1"/>
    </xf>
    <xf numFmtId="0" fontId="3" fillId="10" borderId="15" xfId="0" applyFont="1" applyFill="1" applyBorder="1" applyAlignment="1">
      <alignment horizontal="center" vertical="center" wrapText="1"/>
    </xf>
    <xf numFmtId="0" fontId="3" fillId="10" borderId="8" xfId="0" applyFont="1" applyFill="1" applyBorder="1" applyAlignment="1">
      <alignment horizontal="center" vertical="center" wrapText="1"/>
    </xf>
    <xf numFmtId="0" fontId="3" fillId="10" borderId="7" xfId="0" applyFont="1" applyFill="1" applyBorder="1" applyAlignment="1">
      <alignment horizontal="center" vertical="center" wrapText="1"/>
    </xf>
    <xf numFmtId="0" fontId="24" fillId="10" borderId="14" xfId="0" applyFont="1" applyFill="1" applyBorder="1" applyAlignment="1">
      <alignment horizontal="left" vertical="top" wrapText="1"/>
    </xf>
    <xf numFmtId="2" fontId="3" fillId="10" borderId="14" xfId="0" applyNumberFormat="1" applyFont="1" applyFill="1" applyBorder="1" applyAlignment="1">
      <alignment horizontal="center" vertical="center" wrapText="1"/>
    </xf>
    <xf numFmtId="0" fontId="27" fillId="10" borderId="14" xfId="0" applyFont="1" applyFill="1" applyBorder="1" applyAlignment="1">
      <alignment horizontal="center" vertical="center" wrapText="1"/>
    </xf>
    <xf numFmtId="0" fontId="3" fillId="29" borderId="14" xfId="0" applyFont="1" applyFill="1" applyBorder="1" applyAlignment="1">
      <alignment horizontal="center" vertical="center" wrapText="1"/>
    </xf>
    <xf numFmtId="0" fontId="17" fillId="18" borderId="5" xfId="0" applyFont="1" applyFill="1" applyBorder="1" applyAlignment="1">
      <alignment horizontal="center" vertical="center" wrapText="1"/>
    </xf>
    <xf numFmtId="0" fontId="24" fillId="25" borderId="14" xfId="0" applyFont="1" applyFill="1" applyBorder="1" applyAlignment="1">
      <alignment horizontal="left" vertical="top" wrapText="1"/>
    </xf>
    <xf numFmtId="49" fontId="0" fillId="0" borderId="12" xfId="0" applyNumberFormat="1" applyFill="1" applyBorder="1" applyAlignment="1">
      <alignment vertical="center"/>
    </xf>
    <xf numFmtId="0" fontId="33" fillId="0" borderId="0" xfId="0" applyFont="1" applyFill="1" applyBorder="1" applyAlignment="1">
      <alignment vertical="center"/>
    </xf>
    <xf numFmtId="167" fontId="0" fillId="20" borderId="12" xfId="1" applyNumberFormat="1" applyFont="1" applyFill="1" applyBorder="1"/>
    <xf numFmtId="0" fontId="0" fillId="20" borderId="12" xfId="0" applyFill="1" applyBorder="1"/>
    <xf numFmtId="49" fontId="0" fillId="20" borderId="12" xfId="0" applyNumberFormat="1" applyFill="1" applyBorder="1" applyAlignment="1">
      <alignment wrapText="1"/>
    </xf>
    <xf numFmtId="0" fontId="9" fillId="20" borderId="12" xfId="0" applyFont="1" applyFill="1" applyBorder="1" applyAlignment="1">
      <alignment horizontal="center" vertical="top" readingOrder="1"/>
    </xf>
    <xf numFmtId="166" fontId="0" fillId="20" borderId="12" xfId="1" applyNumberFormat="1" applyFont="1" applyFill="1" applyBorder="1"/>
    <xf numFmtId="49" fontId="9" fillId="20" borderId="12" xfId="0" applyNumberFormat="1" applyFont="1" applyFill="1" applyBorder="1" applyAlignment="1">
      <alignment wrapText="1"/>
    </xf>
    <xf numFmtId="167" fontId="9" fillId="20" borderId="12" xfId="1" applyNumberFormat="1" applyFont="1" applyFill="1" applyBorder="1" applyAlignment="1">
      <alignment vertical="top" readingOrder="1"/>
    </xf>
    <xf numFmtId="167" fontId="9" fillId="20" borderId="12" xfId="1" applyNumberFormat="1" applyFont="1" applyFill="1" applyBorder="1" applyAlignment="1">
      <alignment horizontal="left"/>
    </xf>
    <xf numFmtId="0" fontId="0" fillId="0" borderId="0" xfId="0" applyFill="1" applyBorder="1" applyAlignment="1"/>
    <xf numFmtId="0" fontId="0" fillId="20" borderId="12" xfId="0" applyFill="1" applyBorder="1" applyAlignment="1">
      <alignment horizontal="center"/>
    </xf>
    <xf numFmtId="0" fontId="0" fillId="20" borderId="12" xfId="0" applyFill="1" applyBorder="1" applyAlignment="1">
      <alignment horizontal="center" vertical="center" wrapText="1"/>
    </xf>
    <xf numFmtId="0" fontId="9" fillId="20" borderId="12" xfId="0" applyFont="1" applyFill="1" applyBorder="1" applyAlignment="1"/>
    <xf numFmtId="0" fontId="8" fillId="32" borderId="12" xfId="0" applyFont="1" applyFill="1" applyBorder="1" applyAlignment="1">
      <alignment horizontal="center" vertical="center" wrapText="1"/>
    </xf>
    <xf numFmtId="0" fontId="8" fillId="30" borderId="12" xfId="0" applyFont="1" applyFill="1" applyBorder="1" applyAlignment="1">
      <alignment horizontal="center" vertical="center" wrapText="1"/>
    </xf>
    <xf numFmtId="0" fontId="9" fillId="30" borderId="12" xfId="0" applyFont="1" applyFill="1" applyBorder="1" applyAlignment="1">
      <alignment horizontal="center" vertical="center" wrapText="1"/>
    </xf>
    <xf numFmtId="0" fontId="8" fillId="30" borderId="12" xfId="0" applyFont="1" applyFill="1" applyBorder="1" applyAlignment="1">
      <alignment horizontal="center" vertical="center"/>
    </xf>
    <xf numFmtId="0" fontId="8" fillId="33" borderId="12" xfId="0" applyFont="1" applyFill="1" applyBorder="1" applyAlignment="1">
      <alignment horizontal="center" vertical="center" wrapText="1"/>
    </xf>
    <xf numFmtId="0" fontId="38" fillId="33" borderId="12" xfId="0" applyFont="1" applyFill="1" applyBorder="1" applyAlignment="1">
      <alignment horizontal="center" vertical="center" wrapText="1"/>
    </xf>
    <xf numFmtId="0" fontId="9" fillId="20" borderId="12" xfId="0" applyFont="1" applyFill="1" applyBorder="1" applyAlignment="1">
      <alignment vertical="top"/>
    </xf>
    <xf numFmtId="0" fontId="0" fillId="0" borderId="0" xfId="0" applyAlignment="1" applyProtection="1">
      <alignment horizontal="center"/>
      <protection locked="0"/>
    </xf>
    <xf numFmtId="0" fontId="0" fillId="0" borderId="0" xfId="0" applyProtection="1">
      <protection locked="0"/>
    </xf>
    <xf numFmtId="0" fontId="4" fillId="9" borderId="5" xfId="0" applyFont="1" applyFill="1" applyBorder="1" applyAlignment="1" applyProtection="1">
      <alignment horizontal="center" vertical="center" wrapText="1"/>
      <protection locked="0"/>
    </xf>
    <xf numFmtId="0" fontId="2" fillId="26" borderId="12" xfId="0" applyFont="1" applyFill="1" applyBorder="1" applyAlignment="1" applyProtection="1">
      <alignment horizontal="center" vertical="center" wrapText="1"/>
      <protection locked="0"/>
    </xf>
    <xf numFmtId="0" fontId="8" fillId="20" borderId="12" xfId="0" applyFont="1" applyFill="1" applyBorder="1" applyAlignment="1" applyProtection="1">
      <alignment vertical="center"/>
      <protection locked="0"/>
    </xf>
    <xf numFmtId="0" fontId="14" fillId="0" borderId="0" xfId="0" applyFont="1" applyProtection="1">
      <protection locked="0"/>
    </xf>
    <xf numFmtId="0" fontId="8" fillId="20" borderId="12" xfId="0" applyFont="1" applyFill="1" applyBorder="1" applyAlignment="1" applyProtection="1">
      <alignment vertical="center" wrapText="1"/>
      <protection locked="0"/>
    </xf>
    <xf numFmtId="0" fontId="0" fillId="0" borderId="0" xfId="0" applyAlignment="1" applyProtection="1">
      <protection locked="0"/>
    </xf>
    <xf numFmtId="0" fontId="14" fillId="0" borderId="0" xfId="0" applyFont="1" applyAlignment="1" applyProtection="1">
      <alignment horizontal="fill" vertical="top"/>
      <protection locked="0"/>
    </xf>
    <xf numFmtId="0" fontId="0" fillId="0" borderId="0" xfId="0" applyAlignment="1" applyProtection="1">
      <alignment horizontal="center"/>
    </xf>
    <xf numFmtId="0" fontId="2" fillId="0" borderId="0" xfId="0" applyFont="1" applyProtection="1"/>
    <xf numFmtId="1" fontId="2" fillId="27" borderId="0" xfId="0" applyNumberFormat="1" applyFont="1" applyFill="1" applyAlignment="1" applyProtection="1">
      <alignment horizontal="center"/>
    </xf>
    <xf numFmtId="0" fontId="2" fillId="0" borderId="0" xfId="0" applyFont="1" applyAlignment="1" applyProtection="1">
      <alignment horizontal="center"/>
    </xf>
    <xf numFmtId="0" fontId="14" fillId="0" borderId="0" xfId="0" applyFont="1" applyProtection="1"/>
    <xf numFmtId="0" fontId="0" fillId="0" borderId="0" xfId="0" applyProtection="1"/>
    <xf numFmtId="1" fontId="0" fillId="27" borderId="0" xfId="0" applyNumberFormat="1" applyFill="1" applyAlignment="1" applyProtection="1">
      <alignment horizontal="center"/>
    </xf>
    <xf numFmtId="0" fontId="0" fillId="27" borderId="0" xfId="0" applyFill="1" applyAlignment="1" applyProtection="1">
      <alignment horizontal="center"/>
    </xf>
    <xf numFmtId="0" fontId="8" fillId="13" borderId="10" xfId="0" applyFont="1" applyFill="1" applyBorder="1" applyAlignment="1">
      <alignment horizontal="center" vertical="center" wrapText="1"/>
    </xf>
    <xf numFmtId="0" fontId="8" fillId="13" borderId="9" xfId="0" applyFont="1" applyFill="1" applyBorder="1" applyAlignment="1">
      <alignment horizontal="center" vertical="center" wrapText="1"/>
    </xf>
    <xf numFmtId="0" fontId="8" fillId="13" borderId="11" xfId="0" applyFont="1" applyFill="1" applyBorder="1" applyAlignment="1">
      <alignment horizontal="center" vertical="center" wrapText="1"/>
    </xf>
    <xf numFmtId="0" fontId="8" fillId="14" borderId="9" xfId="0" applyFont="1" applyFill="1" applyBorder="1" applyAlignment="1">
      <alignment horizontal="center" vertical="center" wrapText="1"/>
    </xf>
    <xf numFmtId="0" fontId="8" fillId="14" borderId="10" xfId="0" applyFont="1" applyFill="1" applyBorder="1" applyAlignment="1">
      <alignment horizontal="center" vertical="center" wrapText="1"/>
    </xf>
    <xf numFmtId="0" fontId="8" fillId="14" borderId="11" xfId="0" applyFont="1" applyFill="1" applyBorder="1" applyAlignment="1">
      <alignment horizontal="center" vertical="center" wrapText="1"/>
    </xf>
    <xf numFmtId="0" fontId="8" fillId="18" borderId="3" xfId="0" applyFont="1" applyFill="1" applyBorder="1" applyAlignment="1">
      <alignment horizontal="center" vertical="center"/>
    </xf>
    <xf numFmtId="0" fontId="3" fillId="7" borderId="1" xfId="0" applyFont="1" applyFill="1" applyBorder="1" applyAlignment="1">
      <alignment horizontal="center" vertical="center"/>
    </xf>
    <xf numFmtId="0" fontId="3" fillId="7" borderId="2" xfId="0" applyFont="1" applyFill="1" applyBorder="1" applyAlignment="1">
      <alignment horizontal="center" vertical="center"/>
    </xf>
    <xf numFmtId="0" fontId="3" fillId="5" borderId="1" xfId="0" applyFont="1" applyFill="1" applyBorder="1" applyAlignment="1">
      <alignment horizontal="center" vertical="center"/>
    </xf>
    <xf numFmtId="0" fontId="3" fillId="5" borderId="1" xfId="0" applyFont="1" applyFill="1" applyBorder="1" applyAlignment="1">
      <alignment horizontal="left" vertical="center"/>
    </xf>
    <xf numFmtId="0" fontId="3" fillId="5" borderId="2" xfId="0" applyFont="1" applyFill="1" applyBorder="1" applyAlignment="1">
      <alignment horizontal="center" vertical="center"/>
    </xf>
    <xf numFmtId="0" fontId="16" fillId="5" borderId="1" xfId="0" applyFont="1" applyFill="1" applyBorder="1" applyAlignment="1">
      <alignment horizontal="center" vertical="center"/>
    </xf>
    <xf numFmtId="0" fontId="16" fillId="5" borderId="2" xfId="0" applyFont="1" applyFill="1" applyBorder="1" applyAlignment="1">
      <alignment horizontal="center" vertical="center"/>
    </xf>
    <xf numFmtId="0" fontId="16" fillId="8" borderId="1" xfId="0" applyFont="1" applyFill="1" applyBorder="1" applyAlignment="1">
      <alignment horizontal="center" vertical="center"/>
    </xf>
    <xf numFmtId="0" fontId="16" fillId="8" borderId="2" xfId="0" applyFont="1" applyFill="1" applyBorder="1" applyAlignment="1">
      <alignment horizontal="center" vertical="center"/>
    </xf>
    <xf numFmtId="0" fontId="16" fillId="23" borderId="1" xfId="0" applyFont="1" applyFill="1" applyBorder="1" applyAlignment="1">
      <alignment horizontal="center" vertical="center"/>
    </xf>
    <xf numFmtId="0" fontId="16" fillId="23" borderId="2" xfId="0" applyFont="1" applyFill="1" applyBorder="1" applyAlignment="1">
      <alignment horizontal="center" vertical="center"/>
    </xf>
    <xf numFmtId="0" fontId="16" fillId="17" borderId="1" xfId="0" applyFont="1" applyFill="1" applyBorder="1" applyAlignment="1">
      <alignment horizontal="center" vertical="center"/>
    </xf>
    <xf numFmtId="0" fontId="16" fillId="17" borderId="2" xfId="0" applyFont="1" applyFill="1" applyBorder="1" applyAlignment="1">
      <alignment horizontal="center" vertical="center"/>
    </xf>
    <xf numFmtId="0" fontId="6" fillId="11" borderId="0" xfId="0" applyFont="1" applyFill="1" applyAlignment="1">
      <alignment horizontal="center"/>
    </xf>
    <xf numFmtId="0" fontId="6" fillId="11" borderId="4" xfId="0" applyFont="1" applyFill="1" applyBorder="1" applyAlignment="1">
      <alignment horizontal="center"/>
    </xf>
    <xf numFmtId="0" fontId="3" fillId="6" borderId="1" xfId="0" applyFont="1" applyFill="1" applyBorder="1" applyAlignment="1">
      <alignment horizontal="center" vertical="center"/>
    </xf>
    <xf numFmtId="0" fontId="3" fillId="6" borderId="2" xfId="0" applyFont="1" applyFill="1" applyBorder="1" applyAlignment="1">
      <alignment horizontal="center" vertical="center"/>
    </xf>
    <xf numFmtId="0" fontId="16" fillId="24" borderId="1" xfId="0" applyFont="1" applyFill="1" applyBorder="1" applyAlignment="1">
      <alignment horizontal="center" vertical="center"/>
    </xf>
    <xf numFmtId="0" fontId="16" fillId="24" borderId="2" xfId="0" applyFont="1" applyFill="1" applyBorder="1" applyAlignment="1">
      <alignment horizontal="center" vertical="center"/>
    </xf>
    <xf numFmtId="0" fontId="16" fillId="23" borderId="13" xfId="0" applyFont="1" applyFill="1" applyBorder="1" applyAlignment="1">
      <alignment horizontal="center" vertical="center"/>
    </xf>
    <xf numFmtId="0" fontId="2" fillId="12" borderId="20" xfId="0" applyFont="1" applyFill="1" applyBorder="1" applyAlignment="1">
      <alignment horizontal="center" vertical="center"/>
    </xf>
    <xf numFmtId="0" fontId="2" fillId="17" borderId="20" xfId="0" applyFont="1" applyFill="1" applyBorder="1" applyAlignment="1">
      <alignment horizontal="center" vertical="center"/>
    </xf>
    <xf numFmtId="0" fontId="16" fillId="24" borderId="1" xfId="0" applyFont="1" applyFill="1" applyBorder="1" applyAlignment="1">
      <alignment horizontal="center" vertical="top"/>
    </xf>
    <xf numFmtId="0" fontId="16" fillId="24" borderId="2" xfId="0" applyFont="1" applyFill="1" applyBorder="1" applyAlignment="1">
      <alignment horizontal="center" vertical="top"/>
    </xf>
    <xf numFmtId="0" fontId="17" fillId="23" borderId="13" xfId="0" applyFont="1" applyFill="1" applyBorder="1" applyAlignment="1">
      <alignment horizontal="center" vertical="top"/>
    </xf>
    <xf numFmtId="0" fontId="17" fillId="23" borderId="1" xfId="0" applyFont="1" applyFill="1" applyBorder="1" applyAlignment="1">
      <alignment horizontal="center" vertical="top"/>
    </xf>
    <xf numFmtId="0" fontId="17" fillId="24" borderId="13" xfId="0" applyFont="1" applyFill="1" applyBorder="1" applyAlignment="1">
      <alignment horizontal="center" vertical="center"/>
    </xf>
    <xf numFmtId="0" fontId="17" fillId="24" borderId="1" xfId="0" applyFont="1" applyFill="1" applyBorder="1" applyAlignment="1">
      <alignment horizontal="center" vertical="center"/>
    </xf>
    <xf numFmtId="0" fontId="0" fillId="4" borderId="12" xfId="0" applyFont="1" applyFill="1" applyBorder="1" applyAlignment="1">
      <alignment horizontal="center" vertical="center" wrapText="1"/>
    </xf>
    <xf numFmtId="0" fontId="8" fillId="20" borderId="12" xfId="0" applyFont="1" applyFill="1" applyBorder="1" applyAlignment="1">
      <alignment horizontal="center" vertical="center"/>
    </xf>
    <xf numFmtId="0" fontId="0" fillId="4" borderId="12" xfId="0" applyFont="1" applyFill="1" applyBorder="1" applyAlignment="1">
      <alignment horizontal="center" vertical="center"/>
    </xf>
    <xf numFmtId="0" fontId="0" fillId="3" borderId="12" xfId="0" applyFont="1" applyFill="1" applyBorder="1" applyAlignment="1">
      <alignment horizontal="center" vertical="center" wrapText="1"/>
    </xf>
    <xf numFmtId="0" fontId="0" fillId="3" borderId="12" xfId="0" applyFont="1" applyFill="1" applyBorder="1" applyAlignment="1">
      <alignment horizontal="center" vertical="center"/>
    </xf>
    <xf numFmtId="0" fontId="9" fillId="4" borderId="12" xfId="0" applyFont="1" applyFill="1" applyBorder="1" applyAlignment="1">
      <alignment horizontal="center" vertical="center" wrapText="1"/>
    </xf>
    <xf numFmtId="0" fontId="9" fillId="4" borderId="12" xfId="0" applyFont="1" applyFill="1" applyBorder="1" applyAlignment="1">
      <alignment horizontal="center" vertical="center"/>
    </xf>
    <xf numFmtId="0" fontId="8" fillId="11" borderId="12" xfId="0" applyFont="1" applyFill="1" applyBorder="1" applyAlignment="1">
      <alignment horizontal="center" vertical="center" wrapText="1"/>
    </xf>
    <xf numFmtId="0" fontId="2" fillId="0" borderId="12" xfId="0" applyFont="1" applyBorder="1" applyAlignment="1">
      <alignment horizontal="center" vertical="center" wrapText="1"/>
    </xf>
    <xf numFmtId="165" fontId="8" fillId="2" borderId="12" xfId="0" applyNumberFormat="1" applyFont="1" applyFill="1" applyBorder="1" applyAlignment="1">
      <alignment horizontal="center" vertical="center" wrapText="1"/>
    </xf>
    <xf numFmtId="0" fontId="8" fillId="2" borderId="12" xfId="0" applyFont="1" applyFill="1" applyBorder="1" applyAlignment="1">
      <alignment horizontal="center" vertical="center" wrapText="1"/>
    </xf>
    <xf numFmtId="0" fontId="10" fillId="16" borderId="12" xfId="0" applyFont="1" applyFill="1" applyBorder="1" applyAlignment="1">
      <alignment horizontal="center" vertical="center" textRotation="90" wrapText="1"/>
    </xf>
    <xf numFmtId="0" fontId="10" fillId="9" borderId="12" xfId="0" applyFont="1" applyFill="1" applyBorder="1" applyAlignment="1">
      <alignment horizontal="center" vertical="center" textRotation="90" wrapText="1"/>
    </xf>
    <xf numFmtId="0" fontId="8" fillId="26" borderId="19" xfId="0" applyFont="1" applyFill="1" applyBorder="1" applyAlignment="1">
      <alignment horizontal="center" vertical="center" wrapText="1"/>
    </xf>
    <xf numFmtId="0" fontId="9" fillId="0" borderId="18" xfId="0" applyFont="1" applyBorder="1" applyAlignment="1">
      <alignment horizontal="center" vertical="center" wrapText="1"/>
    </xf>
    <xf numFmtId="0" fontId="9" fillId="0" borderId="17" xfId="0" applyFont="1" applyBorder="1" applyAlignment="1">
      <alignment horizontal="center" vertical="center" wrapText="1"/>
    </xf>
    <xf numFmtId="0" fontId="12" fillId="0" borderId="12" xfId="0" applyFont="1" applyBorder="1" applyAlignment="1">
      <alignment horizontal="center" vertical="center" wrapText="1"/>
    </xf>
    <xf numFmtId="0" fontId="0" fillId="0" borderId="12" xfId="0" applyBorder="1" applyAlignment="1">
      <alignment wrapText="1"/>
    </xf>
    <xf numFmtId="0" fontId="12" fillId="0" borderId="18" xfId="0" applyFont="1" applyBorder="1" applyAlignment="1">
      <alignment horizontal="center" vertical="center" wrapText="1"/>
    </xf>
    <xf numFmtId="0" fontId="12" fillId="0" borderId="24" xfId="0" applyFont="1" applyBorder="1" applyAlignment="1">
      <alignment horizontal="center" vertical="center" wrapText="1"/>
    </xf>
    <xf numFmtId="0" fontId="12" fillId="0" borderId="17" xfId="0" applyFont="1" applyBorder="1" applyAlignment="1">
      <alignment horizontal="center" vertical="center" wrapText="1"/>
    </xf>
    <xf numFmtId="0" fontId="17" fillId="23" borderId="0" xfId="0" applyFont="1" applyFill="1" applyAlignment="1">
      <alignment horizontal="center" vertical="center" wrapText="1"/>
    </xf>
    <xf numFmtId="0" fontId="16" fillId="12" borderId="1" xfId="0" applyFont="1" applyFill="1" applyBorder="1" applyAlignment="1">
      <alignment horizontal="center" vertical="center" wrapText="1"/>
    </xf>
    <xf numFmtId="0" fontId="16" fillId="5" borderId="1" xfId="0" applyFont="1" applyFill="1" applyBorder="1" applyAlignment="1">
      <alignment horizontal="center" vertical="center" wrapText="1"/>
    </xf>
    <xf numFmtId="0" fontId="16" fillId="24" borderId="1" xfId="0" applyFont="1" applyFill="1" applyBorder="1" applyAlignment="1">
      <alignment horizontal="center" vertical="center" wrapText="1"/>
    </xf>
    <xf numFmtId="0" fontId="16" fillId="23" borderId="1" xfId="0" applyFont="1" applyFill="1" applyBorder="1" applyAlignment="1">
      <alignment horizontal="center" vertical="center" wrapText="1"/>
    </xf>
    <xf numFmtId="0" fontId="6" fillId="11" borderId="0" xfId="0" applyFont="1" applyFill="1" applyAlignment="1">
      <alignment horizontal="center" wrapText="1"/>
    </xf>
    <xf numFmtId="0" fontId="6" fillId="11" borderId="4" xfId="0" applyFont="1" applyFill="1" applyBorder="1" applyAlignment="1">
      <alignment horizontal="center" wrapText="1"/>
    </xf>
    <xf numFmtId="0" fontId="1" fillId="3" borderId="0" xfId="0" applyFont="1" applyFill="1" applyAlignment="1">
      <alignment horizontal="center" vertical="center"/>
    </xf>
    <xf numFmtId="0" fontId="16" fillId="8" borderId="1" xfId="0" applyFont="1" applyFill="1" applyBorder="1" applyAlignment="1">
      <alignment horizontal="center" vertical="center" wrapText="1"/>
    </xf>
    <xf numFmtId="0" fontId="23" fillId="24" borderId="1" xfId="0" applyFont="1" applyFill="1" applyBorder="1" applyAlignment="1">
      <alignment horizontal="center" vertical="center" wrapText="1"/>
    </xf>
  </cellXfs>
  <cellStyles count="5">
    <cellStyle name="Comma" xfId="1" builtinId="3"/>
    <cellStyle name="Comma 2" xfId="2" xr:uid="{00000000-0005-0000-0000-000001000000}"/>
    <cellStyle name="Hyperlink" xfId="3" builtinId="8"/>
    <cellStyle name="Normal" xfId="0" builtinId="0"/>
    <cellStyle name="Normal 2 2" xfId="4" xr:uid="{09F730FF-B7A7-4080-B648-CE10F441D0D9}"/>
  </cellStyles>
  <dxfs count="0"/>
  <tableStyles count="0" defaultTableStyle="TableStyleMedium2" defaultPivotStyle="PivotStyleLight16"/>
  <colors>
    <mruColors>
      <color rgb="FFD1D3D4"/>
      <color rgb="FFFFCA05"/>
      <color rgb="FFF9950F"/>
      <color rgb="FFAFBCEF"/>
      <color rgb="FF3857D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'4) Company Findings'!$D$4</c:f>
              <c:strCache>
                <c:ptCount val="1"/>
                <c:pt idx="0">
                  <c:v>Company score</c:v>
                </c:pt>
              </c:strCache>
            </c:strRef>
          </c:tx>
          <c:spPr>
            <a:solidFill>
              <a:srgbClr val="FFCA0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Roboto" panose="02000000000000000000" pitchFamily="2"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'4) Company Findings'!$C$5:$C$11</c:f>
              <c:strCache>
                <c:ptCount val="7"/>
                <c:pt idx="0">
                  <c:v>Commitment &amp; Governance</c:v>
                </c:pt>
                <c:pt idx="1">
                  <c:v>Traceability &amp; Risk Assessment</c:v>
                </c:pt>
                <c:pt idx="2">
                  <c:v>Purchasing Practices</c:v>
                </c:pt>
                <c:pt idx="3">
                  <c:v>Recruitment</c:v>
                </c:pt>
                <c:pt idx="4">
                  <c:v>Worker Voice</c:v>
                </c:pt>
                <c:pt idx="5">
                  <c:v>Monitoring</c:v>
                </c:pt>
                <c:pt idx="6">
                  <c:v>Remedy</c:v>
                </c:pt>
              </c:strCache>
            </c:strRef>
          </c:cat>
          <c:val>
            <c:numRef>
              <c:f>'4) Company Findings'!$D$5:$D$11</c:f>
              <c:numCache>
                <c:formatCode>0</c:formatCode>
                <c:ptCount val="7"/>
                <c:pt idx="0">
                  <c:v>44.999999999999993</c:v>
                </c:pt>
                <c:pt idx="1">
                  <c:v>12.5</c:v>
                </c:pt>
                <c:pt idx="2">
                  <c:v>4.166666666666667</c:v>
                </c:pt>
                <c:pt idx="3">
                  <c:v>20</c:v>
                </c:pt>
                <c:pt idx="4">
                  <c:v>0</c:v>
                </c:pt>
                <c:pt idx="5">
                  <c:v>15.000000000000002</c:v>
                </c:pt>
                <c:pt idx="6">
                  <c:v>25</c:v>
                </c:pt>
              </c:numCache>
            </c:numRef>
          </c:val>
          <c:extLst>
            <c:ext xmlns:c16="http://schemas.microsoft.com/office/drawing/2014/chart" uri="{C3380CC4-5D6E-409C-BE32-E72D297353CC}">
              <c16:uniqueId val="{00000000-52A4-4524-8889-5E11BF609CB5}"/>
            </c:ext>
          </c:extLst>
        </c:ser>
        <c:ser>
          <c:idx val="1"/>
          <c:order val="1"/>
          <c:tx>
            <c:strRef>
              <c:f>'4) Company Findings'!$E$4</c:f>
              <c:strCache>
                <c:ptCount val="1"/>
                <c:pt idx="0">
                  <c:v>Industry average</c:v>
                </c:pt>
              </c:strCache>
            </c:strRef>
          </c:tx>
          <c:spPr>
            <a:solidFill>
              <a:srgbClr val="D1D3D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Roboto" panose="02000000000000000000" pitchFamily="2"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'4) Company Findings'!$C$5:$C$11</c:f>
              <c:strCache>
                <c:ptCount val="7"/>
                <c:pt idx="0">
                  <c:v>Commitment &amp; Governance</c:v>
                </c:pt>
                <c:pt idx="1">
                  <c:v>Traceability &amp; Risk Assessment</c:v>
                </c:pt>
                <c:pt idx="2">
                  <c:v>Purchasing Practices</c:v>
                </c:pt>
                <c:pt idx="3">
                  <c:v>Recruitment</c:v>
                </c:pt>
                <c:pt idx="4">
                  <c:v>Worker Voice</c:v>
                </c:pt>
                <c:pt idx="5">
                  <c:v>Monitoring</c:v>
                </c:pt>
                <c:pt idx="6">
                  <c:v>Remedy</c:v>
                </c:pt>
              </c:strCache>
            </c:strRef>
          </c:cat>
          <c:val>
            <c:numRef>
              <c:f>'4) Company Findings'!$E$5:$E$11</c:f>
              <c:numCache>
                <c:formatCode>0</c:formatCode>
                <c:ptCount val="7"/>
                <c:pt idx="0">
                  <c:v>55.674418604651152</c:v>
                </c:pt>
                <c:pt idx="1">
                  <c:v>33.139534883720927</c:v>
                </c:pt>
                <c:pt idx="2">
                  <c:v>17.189922480620151</c:v>
                </c:pt>
                <c:pt idx="3">
                  <c:v>20.988372093023255</c:v>
                </c:pt>
                <c:pt idx="4">
                  <c:v>15.523255813953485</c:v>
                </c:pt>
                <c:pt idx="5">
                  <c:v>25.930232558139537</c:v>
                </c:pt>
                <c:pt idx="6">
                  <c:v>28.052325581395348</c:v>
                </c:pt>
              </c:numCache>
            </c:numRef>
          </c:val>
          <c:extLst>
            <c:ext xmlns:c16="http://schemas.microsoft.com/office/drawing/2014/chart" uri="{C3380CC4-5D6E-409C-BE32-E72D297353CC}">
              <c16:uniqueId val="{00000001-52A4-4524-8889-5E11BF609CB5}"/>
            </c:ext>
          </c:extLst>
        </c:ser>
        <c:dLbls>
          <c:showLegendKey val="0"/>
          <c:showVal val="0"/>
          <c:showCatName val="0"/>
          <c:showSerName val="0"/>
          <c:showPercent val="0"/>
          <c:showBubbleSize val="0"/>
        </c:dLbls>
        <c:gapWidth val="182"/>
        <c:axId val="516502664"/>
        <c:axId val="516507256"/>
      </c:barChart>
      <c:catAx>
        <c:axId val="516502664"/>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Roboto" panose="02000000000000000000" pitchFamily="2" charset="0"/>
                <a:ea typeface="+mn-ea"/>
                <a:cs typeface="+mn-cs"/>
              </a:defRPr>
            </a:pPr>
            <a:endParaRPr lang="en-US"/>
          </a:p>
        </c:txPr>
        <c:crossAx val="516507256"/>
        <c:crossesAt val="-0.4"/>
        <c:auto val="1"/>
        <c:lblAlgn val="ctr"/>
        <c:lblOffset val="100"/>
        <c:noMultiLvlLbl val="0"/>
      </c:catAx>
      <c:valAx>
        <c:axId val="516507256"/>
        <c:scaling>
          <c:orientation val="minMax"/>
          <c:max val="100"/>
        </c:scaling>
        <c:delete val="0"/>
        <c:axPos val="t"/>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low"/>
        <c:spPr>
          <a:noFill/>
          <a:ln>
            <a:noFill/>
          </a:ln>
          <a:effectLst/>
        </c:spPr>
        <c:txPr>
          <a:bodyPr rot="-60000000" spcFirstLastPara="1" vertOverflow="ellipsis" vert="horz" wrap="square" anchor="b" anchorCtr="1"/>
          <a:lstStyle/>
          <a:p>
            <a:pPr>
              <a:defRPr sz="900" b="0" i="0" u="none" strike="noStrike" kern="1200" baseline="0">
                <a:solidFill>
                  <a:schemeClr val="tx1"/>
                </a:solidFill>
                <a:latin typeface="Roboto" panose="02000000000000000000" pitchFamily="2" charset="0"/>
                <a:ea typeface="+mn-ea"/>
                <a:cs typeface="+mn-cs"/>
              </a:defRPr>
            </a:pPr>
            <a:endParaRPr lang="en-US"/>
          </a:p>
        </c:txPr>
        <c:crossAx val="5165026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Roboto" panose="02000000000000000000" pitchFamily="2" charset="0"/>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140194</xdr:colOff>
      <xdr:row>2</xdr:row>
      <xdr:rowOff>82761</xdr:rowOff>
    </xdr:from>
    <xdr:to>
      <xdr:col>8</xdr:col>
      <xdr:colOff>2160270</xdr:colOff>
      <xdr:row>18</xdr:row>
      <xdr:rowOff>55245</xdr:rowOff>
    </xdr:to>
    <xdr:graphicFrame macro="">
      <xdr:nvGraphicFramePr>
        <xdr:cNvPr id="2" name="Chart 1">
          <a:extLst>
            <a:ext uri="{FF2B5EF4-FFF2-40B4-BE49-F238E27FC236}">
              <a16:creationId xmlns:a16="http://schemas.microsoft.com/office/drawing/2014/main" id="{5703D436-C3C5-4836-ACA0-CE135BFEBC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lwprodnastorage.blob.core.windows.net/assets/en-us/cms/resources/lamb_weston_california_human_trafficking_disclosure_information-060418.pdf"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63643A-959F-402D-9C2C-DE222379B610}">
  <dimension ref="A1:A14"/>
  <sheetViews>
    <sheetView tabSelected="1" workbookViewId="0">
      <pane ySplit="1" topLeftCell="A2" activePane="bottomLeft" state="frozen"/>
      <selection pane="bottomLeft" activeCell="A4" sqref="A4"/>
    </sheetView>
  </sheetViews>
  <sheetFormatPr defaultRowHeight="14.4"/>
  <cols>
    <col min="1" max="1" width="124.5546875" customWidth="1"/>
  </cols>
  <sheetData>
    <row r="1" spans="1:1" ht="28.8">
      <c r="A1" s="19" t="s">
        <v>2562</v>
      </c>
    </row>
    <row r="3" spans="1:1">
      <c r="A3" s="6" t="s">
        <v>2459</v>
      </c>
    </row>
    <row r="4" spans="1:1" ht="187.2">
      <c r="A4" s="206" t="s">
        <v>2465</v>
      </c>
    </row>
    <row r="5" spans="1:1">
      <c r="A5" s="207"/>
    </row>
    <row r="6" spans="1:1">
      <c r="A6" s="208" t="s">
        <v>2460</v>
      </c>
    </row>
    <row r="7" spans="1:1">
      <c r="A7" s="207" t="s">
        <v>2461</v>
      </c>
    </row>
    <row r="8" spans="1:1">
      <c r="A8" s="207" t="s">
        <v>2462</v>
      </c>
    </row>
    <row r="9" spans="1:1">
      <c r="A9" s="207" t="s">
        <v>2463</v>
      </c>
    </row>
    <row r="10" spans="1:1" ht="42.6" customHeight="1">
      <c r="A10" s="209" t="s">
        <v>2561</v>
      </c>
    </row>
    <row r="11" spans="1:1">
      <c r="A11" t="s">
        <v>2464</v>
      </c>
    </row>
    <row r="12" spans="1:1">
      <c r="A12" t="s">
        <v>2558</v>
      </c>
    </row>
    <row r="13" spans="1:1">
      <c r="A13" t="s">
        <v>2559</v>
      </c>
    </row>
    <row r="14" spans="1:1">
      <c r="A14" t="s">
        <v>2560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9ED25E-1DB8-4B7F-B242-B479922CE109}">
  <sheetPr codeName="Sheet3"/>
  <dimension ref="A1:AM71"/>
  <sheetViews>
    <sheetView zoomScale="70" zoomScaleNormal="70" zoomScalePageLayoutView="80" workbookViewId="0">
      <pane xSplit="10" ySplit="3" topLeftCell="AB4" activePane="bottomRight" state="frozen"/>
      <selection pane="topRight" activeCell="K1" sqref="K1"/>
      <selection pane="bottomLeft" activeCell="A5" sqref="A5"/>
      <selection pane="bottomRight" activeCell="A3" sqref="A3"/>
    </sheetView>
  </sheetViews>
  <sheetFormatPr defaultColWidth="8.6640625" defaultRowHeight="14.4"/>
  <cols>
    <col min="1" max="1" width="26.6640625" style="21" customWidth="1"/>
    <col min="2" max="2" width="11.77734375" style="21" customWidth="1"/>
    <col min="3" max="4" width="14.33203125" style="21" customWidth="1"/>
    <col min="5" max="5" width="16.109375" style="21" customWidth="1"/>
    <col min="6" max="6" width="14.21875" style="21" customWidth="1"/>
    <col min="7" max="7" width="13.88671875" style="21" customWidth="1"/>
    <col min="8" max="8" width="12" style="24" customWidth="1"/>
    <col min="9" max="9" width="13.77734375" style="85" customWidth="1"/>
    <col min="10" max="10" width="12.77734375" style="85" customWidth="1"/>
    <col min="11" max="11" width="15.6640625" style="21" customWidth="1"/>
    <col min="12" max="13" width="13.33203125" style="21" customWidth="1"/>
    <col min="14" max="14" width="11.6640625" style="21" customWidth="1"/>
    <col min="15" max="15" width="13.33203125" style="21" customWidth="1"/>
    <col min="16" max="16" width="14" style="21" customWidth="1"/>
    <col min="17" max="17" width="15.6640625" style="21" customWidth="1"/>
    <col min="18" max="18" width="13.33203125" style="21" customWidth="1"/>
    <col min="19" max="19" width="17.44140625" style="21" customWidth="1"/>
    <col min="20" max="20" width="13.33203125" style="21" customWidth="1"/>
    <col min="21" max="22" width="13.6640625" style="21" customWidth="1"/>
    <col min="23" max="23" width="12" style="21" customWidth="1"/>
    <col min="24" max="24" width="15.44140625" style="21" customWidth="1"/>
    <col min="25" max="25" width="13.6640625" style="21" customWidth="1"/>
    <col min="26" max="27" width="17" style="21" customWidth="1"/>
    <col min="28" max="28" width="12.109375" style="21" customWidth="1"/>
    <col min="29" max="29" width="13.44140625" style="21" customWidth="1"/>
    <col min="30" max="31" width="11.6640625" style="21" customWidth="1"/>
    <col min="32" max="32" width="13" style="21" customWidth="1"/>
    <col min="33" max="33" width="11" style="21" customWidth="1"/>
    <col min="34" max="34" width="10.6640625" style="21" customWidth="1"/>
    <col min="35" max="35" width="11.33203125" style="21" customWidth="1"/>
    <col min="36" max="36" width="13" style="21" customWidth="1"/>
    <col min="37" max="37" width="10.6640625" style="21" customWidth="1"/>
    <col min="38" max="38" width="10.109375" style="21" customWidth="1"/>
    <col min="39" max="16384" width="8.6640625" style="21"/>
  </cols>
  <sheetData>
    <row r="1" spans="1:39" ht="15" customHeight="1" thickBot="1">
      <c r="H1" s="21"/>
      <c r="I1" s="21"/>
      <c r="J1" s="21"/>
      <c r="K1" s="269" t="s">
        <v>3</v>
      </c>
      <c r="L1" s="268"/>
      <c r="M1" s="268"/>
      <c r="N1" s="268"/>
      <c r="O1" s="268"/>
      <c r="P1" s="270"/>
      <c r="Q1" s="271" t="s">
        <v>8</v>
      </c>
      <c r="R1" s="272"/>
      <c r="S1" s="273"/>
      <c r="T1" s="269" t="s">
        <v>10</v>
      </c>
      <c r="U1" s="268"/>
      <c r="V1" s="268"/>
      <c r="W1" s="270"/>
      <c r="X1" s="271" t="s">
        <v>14</v>
      </c>
      <c r="Y1" s="272"/>
      <c r="Z1" s="272"/>
      <c r="AA1" s="272"/>
      <c r="AB1" s="273"/>
      <c r="AC1" s="268" t="s">
        <v>17</v>
      </c>
      <c r="AD1" s="268"/>
      <c r="AE1" s="268"/>
      <c r="AF1" s="270"/>
      <c r="AG1" s="271" t="s">
        <v>21</v>
      </c>
      <c r="AH1" s="272"/>
      <c r="AI1" s="273"/>
      <c r="AJ1" s="268" t="s">
        <v>22</v>
      </c>
      <c r="AK1" s="268"/>
      <c r="AL1" s="268"/>
    </row>
    <row r="2" spans="1:39">
      <c r="B2" s="85"/>
      <c r="H2" s="21"/>
      <c r="I2" s="24"/>
      <c r="J2" s="24"/>
      <c r="K2" s="86">
        <v>1.1000000000000001</v>
      </c>
      <c r="L2" s="87">
        <v>1.2</v>
      </c>
      <c r="M2" s="86">
        <v>1.3</v>
      </c>
      <c r="N2" s="87">
        <v>1.4</v>
      </c>
      <c r="O2" s="86">
        <v>1.5</v>
      </c>
      <c r="P2" s="87" t="s">
        <v>65</v>
      </c>
      <c r="Q2" s="88">
        <v>2.1</v>
      </c>
      <c r="R2" s="89">
        <v>2.2000000000000002</v>
      </c>
      <c r="S2" s="88" t="s">
        <v>65</v>
      </c>
      <c r="T2" s="86">
        <v>3.1</v>
      </c>
      <c r="U2" s="87">
        <v>3.2</v>
      </c>
      <c r="V2" s="86">
        <v>3.3</v>
      </c>
      <c r="W2" s="86" t="s">
        <v>65</v>
      </c>
      <c r="X2" s="88">
        <v>4.0999999999999996</v>
      </c>
      <c r="Y2" s="89">
        <v>4.2</v>
      </c>
      <c r="Z2" s="88">
        <v>4.3</v>
      </c>
      <c r="AA2" s="90">
        <v>4.4000000000000004</v>
      </c>
      <c r="AB2" s="88" t="s">
        <v>65</v>
      </c>
      <c r="AC2" s="87">
        <v>5.0999999999999996</v>
      </c>
      <c r="AD2" s="86">
        <v>5.2</v>
      </c>
      <c r="AE2" s="87">
        <v>5.3</v>
      </c>
      <c r="AF2" s="86" t="s">
        <v>65</v>
      </c>
      <c r="AG2" s="88">
        <v>6.1</v>
      </c>
      <c r="AH2" s="89">
        <v>6.2</v>
      </c>
      <c r="AI2" s="88" t="s">
        <v>65</v>
      </c>
      <c r="AJ2" s="86">
        <v>7.1</v>
      </c>
      <c r="AK2" s="87">
        <v>7.2</v>
      </c>
      <c r="AL2" s="86" t="s">
        <v>65</v>
      </c>
    </row>
    <row r="3" spans="1:39" ht="55.5" customHeight="1">
      <c r="A3" s="22" t="s">
        <v>480</v>
      </c>
      <c r="B3" s="22" t="s">
        <v>112</v>
      </c>
      <c r="C3" s="7" t="s">
        <v>43</v>
      </c>
      <c r="D3" s="7" t="s">
        <v>83</v>
      </c>
      <c r="E3" s="7" t="s">
        <v>102</v>
      </c>
      <c r="F3" s="7" t="s">
        <v>75</v>
      </c>
      <c r="G3" s="7" t="s">
        <v>274</v>
      </c>
      <c r="H3" s="216" t="s">
        <v>100</v>
      </c>
      <c r="I3" s="217" t="s">
        <v>1917</v>
      </c>
      <c r="J3" s="217" t="s">
        <v>113</v>
      </c>
      <c r="K3" s="91" t="s">
        <v>4</v>
      </c>
      <c r="L3" s="92" t="s">
        <v>107</v>
      </c>
      <c r="M3" s="91" t="s">
        <v>5</v>
      </c>
      <c r="N3" s="92" t="s">
        <v>6</v>
      </c>
      <c r="O3" s="91" t="s">
        <v>7</v>
      </c>
      <c r="P3" s="29" t="s">
        <v>106</v>
      </c>
      <c r="Q3" s="93" t="s">
        <v>108</v>
      </c>
      <c r="R3" s="94" t="s">
        <v>9</v>
      </c>
      <c r="S3" s="28" t="s">
        <v>77</v>
      </c>
      <c r="T3" s="91" t="s">
        <v>66</v>
      </c>
      <c r="U3" s="92" t="s">
        <v>12</v>
      </c>
      <c r="V3" s="91" t="s">
        <v>13</v>
      </c>
      <c r="W3" s="27" t="s">
        <v>78</v>
      </c>
      <c r="X3" s="93" t="s">
        <v>15</v>
      </c>
      <c r="Y3" s="94" t="s">
        <v>16</v>
      </c>
      <c r="Z3" s="93" t="s">
        <v>110</v>
      </c>
      <c r="AA3" s="95" t="s">
        <v>109</v>
      </c>
      <c r="AB3" s="28" t="s">
        <v>79</v>
      </c>
      <c r="AC3" s="92" t="s">
        <v>111</v>
      </c>
      <c r="AD3" s="91" t="s">
        <v>67</v>
      </c>
      <c r="AE3" s="92" t="s">
        <v>20</v>
      </c>
      <c r="AF3" s="27" t="s">
        <v>80</v>
      </c>
      <c r="AG3" s="93" t="s">
        <v>244</v>
      </c>
      <c r="AH3" s="94" t="s">
        <v>245</v>
      </c>
      <c r="AI3" s="28" t="s">
        <v>81</v>
      </c>
      <c r="AJ3" s="91" t="s">
        <v>23</v>
      </c>
      <c r="AK3" s="92" t="s">
        <v>68</v>
      </c>
      <c r="AL3" s="27" t="s">
        <v>82</v>
      </c>
    </row>
    <row r="4" spans="1:39">
      <c r="A4" s="14" t="s">
        <v>411</v>
      </c>
      <c r="B4" s="61">
        <v>29.439509999999999</v>
      </c>
      <c r="C4" s="68" t="s">
        <v>318</v>
      </c>
      <c r="D4" s="62" t="s">
        <v>85</v>
      </c>
      <c r="E4" s="62" t="s">
        <v>101</v>
      </c>
      <c r="F4" s="120" t="s">
        <v>2138</v>
      </c>
      <c r="G4" s="60" t="s">
        <v>412</v>
      </c>
      <c r="H4" s="78">
        <v>2018</v>
      </c>
      <c r="I4" s="15">
        <v>64.76695339067814</v>
      </c>
      <c r="J4" s="15">
        <v>1</v>
      </c>
      <c r="K4" s="96">
        <v>100</v>
      </c>
      <c r="L4" s="96">
        <v>90</v>
      </c>
      <c r="M4" s="96">
        <v>100</v>
      </c>
      <c r="N4" s="96">
        <v>60</v>
      </c>
      <c r="O4" s="96">
        <v>100</v>
      </c>
      <c r="P4" s="8">
        <v>89.999999999999972</v>
      </c>
      <c r="Q4" s="125">
        <v>37.5</v>
      </c>
      <c r="R4" s="96">
        <v>100</v>
      </c>
      <c r="S4" s="12">
        <v>68.75</v>
      </c>
      <c r="T4" s="96">
        <v>75</v>
      </c>
      <c r="U4" s="96">
        <v>50</v>
      </c>
      <c r="V4" s="96">
        <v>0</v>
      </c>
      <c r="W4" s="11">
        <v>41.666666666666671</v>
      </c>
      <c r="X4" s="96">
        <v>45</v>
      </c>
      <c r="Y4" s="96">
        <v>100</v>
      </c>
      <c r="Z4" s="96">
        <v>75</v>
      </c>
      <c r="AA4" s="96">
        <v>45</v>
      </c>
      <c r="AB4" s="9">
        <v>66.25</v>
      </c>
      <c r="AC4" s="96">
        <v>100</v>
      </c>
      <c r="AD4" s="125">
        <v>50</v>
      </c>
      <c r="AE4" s="96">
        <v>50</v>
      </c>
      <c r="AF4" s="11">
        <v>66.666666666666671</v>
      </c>
      <c r="AG4" s="96">
        <v>80</v>
      </c>
      <c r="AH4" s="96">
        <v>60</v>
      </c>
      <c r="AI4" s="10">
        <v>70.000000000000014</v>
      </c>
      <c r="AJ4" s="125">
        <v>87.5</v>
      </c>
      <c r="AK4" s="97">
        <v>12.5</v>
      </c>
      <c r="AL4" s="11">
        <v>50</v>
      </c>
      <c r="AM4" s="85"/>
    </row>
    <row r="5" spans="1:39">
      <c r="A5" s="14" t="s">
        <v>428</v>
      </c>
      <c r="B5" s="61">
        <v>220.55139000000003</v>
      </c>
      <c r="C5" s="68" t="s">
        <v>318</v>
      </c>
      <c r="D5" s="62" t="s">
        <v>85</v>
      </c>
      <c r="E5" s="62" t="s">
        <v>283</v>
      </c>
      <c r="F5" s="64" t="s">
        <v>430</v>
      </c>
      <c r="G5" s="60" t="s">
        <v>429</v>
      </c>
      <c r="H5" s="74">
        <v>2016</v>
      </c>
      <c r="I5" s="15">
        <v>60.327565513102613</v>
      </c>
      <c r="J5" s="15">
        <v>2</v>
      </c>
      <c r="K5" s="96">
        <v>100</v>
      </c>
      <c r="L5" s="96">
        <v>80</v>
      </c>
      <c r="M5" s="96">
        <v>100</v>
      </c>
      <c r="N5" s="96">
        <v>75</v>
      </c>
      <c r="O5" s="96">
        <v>100</v>
      </c>
      <c r="P5" s="8">
        <v>90.999999999999972</v>
      </c>
      <c r="Q5" s="125">
        <v>37.5</v>
      </c>
      <c r="R5" s="96">
        <v>100</v>
      </c>
      <c r="S5" s="12">
        <v>68.75</v>
      </c>
      <c r="T5" s="96">
        <v>62.5</v>
      </c>
      <c r="U5" s="96">
        <v>50</v>
      </c>
      <c r="V5" s="96">
        <v>30</v>
      </c>
      <c r="W5" s="11">
        <v>47.5</v>
      </c>
      <c r="X5" s="96">
        <v>30</v>
      </c>
      <c r="Y5" s="96">
        <v>75</v>
      </c>
      <c r="Z5" s="96">
        <v>75</v>
      </c>
      <c r="AA5" s="96">
        <v>60</v>
      </c>
      <c r="AB5" s="9">
        <v>60.000000000000007</v>
      </c>
      <c r="AC5" s="96">
        <v>50</v>
      </c>
      <c r="AD5" s="125">
        <v>50</v>
      </c>
      <c r="AE5" s="96">
        <v>50</v>
      </c>
      <c r="AF5" s="11">
        <v>50</v>
      </c>
      <c r="AG5" s="96">
        <v>70</v>
      </c>
      <c r="AH5" s="96">
        <v>40</v>
      </c>
      <c r="AI5" s="10">
        <v>55</v>
      </c>
      <c r="AJ5" s="125">
        <v>100</v>
      </c>
      <c r="AK5" s="97">
        <v>0</v>
      </c>
      <c r="AL5" s="11">
        <v>50</v>
      </c>
      <c r="AM5" s="85"/>
    </row>
    <row r="6" spans="1:39">
      <c r="A6" s="65" t="s">
        <v>392</v>
      </c>
      <c r="B6" s="61">
        <v>269.79985999999997</v>
      </c>
      <c r="C6" s="68" t="s">
        <v>98</v>
      </c>
      <c r="D6" s="62" t="s">
        <v>85</v>
      </c>
      <c r="E6" s="62" t="s">
        <v>283</v>
      </c>
      <c r="F6" s="60" t="s">
        <v>394</v>
      </c>
      <c r="G6" s="60" t="s">
        <v>393</v>
      </c>
      <c r="H6" s="74">
        <v>2016</v>
      </c>
      <c r="I6" s="15">
        <v>55.349569913982791</v>
      </c>
      <c r="J6" s="15">
        <v>3</v>
      </c>
      <c r="K6" s="96">
        <v>100</v>
      </c>
      <c r="L6" s="96">
        <v>60</v>
      </c>
      <c r="M6" s="96">
        <v>50</v>
      </c>
      <c r="N6" s="96">
        <v>75</v>
      </c>
      <c r="O6" s="96">
        <v>100</v>
      </c>
      <c r="P6" s="8">
        <v>76.999999999999986</v>
      </c>
      <c r="Q6" s="125">
        <v>75</v>
      </c>
      <c r="R6" s="96">
        <v>100</v>
      </c>
      <c r="S6" s="12">
        <v>87.5</v>
      </c>
      <c r="T6" s="96">
        <v>37.5</v>
      </c>
      <c r="U6" s="96">
        <v>0</v>
      </c>
      <c r="V6" s="96">
        <v>30</v>
      </c>
      <c r="W6" s="11">
        <v>22.5</v>
      </c>
      <c r="X6" s="96">
        <v>45</v>
      </c>
      <c r="Y6" s="96">
        <v>75</v>
      </c>
      <c r="Z6" s="96">
        <v>75</v>
      </c>
      <c r="AA6" s="96">
        <v>75</v>
      </c>
      <c r="AB6" s="9">
        <v>67.5</v>
      </c>
      <c r="AC6" s="96">
        <v>50</v>
      </c>
      <c r="AD6" s="125">
        <v>0</v>
      </c>
      <c r="AE6" s="96">
        <v>60</v>
      </c>
      <c r="AF6" s="11">
        <v>36.666666666666671</v>
      </c>
      <c r="AG6" s="96">
        <v>60</v>
      </c>
      <c r="AH6" s="96">
        <v>70</v>
      </c>
      <c r="AI6" s="10">
        <v>65</v>
      </c>
      <c r="AJ6" s="125">
        <v>50</v>
      </c>
      <c r="AK6" s="97">
        <v>12.5</v>
      </c>
      <c r="AL6" s="11">
        <v>31.25</v>
      </c>
      <c r="AM6" s="85"/>
    </row>
    <row r="7" spans="1:39">
      <c r="A7" s="14" t="s">
        <v>360</v>
      </c>
      <c r="B7" s="61">
        <v>19.34751</v>
      </c>
      <c r="C7" s="68" t="s">
        <v>62</v>
      </c>
      <c r="D7" s="77" t="s">
        <v>86</v>
      </c>
      <c r="E7" s="77" t="s">
        <v>283</v>
      </c>
      <c r="F7" s="64" t="s">
        <v>362</v>
      </c>
      <c r="G7" s="60" t="s">
        <v>361</v>
      </c>
      <c r="H7" s="74">
        <v>2016</v>
      </c>
      <c r="I7" s="15">
        <v>54.196839367873558</v>
      </c>
      <c r="J7" s="15">
        <v>4</v>
      </c>
      <c r="K7" s="96">
        <v>100</v>
      </c>
      <c r="L7" s="96">
        <v>80</v>
      </c>
      <c r="M7" s="96">
        <v>100</v>
      </c>
      <c r="N7" s="96">
        <v>75</v>
      </c>
      <c r="O7" s="96">
        <v>75</v>
      </c>
      <c r="P7" s="8">
        <v>85.999999999999972</v>
      </c>
      <c r="Q7" s="125">
        <v>50</v>
      </c>
      <c r="R7" s="96">
        <v>100</v>
      </c>
      <c r="S7" s="12">
        <v>75</v>
      </c>
      <c r="T7" s="96">
        <v>37.5</v>
      </c>
      <c r="U7" s="96">
        <v>50</v>
      </c>
      <c r="V7" s="96">
        <v>30</v>
      </c>
      <c r="W7" s="11">
        <v>39.166666666666671</v>
      </c>
      <c r="X7" s="96">
        <v>0</v>
      </c>
      <c r="Y7" s="96">
        <v>75</v>
      </c>
      <c r="Z7" s="96">
        <v>75</v>
      </c>
      <c r="AA7" s="96">
        <v>30</v>
      </c>
      <c r="AB7" s="9">
        <v>45</v>
      </c>
      <c r="AC7" s="96">
        <v>25</v>
      </c>
      <c r="AD7" s="125">
        <v>0</v>
      </c>
      <c r="AE7" s="96">
        <v>40</v>
      </c>
      <c r="AF7" s="11">
        <v>21.666666666666668</v>
      </c>
      <c r="AG7" s="96">
        <v>70</v>
      </c>
      <c r="AH7" s="96">
        <v>30</v>
      </c>
      <c r="AI7" s="10">
        <v>50</v>
      </c>
      <c r="AJ7" s="125">
        <v>100</v>
      </c>
      <c r="AK7" s="97">
        <v>25</v>
      </c>
      <c r="AL7" s="11">
        <v>62.5</v>
      </c>
      <c r="AM7" s="85"/>
    </row>
    <row r="8" spans="1:39">
      <c r="A8" s="79" t="s">
        <v>96</v>
      </c>
      <c r="B8" s="59">
        <v>315.78985999999998</v>
      </c>
      <c r="C8" s="58" t="s">
        <v>62</v>
      </c>
      <c r="D8" s="77" t="s">
        <v>86</v>
      </c>
      <c r="E8" s="77" t="s">
        <v>101</v>
      </c>
      <c r="F8" s="214" t="s">
        <v>104</v>
      </c>
      <c r="G8" s="56" t="s">
        <v>277</v>
      </c>
      <c r="H8" s="78">
        <v>2018</v>
      </c>
      <c r="I8" s="15">
        <v>53.576715343068607</v>
      </c>
      <c r="J8" s="15">
        <v>4</v>
      </c>
      <c r="K8" s="96">
        <v>100</v>
      </c>
      <c r="L8" s="96">
        <v>80</v>
      </c>
      <c r="M8" s="96">
        <v>75</v>
      </c>
      <c r="N8" s="96">
        <v>45</v>
      </c>
      <c r="O8" s="96">
        <v>100</v>
      </c>
      <c r="P8" s="8">
        <v>79.999999999999972</v>
      </c>
      <c r="Q8" s="125">
        <v>12.5</v>
      </c>
      <c r="R8" s="96">
        <v>75</v>
      </c>
      <c r="S8" s="12">
        <v>43.75</v>
      </c>
      <c r="T8" s="96">
        <v>50</v>
      </c>
      <c r="U8" s="96">
        <v>50</v>
      </c>
      <c r="V8" s="96">
        <v>15</v>
      </c>
      <c r="W8" s="11">
        <v>38.333333333333336</v>
      </c>
      <c r="X8" s="96">
        <v>30</v>
      </c>
      <c r="Y8" s="96">
        <v>75</v>
      </c>
      <c r="Z8" s="96">
        <v>75</v>
      </c>
      <c r="AA8" s="96">
        <v>30</v>
      </c>
      <c r="AB8" s="9">
        <v>52.499999999999993</v>
      </c>
      <c r="AC8" s="96">
        <v>75</v>
      </c>
      <c r="AD8" s="125">
        <v>25</v>
      </c>
      <c r="AE8" s="96">
        <v>70</v>
      </c>
      <c r="AF8" s="11">
        <v>56.666666666666664</v>
      </c>
      <c r="AG8" s="96">
        <v>70</v>
      </c>
      <c r="AH8" s="96">
        <v>50</v>
      </c>
      <c r="AI8" s="10">
        <v>60.000000000000007</v>
      </c>
      <c r="AJ8" s="125">
        <v>75</v>
      </c>
      <c r="AK8" s="97">
        <v>12.5</v>
      </c>
      <c r="AL8" s="11">
        <v>43.75</v>
      </c>
      <c r="AM8" s="85"/>
    </row>
    <row r="9" spans="1:39">
      <c r="A9" s="14" t="s">
        <v>446</v>
      </c>
      <c r="B9" s="61">
        <v>26.87171</v>
      </c>
      <c r="C9" s="68" t="s">
        <v>325</v>
      </c>
      <c r="D9" s="77" t="s">
        <v>325</v>
      </c>
      <c r="E9" s="77" t="s">
        <v>101</v>
      </c>
      <c r="F9" s="215" t="s">
        <v>2139</v>
      </c>
      <c r="G9" s="60" t="s">
        <v>447</v>
      </c>
      <c r="H9" s="78">
        <v>2018</v>
      </c>
      <c r="I9" s="15">
        <v>52.376975395079015</v>
      </c>
      <c r="J9" s="15">
        <v>6</v>
      </c>
      <c r="K9" s="96">
        <v>100</v>
      </c>
      <c r="L9" s="96">
        <v>100</v>
      </c>
      <c r="M9" s="96">
        <v>100</v>
      </c>
      <c r="N9" s="96">
        <v>60</v>
      </c>
      <c r="O9" s="96">
        <v>100</v>
      </c>
      <c r="P9" s="8">
        <v>91.999999999999986</v>
      </c>
      <c r="Q9" s="125">
        <v>12.5</v>
      </c>
      <c r="R9" s="96">
        <v>75</v>
      </c>
      <c r="S9" s="12">
        <v>43.75</v>
      </c>
      <c r="T9" s="96">
        <v>50</v>
      </c>
      <c r="U9" s="96">
        <v>100</v>
      </c>
      <c r="V9" s="96">
        <v>15</v>
      </c>
      <c r="W9" s="11">
        <v>55</v>
      </c>
      <c r="X9" s="96">
        <v>30</v>
      </c>
      <c r="Y9" s="96">
        <v>25</v>
      </c>
      <c r="Z9" s="96">
        <v>75</v>
      </c>
      <c r="AA9" s="96">
        <v>45</v>
      </c>
      <c r="AB9" s="9">
        <v>43.75</v>
      </c>
      <c r="AC9" s="96">
        <v>25</v>
      </c>
      <c r="AD9" s="125">
        <v>25</v>
      </c>
      <c r="AE9" s="96">
        <v>80</v>
      </c>
      <c r="AF9" s="11">
        <v>43.333333333333336</v>
      </c>
      <c r="AG9" s="96">
        <v>50</v>
      </c>
      <c r="AH9" s="96">
        <v>40</v>
      </c>
      <c r="AI9" s="10">
        <v>45</v>
      </c>
      <c r="AJ9" s="125">
        <v>75</v>
      </c>
      <c r="AK9" s="97">
        <v>12.5</v>
      </c>
      <c r="AL9" s="11">
        <v>43.75</v>
      </c>
      <c r="AM9" s="85"/>
    </row>
    <row r="10" spans="1:39">
      <c r="A10" s="14" t="s">
        <v>313</v>
      </c>
      <c r="B10" s="61">
        <v>193.84392000000003</v>
      </c>
      <c r="C10" s="68" t="s">
        <v>62</v>
      </c>
      <c r="D10" s="77" t="s">
        <v>86</v>
      </c>
      <c r="E10" s="77" t="s">
        <v>289</v>
      </c>
      <c r="F10" s="64" t="s">
        <v>315</v>
      </c>
      <c r="G10" s="60" t="s">
        <v>314</v>
      </c>
      <c r="H10" s="74">
        <v>2016</v>
      </c>
      <c r="I10" s="15">
        <v>52.196439287857558</v>
      </c>
      <c r="J10" s="15">
        <v>6</v>
      </c>
      <c r="K10" s="96">
        <v>100</v>
      </c>
      <c r="L10" s="96">
        <v>60</v>
      </c>
      <c r="M10" s="96">
        <v>100</v>
      </c>
      <c r="N10" s="96">
        <v>75</v>
      </c>
      <c r="O10" s="96">
        <v>75</v>
      </c>
      <c r="P10" s="8">
        <v>81.999999999999986</v>
      </c>
      <c r="Q10" s="125">
        <v>12.5</v>
      </c>
      <c r="R10" s="96">
        <v>100</v>
      </c>
      <c r="S10" s="12">
        <v>56.25</v>
      </c>
      <c r="T10" s="96">
        <v>25</v>
      </c>
      <c r="U10" s="96">
        <v>50</v>
      </c>
      <c r="V10" s="96">
        <v>45</v>
      </c>
      <c r="W10" s="11">
        <v>40</v>
      </c>
      <c r="X10" s="96">
        <v>30</v>
      </c>
      <c r="Y10" s="96">
        <v>50</v>
      </c>
      <c r="Z10" s="96">
        <v>75</v>
      </c>
      <c r="AA10" s="96">
        <v>30</v>
      </c>
      <c r="AB10" s="9">
        <v>46.249999999999993</v>
      </c>
      <c r="AC10" s="96">
        <v>0</v>
      </c>
      <c r="AD10" s="125">
        <v>25</v>
      </c>
      <c r="AE10" s="96">
        <v>30</v>
      </c>
      <c r="AF10" s="11">
        <v>18.333333333333336</v>
      </c>
      <c r="AG10" s="96">
        <v>80</v>
      </c>
      <c r="AH10" s="96">
        <v>40</v>
      </c>
      <c r="AI10" s="10">
        <v>60.000000000000007</v>
      </c>
      <c r="AJ10" s="125">
        <v>75</v>
      </c>
      <c r="AK10" s="97">
        <v>50</v>
      </c>
      <c r="AL10" s="11">
        <v>62.5</v>
      </c>
      <c r="AM10" s="85"/>
    </row>
    <row r="11" spans="1:39">
      <c r="A11" s="14" t="s">
        <v>322</v>
      </c>
      <c r="B11" s="63">
        <v>11.763999999999999</v>
      </c>
      <c r="C11" s="77" t="s">
        <v>325</v>
      </c>
      <c r="D11" s="77" t="s">
        <v>325</v>
      </c>
      <c r="E11" s="77" t="s">
        <v>101</v>
      </c>
      <c r="F11" s="64" t="s">
        <v>324</v>
      </c>
      <c r="G11" s="60" t="s">
        <v>323</v>
      </c>
      <c r="H11" s="78">
        <v>2020</v>
      </c>
      <c r="I11" s="15">
        <v>46.362272454490899</v>
      </c>
      <c r="J11" s="15">
        <v>8</v>
      </c>
      <c r="K11" s="96">
        <v>100</v>
      </c>
      <c r="L11" s="96">
        <v>90</v>
      </c>
      <c r="M11" s="96">
        <v>75</v>
      </c>
      <c r="N11" s="96">
        <v>45</v>
      </c>
      <c r="O11" s="96">
        <v>50</v>
      </c>
      <c r="P11" s="8">
        <v>71.999999999999986</v>
      </c>
      <c r="Q11" s="125">
        <v>50</v>
      </c>
      <c r="R11" s="96">
        <v>25</v>
      </c>
      <c r="S11" s="12">
        <v>37.5</v>
      </c>
      <c r="T11" s="96">
        <v>25</v>
      </c>
      <c r="U11" s="96">
        <v>50</v>
      </c>
      <c r="V11" s="96">
        <v>15</v>
      </c>
      <c r="W11" s="11">
        <v>30.000000000000004</v>
      </c>
      <c r="X11" s="96">
        <v>30</v>
      </c>
      <c r="Y11" s="96">
        <v>75</v>
      </c>
      <c r="Z11" s="96">
        <v>75</v>
      </c>
      <c r="AA11" s="96">
        <v>45</v>
      </c>
      <c r="AB11" s="9">
        <v>56.25</v>
      </c>
      <c r="AC11" s="96">
        <v>25</v>
      </c>
      <c r="AD11" s="125">
        <v>25</v>
      </c>
      <c r="AE11" s="96">
        <v>70</v>
      </c>
      <c r="AF11" s="11">
        <v>40</v>
      </c>
      <c r="AG11" s="96">
        <v>70</v>
      </c>
      <c r="AH11" s="96">
        <v>20</v>
      </c>
      <c r="AI11" s="10">
        <v>45</v>
      </c>
      <c r="AJ11" s="125">
        <v>87.5</v>
      </c>
      <c r="AK11" s="97">
        <v>0</v>
      </c>
      <c r="AL11" s="11">
        <v>43.75</v>
      </c>
      <c r="AM11" s="85"/>
    </row>
    <row r="12" spans="1:39">
      <c r="A12" s="14" t="s">
        <v>416</v>
      </c>
      <c r="B12" s="61">
        <v>12.046899999999999</v>
      </c>
      <c r="C12" s="68" t="s">
        <v>62</v>
      </c>
      <c r="D12" s="77" t="s">
        <v>86</v>
      </c>
      <c r="E12" s="77" t="s">
        <v>283</v>
      </c>
      <c r="F12" s="64" t="s">
        <v>418</v>
      </c>
      <c r="G12" s="60" t="s">
        <v>417</v>
      </c>
      <c r="H12" s="78">
        <v>2018</v>
      </c>
      <c r="I12" s="15">
        <v>46.137727545509101</v>
      </c>
      <c r="J12" s="15">
        <v>8</v>
      </c>
      <c r="K12" s="96">
        <v>100</v>
      </c>
      <c r="L12" s="96">
        <v>90</v>
      </c>
      <c r="M12" s="96">
        <v>75</v>
      </c>
      <c r="N12" s="96">
        <v>60</v>
      </c>
      <c r="O12" s="96">
        <v>75</v>
      </c>
      <c r="P12" s="8">
        <v>79.999999999999972</v>
      </c>
      <c r="Q12" s="125">
        <v>25</v>
      </c>
      <c r="R12" s="96">
        <v>100</v>
      </c>
      <c r="S12" s="12">
        <v>62.5</v>
      </c>
      <c r="T12" s="96">
        <v>25</v>
      </c>
      <c r="U12" s="96">
        <v>0</v>
      </c>
      <c r="V12" s="96">
        <v>30</v>
      </c>
      <c r="W12" s="11">
        <v>18.333333333333336</v>
      </c>
      <c r="X12" s="96">
        <v>0</v>
      </c>
      <c r="Y12" s="96">
        <v>25</v>
      </c>
      <c r="Z12" s="96">
        <v>75</v>
      </c>
      <c r="AA12" s="96">
        <v>45</v>
      </c>
      <c r="AB12" s="9">
        <v>36.25</v>
      </c>
      <c r="AC12" s="96">
        <v>12.5</v>
      </c>
      <c r="AD12" s="125">
        <v>0</v>
      </c>
      <c r="AE12" s="96">
        <v>50</v>
      </c>
      <c r="AF12" s="11">
        <v>20.833333333333336</v>
      </c>
      <c r="AG12" s="96">
        <v>70</v>
      </c>
      <c r="AH12" s="96">
        <v>40</v>
      </c>
      <c r="AI12" s="10">
        <v>55</v>
      </c>
      <c r="AJ12" s="125">
        <v>75</v>
      </c>
      <c r="AK12" s="97">
        <v>25</v>
      </c>
      <c r="AL12" s="11">
        <v>50</v>
      </c>
      <c r="AM12" s="85"/>
    </row>
    <row r="13" spans="1:39">
      <c r="A13" s="14" t="s">
        <v>442</v>
      </c>
      <c r="B13" s="61">
        <v>14.98404</v>
      </c>
      <c r="C13" s="68" t="s">
        <v>445</v>
      </c>
      <c r="D13" s="68" t="s">
        <v>84</v>
      </c>
      <c r="E13" s="68" t="s">
        <v>2470</v>
      </c>
      <c r="F13" s="64" t="s">
        <v>444</v>
      </c>
      <c r="G13" s="60" t="s">
        <v>443</v>
      </c>
      <c r="H13" s="74">
        <v>2016</v>
      </c>
      <c r="I13" s="15">
        <v>45.375575115022997</v>
      </c>
      <c r="J13" s="15">
        <v>10</v>
      </c>
      <c r="K13" s="96">
        <v>100</v>
      </c>
      <c r="L13" s="96">
        <v>80</v>
      </c>
      <c r="M13" s="96">
        <v>100</v>
      </c>
      <c r="N13" s="96">
        <v>60</v>
      </c>
      <c r="O13" s="96">
        <v>50</v>
      </c>
      <c r="P13" s="8">
        <v>77.999999999999972</v>
      </c>
      <c r="Q13" s="125">
        <v>37.5</v>
      </c>
      <c r="R13" s="96">
        <v>75</v>
      </c>
      <c r="S13" s="12">
        <v>56.25</v>
      </c>
      <c r="T13" s="96">
        <v>50</v>
      </c>
      <c r="U13" s="96">
        <v>50</v>
      </c>
      <c r="V13" s="96">
        <v>0</v>
      </c>
      <c r="W13" s="11">
        <v>33.333333333333336</v>
      </c>
      <c r="X13" s="96">
        <v>15</v>
      </c>
      <c r="Y13" s="96">
        <v>50</v>
      </c>
      <c r="Z13" s="96">
        <v>0</v>
      </c>
      <c r="AA13" s="96">
        <v>60</v>
      </c>
      <c r="AB13" s="9">
        <v>31.25</v>
      </c>
      <c r="AC13" s="96">
        <v>12.5</v>
      </c>
      <c r="AD13" s="125">
        <v>25</v>
      </c>
      <c r="AE13" s="96">
        <v>60</v>
      </c>
      <c r="AF13" s="11">
        <v>32.5</v>
      </c>
      <c r="AG13" s="96">
        <v>50</v>
      </c>
      <c r="AH13" s="96">
        <v>10</v>
      </c>
      <c r="AI13" s="10">
        <v>30.000000000000004</v>
      </c>
      <c r="AJ13" s="125">
        <v>62.5</v>
      </c>
      <c r="AK13" s="97">
        <v>50</v>
      </c>
      <c r="AL13" s="11">
        <v>56.25</v>
      </c>
      <c r="AM13" s="85"/>
    </row>
    <row r="14" spans="1:39">
      <c r="A14" s="14" t="s">
        <v>2141</v>
      </c>
      <c r="B14" s="61">
        <v>162.43789999999998</v>
      </c>
      <c r="C14" s="68" t="s">
        <v>62</v>
      </c>
      <c r="D14" s="77" t="s">
        <v>86</v>
      </c>
      <c r="E14" s="77" t="s">
        <v>289</v>
      </c>
      <c r="F14" s="64" t="s">
        <v>396</v>
      </c>
      <c r="G14" s="60" t="s">
        <v>395</v>
      </c>
      <c r="H14" s="74">
        <v>2016</v>
      </c>
      <c r="I14" s="15">
        <v>40.828665733146629</v>
      </c>
      <c r="J14" s="15">
        <v>11</v>
      </c>
      <c r="K14" s="96">
        <v>100</v>
      </c>
      <c r="L14" s="96">
        <v>90</v>
      </c>
      <c r="M14" s="96">
        <v>100</v>
      </c>
      <c r="N14" s="96">
        <v>45</v>
      </c>
      <c r="O14" s="96">
        <v>50</v>
      </c>
      <c r="P14" s="8">
        <v>76.999999999999986</v>
      </c>
      <c r="Q14" s="125">
        <v>37.5</v>
      </c>
      <c r="R14" s="96">
        <v>75</v>
      </c>
      <c r="S14" s="12">
        <v>56.25</v>
      </c>
      <c r="T14" s="96">
        <v>25</v>
      </c>
      <c r="U14" s="96">
        <v>0</v>
      </c>
      <c r="V14" s="96">
        <v>15</v>
      </c>
      <c r="W14" s="11">
        <v>13.333333333333336</v>
      </c>
      <c r="X14" s="96">
        <v>30</v>
      </c>
      <c r="Y14" s="96">
        <v>25</v>
      </c>
      <c r="Z14" s="96">
        <v>25</v>
      </c>
      <c r="AA14" s="96">
        <v>30</v>
      </c>
      <c r="AB14" s="9">
        <v>27.5</v>
      </c>
      <c r="AC14" s="96">
        <v>12.5</v>
      </c>
      <c r="AD14" s="125">
        <v>0</v>
      </c>
      <c r="AE14" s="96">
        <v>30</v>
      </c>
      <c r="AF14" s="11">
        <v>14.166666666666666</v>
      </c>
      <c r="AG14" s="96">
        <v>40</v>
      </c>
      <c r="AH14" s="96">
        <v>30</v>
      </c>
      <c r="AI14" s="10">
        <v>35.000000000000007</v>
      </c>
      <c r="AJ14" s="125">
        <v>100</v>
      </c>
      <c r="AK14" s="97">
        <v>25</v>
      </c>
      <c r="AL14" s="11">
        <v>62.5</v>
      </c>
      <c r="AM14" s="85"/>
    </row>
    <row r="15" spans="1:39">
      <c r="A15" s="65" t="s">
        <v>331</v>
      </c>
      <c r="B15" s="61">
        <v>48.848870000000005</v>
      </c>
      <c r="C15" s="68" t="s">
        <v>306</v>
      </c>
      <c r="D15" s="58" t="s">
        <v>85</v>
      </c>
      <c r="E15" s="58" t="s">
        <v>283</v>
      </c>
      <c r="F15" s="64" t="s">
        <v>333</v>
      </c>
      <c r="G15" s="60" t="s">
        <v>332</v>
      </c>
      <c r="H15" s="74">
        <v>2016</v>
      </c>
      <c r="I15" s="15">
        <v>40.945689137827557</v>
      </c>
      <c r="J15" s="15">
        <v>11</v>
      </c>
      <c r="K15" s="96">
        <v>100</v>
      </c>
      <c r="L15" s="96">
        <v>90</v>
      </c>
      <c r="M15" s="96">
        <v>50</v>
      </c>
      <c r="N15" s="96">
        <v>45</v>
      </c>
      <c r="O15" s="96">
        <v>50</v>
      </c>
      <c r="P15" s="8">
        <v>66.999999999999986</v>
      </c>
      <c r="Q15" s="125">
        <v>50</v>
      </c>
      <c r="R15" s="96">
        <v>75</v>
      </c>
      <c r="S15" s="12">
        <v>62.5</v>
      </c>
      <c r="T15" s="96">
        <v>37.5</v>
      </c>
      <c r="U15" s="96">
        <v>0</v>
      </c>
      <c r="V15" s="96">
        <v>15</v>
      </c>
      <c r="W15" s="11">
        <v>17.5</v>
      </c>
      <c r="X15" s="96">
        <v>0</v>
      </c>
      <c r="Y15" s="96">
        <v>75</v>
      </c>
      <c r="Z15" s="96">
        <v>50</v>
      </c>
      <c r="AA15" s="96">
        <v>30</v>
      </c>
      <c r="AB15" s="9">
        <v>38.75</v>
      </c>
      <c r="AC15" s="96">
        <v>12.5</v>
      </c>
      <c r="AD15" s="125">
        <v>12.5</v>
      </c>
      <c r="AE15" s="96">
        <v>30</v>
      </c>
      <c r="AF15" s="11">
        <v>18.333333333333336</v>
      </c>
      <c r="AG15" s="96">
        <v>60</v>
      </c>
      <c r="AH15" s="96">
        <v>30</v>
      </c>
      <c r="AI15" s="10">
        <v>45.000000000000007</v>
      </c>
      <c r="AJ15" s="125">
        <v>75</v>
      </c>
      <c r="AK15" s="97">
        <v>0</v>
      </c>
      <c r="AL15" s="11">
        <v>37.5</v>
      </c>
      <c r="AM15" s="85"/>
    </row>
    <row r="16" spans="1:39">
      <c r="A16" s="14" t="s">
        <v>93</v>
      </c>
      <c r="B16" s="57">
        <v>805.48924</v>
      </c>
      <c r="C16" s="77" t="s">
        <v>62</v>
      </c>
      <c r="D16" s="77" t="s">
        <v>86</v>
      </c>
      <c r="E16" s="77" t="s">
        <v>101</v>
      </c>
      <c r="F16" s="214" t="s">
        <v>103</v>
      </c>
      <c r="G16" s="56" t="s">
        <v>276</v>
      </c>
      <c r="H16" s="74">
        <v>2020</v>
      </c>
      <c r="I16" s="15">
        <v>36.839367873574709</v>
      </c>
      <c r="J16" s="15">
        <v>13</v>
      </c>
      <c r="K16" s="96">
        <v>100</v>
      </c>
      <c r="L16" s="96">
        <v>80</v>
      </c>
      <c r="M16" s="96">
        <v>75</v>
      </c>
      <c r="N16" s="96">
        <v>30</v>
      </c>
      <c r="O16" s="96">
        <v>50</v>
      </c>
      <c r="P16" s="8">
        <v>66.999999999999986</v>
      </c>
      <c r="Q16" s="125">
        <v>0</v>
      </c>
      <c r="R16" s="96">
        <v>75</v>
      </c>
      <c r="S16" s="12">
        <v>37.5</v>
      </c>
      <c r="T16" s="96">
        <v>0</v>
      </c>
      <c r="U16" s="96">
        <v>50</v>
      </c>
      <c r="V16" s="96">
        <v>15</v>
      </c>
      <c r="W16" s="11">
        <v>21.666666666666668</v>
      </c>
      <c r="X16" s="96">
        <v>15</v>
      </c>
      <c r="Y16" s="96">
        <v>75</v>
      </c>
      <c r="Z16" s="96">
        <v>25</v>
      </c>
      <c r="AA16" s="96">
        <v>30</v>
      </c>
      <c r="AB16" s="9">
        <v>36.25</v>
      </c>
      <c r="AC16" s="96">
        <v>25</v>
      </c>
      <c r="AD16" s="125">
        <v>0</v>
      </c>
      <c r="AE16" s="96">
        <v>10</v>
      </c>
      <c r="AF16" s="11">
        <v>11.666666666666666</v>
      </c>
      <c r="AG16" s="96">
        <v>70</v>
      </c>
      <c r="AH16" s="96">
        <v>10</v>
      </c>
      <c r="AI16" s="10">
        <v>40</v>
      </c>
      <c r="AJ16" s="125">
        <v>87.5</v>
      </c>
      <c r="AK16" s="97">
        <v>0</v>
      </c>
      <c r="AL16" s="11">
        <v>43.75</v>
      </c>
      <c r="AM16" s="85"/>
    </row>
    <row r="17" spans="1:39">
      <c r="A17" s="14" t="s">
        <v>413</v>
      </c>
      <c r="B17" s="61">
        <v>23.078970000000002</v>
      </c>
      <c r="C17" s="68" t="s">
        <v>62</v>
      </c>
      <c r="D17" s="77" t="s">
        <v>86</v>
      </c>
      <c r="E17" s="77" t="s">
        <v>283</v>
      </c>
      <c r="F17" s="64" t="s">
        <v>415</v>
      </c>
      <c r="G17" s="60" t="s">
        <v>414</v>
      </c>
      <c r="H17" s="74">
        <v>2016</v>
      </c>
      <c r="I17" s="15">
        <v>35.342068413682732</v>
      </c>
      <c r="J17" s="15">
        <v>14</v>
      </c>
      <c r="K17" s="96">
        <v>100</v>
      </c>
      <c r="L17" s="96">
        <v>100</v>
      </c>
      <c r="M17" s="96">
        <v>100</v>
      </c>
      <c r="N17" s="96">
        <v>45</v>
      </c>
      <c r="O17" s="96">
        <v>50</v>
      </c>
      <c r="P17" s="8">
        <v>79</v>
      </c>
      <c r="Q17" s="125">
        <v>62.5</v>
      </c>
      <c r="R17" s="96">
        <v>75</v>
      </c>
      <c r="S17" s="12">
        <v>68.75</v>
      </c>
      <c r="T17" s="96">
        <v>37.5</v>
      </c>
      <c r="U17" s="96">
        <v>0</v>
      </c>
      <c r="V17" s="96">
        <v>15</v>
      </c>
      <c r="W17" s="11">
        <v>17.5</v>
      </c>
      <c r="X17" s="96">
        <v>0</v>
      </c>
      <c r="Y17" s="96">
        <v>25</v>
      </c>
      <c r="Z17" s="96">
        <v>0</v>
      </c>
      <c r="AA17" s="96">
        <v>30</v>
      </c>
      <c r="AB17" s="9">
        <v>13.75</v>
      </c>
      <c r="AC17" s="96">
        <v>0</v>
      </c>
      <c r="AD17" s="125">
        <v>0</v>
      </c>
      <c r="AE17" s="96">
        <v>40</v>
      </c>
      <c r="AF17" s="11">
        <v>13.333333333333334</v>
      </c>
      <c r="AG17" s="96">
        <v>50</v>
      </c>
      <c r="AH17" s="96">
        <v>10</v>
      </c>
      <c r="AI17" s="10">
        <v>30.000000000000004</v>
      </c>
      <c r="AJ17" s="125">
        <v>37.5</v>
      </c>
      <c r="AK17" s="97">
        <v>12.5</v>
      </c>
      <c r="AL17" s="11">
        <v>25</v>
      </c>
      <c r="AM17" s="85"/>
    </row>
    <row r="18" spans="1:39" s="83" customFormat="1">
      <c r="A18" s="14" t="s">
        <v>363</v>
      </c>
      <c r="B18" s="61">
        <v>18.16797</v>
      </c>
      <c r="C18" s="68" t="s">
        <v>365</v>
      </c>
      <c r="D18" s="68" t="s">
        <v>85</v>
      </c>
      <c r="E18" s="68" t="s">
        <v>283</v>
      </c>
      <c r="F18" s="120" t="s">
        <v>2134</v>
      </c>
      <c r="G18" s="60" t="s">
        <v>364</v>
      </c>
      <c r="H18" s="78">
        <v>2018</v>
      </c>
      <c r="I18" s="15">
        <v>31.793358671734346</v>
      </c>
      <c r="J18" s="15">
        <v>15</v>
      </c>
      <c r="K18" s="96">
        <v>100</v>
      </c>
      <c r="L18" s="96">
        <v>80</v>
      </c>
      <c r="M18" s="96">
        <v>75</v>
      </c>
      <c r="N18" s="96">
        <v>45</v>
      </c>
      <c r="O18" s="96">
        <v>50</v>
      </c>
      <c r="P18" s="8">
        <v>69.999999999999972</v>
      </c>
      <c r="Q18" s="125">
        <v>25</v>
      </c>
      <c r="R18" s="96">
        <v>75</v>
      </c>
      <c r="S18" s="12">
        <v>50</v>
      </c>
      <c r="T18" s="96">
        <v>25</v>
      </c>
      <c r="U18" s="96">
        <v>50</v>
      </c>
      <c r="V18" s="96">
        <v>0</v>
      </c>
      <c r="W18" s="11">
        <v>25</v>
      </c>
      <c r="X18" s="96">
        <v>15</v>
      </c>
      <c r="Y18" s="96">
        <v>25</v>
      </c>
      <c r="Z18" s="96">
        <v>0</v>
      </c>
      <c r="AA18" s="96">
        <v>30</v>
      </c>
      <c r="AB18" s="9">
        <v>17.500000000000004</v>
      </c>
      <c r="AC18" s="96">
        <v>0</v>
      </c>
      <c r="AD18" s="125">
        <v>0</v>
      </c>
      <c r="AE18" s="96">
        <v>30</v>
      </c>
      <c r="AF18" s="11">
        <v>10</v>
      </c>
      <c r="AG18" s="96">
        <v>40</v>
      </c>
      <c r="AH18" s="96">
        <v>10</v>
      </c>
      <c r="AI18" s="10">
        <v>25</v>
      </c>
      <c r="AJ18" s="125">
        <v>50</v>
      </c>
      <c r="AK18" s="97">
        <v>0</v>
      </c>
      <c r="AL18" s="11">
        <v>25</v>
      </c>
      <c r="AM18" s="126"/>
    </row>
    <row r="19" spans="1:39">
      <c r="A19" s="14" t="s">
        <v>310</v>
      </c>
      <c r="B19" s="61">
        <v>16.965400000000002</v>
      </c>
      <c r="C19" s="68" t="s">
        <v>98</v>
      </c>
      <c r="D19" s="62" t="s">
        <v>85</v>
      </c>
      <c r="E19" s="62" t="s">
        <v>283</v>
      </c>
      <c r="F19" s="212" t="s">
        <v>312</v>
      </c>
      <c r="G19" s="60" t="s">
        <v>311</v>
      </c>
      <c r="H19" s="78">
        <v>2018</v>
      </c>
      <c r="I19" s="15">
        <v>32.136927385477087</v>
      </c>
      <c r="J19" s="15">
        <v>15</v>
      </c>
      <c r="K19" s="96">
        <v>100</v>
      </c>
      <c r="L19" s="96">
        <v>90</v>
      </c>
      <c r="M19" s="96">
        <v>50</v>
      </c>
      <c r="N19" s="96">
        <v>45</v>
      </c>
      <c r="O19" s="96">
        <v>25</v>
      </c>
      <c r="P19" s="8">
        <v>61.999999999999993</v>
      </c>
      <c r="Q19" s="125">
        <v>50</v>
      </c>
      <c r="R19" s="96">
        <v>50</v>
      </c>
      <c r="S19" s="12">
        <v>50</v>
      </c>
      <c r="T19" s="96">
        <v>50</v>
      </c>
      <c r="U19" s="96">
        <v>0</v>
      </c>
      <c r="V19" s="96">
        <v>0</v>
      </c>
      <c r="W19" s="11">
        <v>16.666666666666668</v>
      </c>
      <c r="X19" s="96">
        <v>0</v>
      </c>
      <c r="Y19" s="96">
        <v>0</v>
      </c>
      <c r="Z19" s="96">
        <v>50</v>
      </c>
      <c r="AA19" s="96">
        <v>0</v>
      </c>
      <c r="AB19" s="9">
        <v>12.5</v>
      </c>
      <c r="AC19" s="96">
        <v>37.5</v>
      </c>
      <c r="AD19" s="125">
        <v>0</v>
      </c>
      <c r="AE19" s="96">
        <v>0</v>
      </c>
      <c r="AF19" s="11">
        <v>12.5</v>
      </c>
      <c r="AG19" s="96">
        <v>60</v>
      </c>
      <c r="AH19" s="96">
        <v>20</v>
      </c>
      <c r="AI19" s="10">
        <v>40</v>
      </c>
      <c r="AJ19" s="125">
        <v>62.5</v>
      </c>
      <c r="AK19" s="97">
        <v>0</v>
      </c>
      <c r="AL19" s="11">
        <v>31.25</v>
      </c>
      <c r="AM19" s="85"/>
    </row>
    <row r="20" spans="1:39">
      <c r="A20" s="14" t="s">
        <v>316</v>
      </c>
      <c r="B20" s="61">
        <v>22.367150000000002</v>
      </c>
      <c r="C20" s="68" t="s">
        <v>318</v>
      </c>
      <c r="D20" s="62" t="s">
        <v>85</v>
      </c>
      <c r="E20" s="62" t="s">
        <v>289</v>
      </c>
      <c r="F20" s="120" t="s">
        <v>2133</v>
      </c>
      <c r="G20" s="60" t="s">
        <v>317</v>
      </c>
      <c r="H20" s="78">
        <v>2018</v>
      </c>
      <c r="I20" s="15">
        <v>31.468793758751751</v>
      </c>
      <c r="J20" s="15">
        <v>17</v>
      </c>
      <c r="K20" s="96">
        <v>100</v>
      </c>
      <c r="L20" s="96">
        <v>60</v>
      </c>
      <c r="M20" s="96">
        <v>50</v>
      </c>
      <c r="N20" s="96">
        <v>60</v>
      </c>
      <c r="O20" s="96">
        <v>0</v>
      </c>
      <c r="P20" s="8">
        <v>53.999999999999993</v>
      </c>
      <c r="Q20" s="125">
        <v>12.5</v>
      </c>
      <c r="R20" s="96">
        <v>75</v>
      </c>
      <c r="S20" s="12">
        <v>43.75</v>
      </c>
      <c r="T20" s="96">
        <v>25</v>
      </c>
      <c r="U20" s="96">
        <v>50</v>
      </c>
      <c r="V20" s="96">
        <v>15</v>
      </c>
      <c r="W20" s="11">
        <v>30.000000000000004</v>
      </c>
      <c r="X20" s="96">
        <v>15</v>
      </c>
      <c r="Y20" s="96">
        <v>25</v>
      </c>
      <c r="Z20" s="96">
        <v>25</v>
      </c>
      <c r="AA20" s="96">
        <v>0</v>
      </c>
      <c r="AB20" s="9">
        <v>16.25</v>
      </c>
      <c r="AC20" s="96">
        <v>0</v>
      </c>
      <c r="AD20" s="125">
        <v>0</v>
      </c>
      <c r="AE20" s="96">
        <v>30</v>
      </c>
      <c r="AF20" s="11">
        <v>10</v>
      </c>
      <c r="AG20" s="96">
        <v>50</v>
      </c>
      <c r="AH20" s="96">
        <v>20</v>
      </c>
      <c r="AI20" s="10">
        <v>35</v>
      </c>
      <c r="AJ20" s="125">
        <v>62.5</v>
      </c>
      <c r="AK20" s="97">
        <v>0</v>
      </c>
      <c r="AL20" s="11">
        <v>31.25</v>
      </c>
      <c r="AM20" s="85"/>
    </row>
    <row r="21" spans="1:39">
      <c r="A21" s="14" t="s">
        <v>2143</v>
      </c>
      <c r="B21" s="61">
        <v>68.107029999999995</v>
      </c>
      <c r="C21" s="68" t="s">
        <v>62</v>
      </c>
      <c r="D21" s="77" t="s">
        <v>86</v>
      </c>
      <c r="E21" s="77" t="s">
        <v>283</v>
      </c>
      <c r="F21" s="64" t="s">
        <v>384</v>
      </c>
      <c r="G21" s="60" t="s">
        <v>383</v>
      </c>
      <c r="H21" s="74">
        <v>2016</v>
      </c>
      <c r="I21" s="15">
        <v>31.304760952190431</v>
      </c>
      <c r="J21" s="15">
        <v>17</v>
      </c>
      <c r="K21" s="96">
        <v>100</v>
      </c>
      <c r="L21" s="96">
        <v>40</v>
      </c>
      <c r="M21" s="96">
        <v>75</v>
      </c>
      <c r="N21" s="96">
        <v>45</v>
      </c>
      <c r="O21" s="96">
        <v>75</v>
      </c>
      <c r="P21" s="8">
        <v>66.999999999999986</v>
      </c>
      <c r="Q21" s="125">
        <v>50</v>
      </c>
      <c r="R21" s="96">
        <v>75</v>
      </c>
      <c r="S21" s="12">
        <v>62.5</v>
      </c>
      <c r="T21" s="96">
        <v>37.5</v>
      </c>
      <c r="U21" s="96">
        <v>0</v>
      </c>
      <c r="V21" s="96">
        <v>15</v>
      </c>
      <c r="W21" s="11">
        <v>17.5</v>
      </c>
      <c r="X21" s="96">
        <v>0</v>
      </c>
      <c r="Y21" s="96">
        <v>0</v>
      </c>
      <c r="Z21" s="96">
        <v>0</v>
      </c>
      <c r="AA21" s="96">
        <v>15</v>
      </c>
      <c r="AB21" s="9">
        <v>3.7500000000000004</v>
      </c>
      <c r="AC21" s="96">
        <v>25</v>
      </c>
      <c r="AD21" s="125">
        <v>0</v>
      </c>
      <c r="AE21" s="96">
        <v>30</v>
      </c>
      <c r="AF21" s="11">
        <v>18.333333333333336</v>
      </c>
      <c r="AG21" s="96">
        <v>40</v>
      </c>
      <c r="AH21" s="96">
        <v>10</v>
      </c>
      <c r="AI21" s="10">
        <v>25</v>
      </c>
      <c r="AJ21" s="125">
        <v>37.5</v>
      </c>
      <c r="AK21" s="97">
        <v>12.5</v>
      </c>
      <c r="AL21" s="11">
        <v>25</v>
      </c>
    </row>
    <row r="22" spans="1:39">
      <c r="A22" s="14" t="s">
        <v>301</v>
      </c>
      <c r="B22" s="61">
        <v>10.843069999999999</v>
      </c>
      <c r="C22" s="68" t="s">
        <v>62</v>
      </c>
      <c r="D22" s="77" t="s">
        <v>86</v>
      </c>
      <c r="E22" s="77" t="s">
        <v>283</v>
      </c>
      <c r="F22" s="64" t="s">
        <v>303</v>
      </c>
      <c r="G22" s="60" t="s">
        <v>302</v>
      </c>
      <c r="H22" s="78">
        <v>2018</v>
      </c>
      <c r="I22" s="15">
        <v>30.591618323664733</v>
      </c>
      <c r="J22" s="15">
        <v>17</v>
      </c>
      <c r="K22" s="96">
        <v>100</v>
      </c>
      <c r="L22" s="96">
        <v>90</v>
      </c>
      <c r="M22" s="96">
        <v>75</v>
      </c>
      <c r="N22" s="96">
        <v>45</v>
      </c>
      <c r="O22" s="96">
        <v>50</v>
      </c>
      <c r="P22" s="8">
        <v>71.999999999999986</v>
      </c>
      <c r="Q22" s="125">
        <v>25</v>
      </c>
      <c r="R22" s="96">
        <v>50</v>
      </c>
      <c r="S22" s="12">
        <v>37.5</v>
      </c>
      <c r="T22" s="96">
        <v>12.5</v>
      </c>
      <c r="U22" s="96">
        <v>0</v>
      </c>
      <c r="V22" s="96">
        <v>15</v>
      </c>
      <c r="W22" s="11">
        <v>9.1666666666666679</v>
      </c>
      <c r="X22" s="96">
        <v>0</v>
      </c>
      <c r="Y22" s="96">
        <v>25</v>
      </c>
      <c r="Z22" s="96">
        <v>0</v>
      </c>
      <c r="AA22" s="96">
        <v>30</v>
      </c>
      <c r="AB22" s="9">
        <v>13.75</v>
      </c>
      <c r="AC22" s="96">
        <v>25</v>
      </c>
      <c r="AD22" s="125">
        <v>0</v>
      </c>
      <c r="AE22" s="96">
        <v>40</v>
      </c>
      <c r="AF22" s="11">
        <v>21.666666666666668</v>
      </c>
      <c r="AG22" s="96">
        <v>20</v>
      </c>
      <c r="AH22" s="96">
        <v>0</v>
      </c>
      <c r="AI22" s="10">
        <v>10</v>
      </c>
      <c r="AJ22" s="125">
        <v>75</v>
      </c>
      <c r="AK22" s="97">
        <v>25</v>
      </c>
      <c r="AL22" s="11">
        <v>50</v>
      </c>
    </row>
    <row r="23" spans="1:39">
      <c r="A23" s="14" t="s">
        <v>366</v>
      </c>
      <c r="B23" s="61">
        <v>35.362949999999998</v>
      </c>
      <c r="C23" s="68" t="s">
        <v>62</v>
      </c>
      <c r="D23" s="77" t="s">
        <v>86</v>
      </c>
      <c r="E23" s="77" t="s">
        <v>289</v>
      </c>
      <c r="F23" s="64" t="s">
        <v>2565</v>
      </c>
      <c r="G23" s="213" t="s">
        <v>367</v>
      </c>
      <c r="H23" s="74">
        <v>2020</v>
      </c>
      <c r="I23" s="15">
        <v>31.259751950390076</v>
      </c>
      <c r="J23" s="15">
        <v>17</v>
      </c>
      <c r="K23" s="96">
        <v>100</v>
      </c>
      <c r="L23" s="96">
        <v>90</v>
      </c>
      <c r="M23" s="96">
        <v>75</v>
      </c>
      <c r="N23" s="96">
        <v>60</v>
      </c>
      <c r="O23" s="96">
        <v>75</v>
      </c>
      <c r="P23" s="8">
        <v>79.999999999999972</v>
      </c>
      <c r="Q23" s="125">
        <v>25</v>
      </c>
      <c r="R23" s="96">
        <v>75</v>
      </c>
      <c r="S23" s="12">
        <v>50</v>
      </c>
      <c r="T23" s="96">
        <v>25</v>
      </c>
      <c r="U23" s="96">
        <v>0</v>
      </c>
      <c r="V23" s="96">
        <v>30</v>
      </c>
      <c r="W23" s="11">
        <v>18.333333333333336</v>
      </c>
      <c r="X23" s="96">
        <v>15</v>
      </c>
      <c r="Y23" s="96">
        <v>75</v>
      </c>
      <c r="Z23" s="96">
        <v>0</v>
      </c>
      <c r="AA23" s="96">
        <v>30</v>
      </c>
      <c r="AB23" s="9">
        <v>30.000000000000004</v>
      </c>
      <c r="AC23" s="96">
        <v>0</v>
      </c>
      <c r="AD23" s="125">
        <v>0</v>
      </c>
      <c r="AE23" s="96">
        <v>20</v>
      </c>
      <c r="AF23" s="11">
        <v>6.666666666666667</v>
      </c>
      <c r="AG23" s="96">
        <v>30</v>
      </c>
      <c r="AH23" s="96">
        <v>0</v>
      </c>
      <c r="AI23" s="10">
        <v>15.000000000000002</v>
      </c>
      <c r="AJ23" s="125">
        <v>12.5</v>
      </c>
      <c r="AK23" s="97">
        <v>25</v>
      </c>
      <c r="AL23" s="11">
        <v>18.75</v>
      </c>
    </row>
    <row r="24" spans="1:39">
      <c r="A24" s="14" t="s">
        <v>329</v>
      </c>
      <c r="B24" s="61">
        <v>96.352890000000002</v>
      </c>
      <c r="C24" s="68" t="s">
        <v>62</v>
      </c>
      <c r="D24" s="77" t="s">
        <v>86</v>
      </c>
      <c r="E24" s="77" t="s">
        <v>101</v>
      </c>
      <c r="F24" s="64" t="s">
        <v>2140</v>
      </c>
      <c r="G24" s="60" t="s">
        <v>330</v>
      </c>
      <c r="H24" s="78">
        <v>2018</v>
      </c>
      <c r="I24" s="15">
        <v>28.147629525905177</v>
      </c>
      <c r="J24" s="15">
        <v>21</v>
      </c>
      <c r="K24" s="96">
        <v>100</v>
      </c>
      <c r="L24" s="96">
        <v>80</v>
      </c>
      <c r="M24" s="96">
        <v>0</v>
      </c>
      <c r="N24" s="96">
        <v>30</v>
      </c>
      <c r="O24" s="96">
        <v>50</v>
      </c>
      <c r="P24" s="8">
        <v>51.999999999999986</v>
      </c>
      <c r="Q24" s="125">
        <v>12.5</v>
      </c>
      <c r="R24" s="96">
        <v>25</v>
      </c>
      <c r="S24" s="12">
        <v>18.75</v>
      </c>
      <c r="T24" s="96">
        <v>12.5</v>
      </c>
      <c r="U24" s="96">
        <v>0</v>
      </c>
      <c r="V24" s="96">
        <v>15</v>
      </c>
      <c r="W24" s="11">
        <v>9.1666666666666679</v>
      </c>
      <c r="X24" s="96">
        <v>30</v>
      </c>
      <c r="Y24" s="96">
        <v>25</v>
      </c>
      <c r="Z24" s="96">
        <v>75</v>
      </c>
      <c r="AA24" s="96">
        <v>15</v>
      </c>
      <c r="AB24" s="9">
        <v>36.25</v>
      </c>
      <c r="AC24" s="96">
        <v>25</v>
      </c>
      <c r="AD24" s="125">
        <v>0</v>
      </c>
      <c r="AE24" s="96">
        <v>30</v>
      </c>
      <c r="AF24" s="11">
        <v>18.333333333333336</v>
      </c>
      <c r="AG24" s="96">
        <v>40</v>
      </c>
      <c r="AH24" s="96">
        <v>10</v>
      </c>
      <c r="AI24" s="10">
        <v>25</v>
      </c>
      <c r="AJ24" s="125">
        <v>75</v>
      </c>
      <c r="AK24" s="97">
        <v>0</v>
      </c>
      <c r="AL24" s="11">
        <v>37.5</v>
      </c>
    </row>
    <row r="25" spans="1:39">
      <c r="A25" s="14" t="s">
        <v>347</v>
      </c>
      <c r="B25" s="61">
        <v>28.124779999999998</v>
      </c>
      <c r="C25" s="68" t="s">
        <v>62</v>
      </c>
      <c r="D25" s="77" t="s">
        <v>86</v>
      </c>
      <c r="E25" s="77" t="s">
        <v>283</v>
      </c>
      <c r="F25" s="64" t="s">
        <v>349</v>
      </c>
      <c r="G25" s="60" t="s">
        <v>348</v>
      </c>
      <c r="H25" s="74">
        <v>2016</v>
      </c>
      <c r="I25" s="15">
        <v>27.518003600720142</v>
      </c>
      <c r="J25" s="15">
        <v>21</v>
      </c>
      <c r="K25" s="96">
        <v>100</v>
      </c>
      <c r="L25" s="96">
        <v>60</v>
      </c>
      <c r="M25" s="96">
        <v>100</v>
      </c>
      <c r="N25" s="96">
        <v>30</v>
      </c>
      <c r="O25" s="96">
        <v>0</v>
      </c>
      <c r="P25" s="8">
        <v>58</v>
      </c>
      <c r="Q25" s="125">
        <v>37.5</v>
      </c>
      <c r="R25" s="96">
        <v>25</v>
      </c>
      <c r="S25" s="12">
        <v>31.25</v>
      </c>
      <c r="T25" s="96">
        <v>25</v>
      </c>
      <c r="U25" s="96">
        <v>0</v>
      </c>
      <c r="V25" s="96">
        <v>15</v>
      </c>
      <c r="W25" s="11">
        <v>13.333333333333336</v>
      </c>
      <c r="X25" s="96">
        <v>0</v>
      </c>
      <c r="Y25" s="96">
        <v>25</v>
      </c>
      <c r="Z25" s="96">
        <v>0</v>
      </c>
      <c r="AA25" s="96">
        <v>15</v>
      </c>
      <c r="AB25" s="9">
        <v>10</v>
      </c>
      <c r="AC25" s="96">
        <v>12.5</v>
      </c>
      <c r="AD25" s="125">
        <v>0</v>
      </c>
      <c r="AE25" s="96">
        <v>10</v>
      </c>
      <c r="AF25" s="11">
        <v>7.5000000000000009</v>
      </c>
      <c r="AG25" s="96">
        <v>40</v>
      </c>
      <c r="AH25" s="96">
        <v>30</v>
      </c>
      <c r="AI25" s="10">
        <v>35.000000000000007</v>
      </c>
      <c r="AJ25" s="125">
        <v>75</v>
      </c>
      <c r="AK25" s="97">
        <v>0</v>
      </c>
      <c r="AL25" s="11">
        <v>37.5</v>
      </c>
    </row>
    <row r="26" spans="1:39">
      <c r="A26" s="14" t="s">
        <v>456</v>
      </c>
      <c r="B26" s="61">
        <v>23.618919999999999</v>
      </c>
      <c r="C26" s="68" t="s">
        <v>318</v>
      </c>
      <c r="D26" s="62" t="s">
        <v>85</v>
      </c>
      <c r="E26" s="62" t="s">
        <v>283</v>
      </c>
      <c r="F26" s="64" t="s">
        <v>455</v>
      </c>
      <c r="G26" s="60" t="s">
        <v>454</v>
      </c>
      <c r="H26" s="74">
        <v>2016</v>
      </c>
      <c r="I26" s="15">
        <v>26.268253650730145</v>
      </c>
      <c r="J26" s="15">
        <v>23</v>
      </c>
      <c r="K26" s="96">
        <v>100</v>
      </c>
      <c r="L26" s="96">
        <v>70</v>
      </c>
      <c r="M26" s="96">
        <v>25</v>
      </c>
      <c r="N26" s="96">
        <v>45</v>
      </c>
      <c r="O26" s="96">
        <v>50</v>
      </c>
      <c r="P26" s="8">
        <v>58</v>
      </c>
      <c r="Q26" s="125">
        <v>12.5</v>
      </c>
      <c r="R26" s="96">
        <v>75</v>
      </c>
      <c r="S26" s="12">
        <v>43.75</v>
      </c>
      <c r="T26" s="96">
        <v>37.5</v>
      </c>
      <c r="U26" s="96">
        <v>0</v>
      </c>
      <c r="V26" s="96">
        <v>15</v>
      </c>
      <c r="W26" s="11">
        <v>17.5</v>
      </c>
      <c r="X26" s="96">
        <v>0</v>
      </c>
      <c r="Y26" s="96">
        <v>25</v>
      </c>
      <c r="Z26" s="96">
        <v>0</v>
      </c>
      <c r="AA26" s="96">
        <v>30</v>
      </c>
      <c r="AB26" s="9">
        <v>13.75</v>
      </c>
      <c r="AC26" s="96">
        <v>37.5</v>
      </c>
      <c r="AD26" s="125">
        <v>25</v>
      </c>
      <c r="AE26" s="96">
        <v>0</v>
      </c>
      <c r="AF26" s="11">
        <v>20.833333333333336</v>
      </c>
      <c r="AG26" s="96">
        <v>10</v>
      </c>
      <c r="AH26" s="96">
        <v>0</v>
      </c>
      <c r="AI26" s="10">
        <v>5</v>
      </c>
      <c r="AJ26" s="125">
        <v>50</v>
      </c>
      <c r="AK26" s="97">
        <v>0</v>
      </c>
      <c r="AL26" s="11">
        <v>25</v>
      </c>
    </row>
    <row r="27" spans="1:39">
      <c r="A27" s="14" t="s">
        <v>385</v>
      </c>
      <c r="B27" s="61">
        <v>34.669150000000002</v>
      </c>
      <c r="C27" s="68" t="s">
        <v>62</v>
      </c>
      <c r="D27" s="77" t="s">
        <v>86</v>
      </c>
      <c r="E27" s="77" t="s">
        <v>289</v>
      </c>
      <c r="F27" s="64" t="s">
        <v>387</v>
      </c>
      <c r="G27" s="60" t="s">
        <v>386</v>
      </c>
      <c r="H27" s="74">
        <v>2016</v>
      </c>
      <c r="I27" s="15">
        <v>25.960192038407676</v>
      </c>
      <c r="J27" s="15">
        <v>23</v>
      </c>
      <c r="K27" s="96">
        <v>100</v>
      </c>
      <c r="L27" s="96">
        <v>80</v>
      </c>
      <c r="M27" s="96">
        <v>100</v>
      </c>
      <c r="N27" s="96">
        <v>45</v>
      </c>
      <c r="O27" s="96">
        <v>0</v>
      </c>
      <c r="P27" s="8">
        <v>64.999999999999986</v>
      </c>
      <c r="Q27" s="125">
        <v>0</v>
      </c>
      <c r="R27" s="96">
        <v>50</v>
      </c>
      <c r="S27" s="12">
        <v>25</v>
      </c>
      <c r="T27" s="96">
        <v>0</v>
      </c>
      <c r="U27" s="96">
        <v>0</v>
      </c>
      <c r="V27" s="96">
        <v>15</v>
      </c>
      <c r="W27" s="11">
        <v>5</v>
      </c>
      <c r="X27" s="96">
        <v>0</v>
      </c>
      <c r="Y27" s="96">
        <v>75</v>
      </c>
      <c r="Z27" s="96">
        <v>0</v>
      </c>
      <c r="AA27" s="96">
        <v>15</v>
      </c>
      <c r="AB27" s="9">
        <v>22.5</v>
      </c>
      <c r="AC27" s="96">
        <v>12.5</v>
      </c>
      <c r="AD27" s="125">
        <v>0</v>
      </c>
      <c r="AE27" s="96">
        <v>30</v>
      </c>
      <c r="AF27" s="11">
        <v>14.166666666666666</v>
      </c>
      <c r="AG27" s="96">
        <v>30</v>
      </c>
      <c r="AH27" s="96">
        <v>20</v>
      </c>
      <c r="AI27" s="10">
        <v>25</v>
      </c>
      <c r="AJ27" s="125">
        <v>50</v>
      </c>
      <c r="AK27" s="97">
        <v>0</v>
      </c>
      <c r="AL27" s="11">
        <v>25</v>
      </c>
    </row>
    <row r="28" spans="1:39">
      <c r="A28" s="14" t="s">
        <v>422</v>
      </c>
      <c r="B28" s="61">
        <v>23.3978</v>
      </c>
      <c r="C28" s="68" t="s">
        <v>62</v>
      </c>
      <c r="D28" s="77" t="s">
        <v>86</v>
      </c>
      <c r="E28" s="77" t="s">
        <v>101</v>
      </c>
      <c r="F28" s="64" t="s">
        <v>424</v>
      </c>
      <c r="G28" s="60" t="s">
        <v>423</v>
      </c>
      <c r="H28" s="78">
        <v>2018</v>
      </c>
      <c r="I28" s="15">
        <v>25.078015603120626</v>
      </c>
      <c r="J28" s="15">
        <v>25</v>
      </c>
      <c r="K28" s="96">
        <v>100</v>
      </c>
      <c r="L28" s="96">
        <v>70</v>
      </c>
      <c r="M28" s="96">
        <v>75</v>
      </c>
      <c r="N28" s="96">
        <v>45</v>
      </c>
      <c r="O28" s="96">
        <v>0</v>
      </c>
      <c r="P28" s="8">
        <v>58</v>
      </c>
      <c r="Q28" s="125">
        <v>12.5</v>
      </c>
      <c r="R28" s="96">
        <v>25</v>
      </c>
      <c r="S28" s="12">
        <v>18.75</v>
      </c>
      <c r="T28" s="96">
        <v>25</v>
      </c>
      <c r="U28" s="96">
        <v>0</v>
      </c>
      <c r="V28" s="96">
        <v>15</v>
      </c>
      <c r="W28" s="11">
        <v>13.333333333333336</v>
      </c>
      <c r="X28" s="96">
        <v>15</v>
      </c>
      <c r="Y28" s="96">
        <v>0</v>
      </c>
      <c r="Z28" s="96">
        <v>50</v>
      </c>
      <c r="AA28" s="96">
        <v>0</v>
      </c>
      <c r="AB28" s="9">
        <v>16.25</v>
      </c>
      <c r="AC28" s="96">
        <v>0</v>
      </c>
      <c r="AD28" s="125">
        <v>0</v>
      </c>
      <c r="AE28" s="96">
        <v>20</v>
      </c>
      <c r="AF28" s="11">
        <v>6.666666666666667</v>
      </c>
      <c r="AG28" s="96">
        <v>40</v>
      </c>
      <c r="AH28" s="96">
        <v>10</v>
      </c>
      <c r="AI28" s="10">
        <v>25</v>
      </c>
      <c r="AJ28" s="125">
        <v>75</v>
      </c>
      <c r="AK28" s="97">
        <v>0</v>
      </c>
      <c r="AL28" s="11">
        <v>37.5</v>
      </c>
    </row>
    <row r="29" spans="1:39">
      <c r="A29" s="14" t="s">
        <v>402</v>
      </c>
      <c r="B29" s="61">
        <v>38.887550000000005</v>
      </c>
      <c r="C29" s="68" t="s">
        <v>64</v>
      </c>
      <c r="D29" s="76" t="s">
        <v>84</v>
      </c>
      <c r="E29" s="76" t="s">
        <v>101</v>
      </c>
      <c r="F29" s="60" t="s">
        <v>404</v>
      </c>
      <c r="G29" s="60" t="s">
        <v>403</v>
      </c>
      <c r="H29" s="74">
        <v>2020</v>
      </c>
      <c r="I29" s="15">
        <v>21.875875175035006</v>
      </c>
      <c r="J29" s="15">
        <v>26</v>
      </c>
      <c r="K29" s="96">
        <v>100</v>
      </c>
      <c r="L29" s="96">
        <v>100</v>
      </c>
      <c r="M29" s="96">
        <v>50</v>
      </c>
      <c r="N29" s="96">
        <v>30</v>
      </c>
      <c r="O29" s="96">
        <v>0</v>
      </c>
      <c r="P29" s="8">
        <v>55.999999999999986</v>
      </c>
      <c r="Q29" s="125">
        <v>0</v>
      </c>
      <c r="R29" s="96">
        <v>25</v>
      </c>
      <c r="S29" s="12">
        <v>12.5</v>
      </c>
      <c r="T29" s="96">
        <v>12.5</v>
      </c>
      <c r="U29" s="96">
        <v>50</v>
      </c>
      <c r="V29" s="96">
        <v>0</v>
      </c>
      <c r="W29" s="11">
        <v>20.833333333333336</v>
      </c>
      <c r="X29" s="96">
        <v>0</v>
      </c>
      <c r="Y29" s="96">
        <v>25</v>
      </c>
      <c r="Z29" s="96">
        <v>0</v>
      </c>
      <c r="AA29" s="96">
        <v>30</v>
      </c>
      <c r="AB29" s="9">
        <v>13.75</v>
      </c>
      <c r="AC29" s="96">
        <v>0</v>
      </c>
      <c r="AD29" s="125">
        <v>0</v>
      </c>
      <c r="AE29" s="96">
        <v>0</v>
      </c>
      <c r="AF29" s="11">
        <v>0</v>
      </c>
      <c r="AG29" s="96">
        <v>30</v>
      </c>
      <c r="AH29" s="96">
        <v>20</v>
      </c>
      <c r="AI29" s="10">
        <v>25</v>
      </c>
      <c r="AJ29" s="125">
        <v>50</v>
      </c>
      <c r="AK29" s="97">
        <v>0</v>
      </c>
      <c r="AL29" s="11">
        <v>25</v>
      </c>
    </row>
    <row r="30" spans="1:39">
      <c r="A30" s="65" t="s">
        <v>419</v>
      </c>
      <c r="B30" s="61">
        <v>40.473039999999997</v>
      </c>
      <c r="C30" s="68" t="s">
        <v>62</v>
      </c>
      <c r="D30" s="77" t="s">
        <v>86</v>
      </c>
      <c r="E30" s="77" t="s">
        <v>283</v>
      </c>
      <c r="F30" s="64" t="s">
        <v>421</v>
      </c>
      <c r="G30" s="60" t="s">
        <v>420</v>
      </c>
      <c r="H30" s="74">
        <v>2016</v>
      </c>
      <c r="I30" s="15">
        <v>20.910182036407278</v>
      </c>
      <c r="J30" s="15">
        <v>27</v>
      </c>
      <c r="K30" s="96">
        <v>100</v>
      </c>
      <c r="L30" s="96">
        <v>50</v>
      </c>
      <c r="M30" s="96">
        <v>75</v>
      </c>
      <c r="N30" s="96">
        <v>15</v>
      </c>
      <c r="O30" s="96">
        <v>0</v>
      </c>
      <c r="P30" s="8">
        <v>48</v>
      </c>
      <c r="Q30" s="125">
        <v>12.5</v>
      </c>
      <c r="R30" s="96">
        <v>25</v>
      </c>
      <c r="S30" s="12">
        <v>18.75</v>
      </c>
      <c r="T30" s="96">
        <v>12.5</v>
      </c>
      <c r="U30" s="96">
        <v>0</v>
      </c>
      <c r="V30" s="96">
        <v>15</v>
      </c>
      <c r="W30" s="11">
        <v>9.1666666666666679</v>
      </c>
      <c r="X30" s="96">
        <v>0</v>
      </c>
      <c r="Y30" s="96">
        <v>0</v>
      </c>
      <c r="Z30" s="96">
        <v>0</v>
      </c>
      <c r="AA30" s="96">
        <v>0</v>
      </c>
      <c r="AB30" s="9">
        <v>0</v>
      </c>
      <c r="AC30" s="96">
        <v>12.5</v>
      </c>
      <c r="AD30" s="125">
        <v>0</v>
      </c>
      <c r="AE30" s="96">
        <v>30</v>
      </c>
      <c r="AF30" s="11">
        <v>14.166666666666666</v>
      </c>
      <c r="AG30" s="96">
        <v>50</v>
      </c>
      <c r="AH30" s="96">
        <v>0</v>
      </c>
      <c r="AI30" s="10">
        <v>25</v>
      </c>
      <c r="AJ30" s="125">
        <v>37.5</v>
      </c>
      <c r="AK30" s="97">
        <v>25</v>
      </c>
      <c r="AL30" s="11">
        <v>31.25</v>
      </c>
    </row>
    <row r="31" spans="1:39">
      <c r="A31" s="14" t="s">
        <v>2142</v>
      </c>
      <c r="B31" s="61">
        <v>23.80377</v>
      </c>
      <c r="C31" s="68" t="s">
        <v>62</v>
      </c>
      <c r="D31" s="77" t="s">
        <v>86</v>
      </c>
      <c r="E31" s="77" t="s">
        <v>2470</v>
      </c>
      <c r="F31" s="120" t="s">
        <v>2131</v>
      </c>
      <c r="G31" s="60" t="s">
        <v>293</v>
      </c>
      <c r="H31" s="74">
        <v>2016</v>
      </c>
      <c r="I31" s="15">
        <v>21.087717543508699</v>
      </c>
      <c r="J31" s="15">
        <v>27</v>
      </c>
      <c r="K31" s="96">
        <v>100</v>
      </c>
      <c r="L31" s="96">
        <v>50</v>
      </c>
      <c r="M31" s="96">
        <v>50</v>
      </c>
      <c r="N31" s="96">
        <v>15</v>
      </c>
      <c r="O31" s="96">
        <v>0</v>
      </c>
      <c r="P31" s="8">
        <v>42.999999999999993</v>
      </c>
      <c r="Q31" s="125">
        <v>25</v>
      </c>
      <c r="R31" s="96">
        <v>50</v>
      </c>
      <c r="S31" s="12">
        <v>37.5</v>
      </c>
      <c r="T31" s="96">
        <v>12.5</v>
      </c>
      <c r="U31" s="96">
        <v>0</v>
      </c>
      <c r="V31" s="96">
        <v>15</v>
      </c>
      <c r="W31" s="11">
        <v>9.1666666666666679</v>
      </c>
      <c r="X31" s="96">
        <v>0</v>
      </c>
      <c r="Y31" s="96">
        <v>25</v>
      </c>
      <c r="Z31" s="96">
        <v>0</v>
      </c>
      <c r="AA31" s="96">
        <v>15</v>
      </c>
      <c r="AB31" s="9">
        <v>10</v>
      </c>
      <c r="AC31" s="96">
        <v>0</v>
      </c>
      <c r="AD31" s="125">
        <v>0</v>
      </c>
      <c r="AE31" s="96">
        <v>50</v>
      </c>
      <c r="AF31" s="11">
        <v>16.666666666666668</v>
      </c>
      <c r="AG31" s="96">
        <v>0</v>
      </c>
      <c r="AH31" s="96">
        <v>0</v>
      </c>
      <c r="AI31" s="10">
        <v>0</v>
      </c>
      <c r="AJ31" s="125">
        <v>37.5</v>
      </c>
      <c r="AK31" s="97">
        <v>25</v>
      </c>
      <c r="AL31" s="11">
        <v>31.25</v>
      </c>
    </row>
    <row r="32" spans="1:39">
      <c r="A32" s="65" t="s">
        <v>304</v>
      </c>
      <c r="B32" s="61">
        <v>15.979760000000001</v>
      </c>
      <c r="C32" s="68" t="s">
        <v>306</v>
      </c>
      <c r="D32" s="58" t="s">
        <v>85</v>
      </c>
      <c r="E32" s="58" t="s">
        <v>101</v>
      </c>
      <c r="F32" s="215" t="s">
        <v>2132</v>
      </c>
      <c r="G32" s="60" t="s">
        <v>305</v>
      </c>
      <c r="H32" s="78">
        <v>2018</v>
      </c>
      <c r="I32" s="15">
        <v>21.488797759551908</v>
      </c>
      <c r="J32" s="15">
        <v>27</v>
      </c>
      <c r="K32" s="96">
        <v>100</v>
      </c>
      <c r="L32" s="96">
        <v>0</v>
      </c>
      <c r="M32" s="96">
        <v>25</v>
      </c>
      <c r="N32" s="96">
        <v>0</v>
      </c>
      <c r="O32" s="96">
        <v>0</v>
      </c>
      <c r="P32" s="8">
        <v>24.999999999999996</v>
      </c>
      <c r="Q32" s="204">
        <v>12.5</v>
      </c>
      <c r="R32" s="96">
        <v>75</v>
      </c>
      <c r="S32" s="12">
        <v>43.75</v>
      </c>
      <c r="T32" s="96">
        <v>25</v>
      </c>
      <c r="U32" s="96">
        <v>0</v>
      </c>
      <c r="V32" s="96">
        <v>0</v>
      </c>
      <c r="W32" s="11">
        <v>8.3333333333333339</v>
      </c>
      <c r="X32" s="96">
        <v>0</v>
      </c>
      <c r="Y32" s="96">
        <v>0</v>
      </c>
      <c r="Z32" s="96">
        <v>0</v>
      </c>
      <c r="AA32" s="96">
        <v>0</v>
      </c>
      <c r="AB32" s="9">
        <v>0</v>
      </c>
      <c r="AC32" s="96">
        <v>0</v>
      </c>
      <c r="AD32" s="125">
        <v>25</v>
      </c>
      <c r="AE32" s="96">
        <v>0</v>
      </c>
      <c r="AF32" s="11">
        <v>8.3333333333333339</v>
      </c>
      <c r="AG32" s="96">
        <v>50</v>
      </c>
      <c r="AH32" s="96">
        <v>30</v>
      </c>
      <c r="AI32" s="10">
        <v>40</v>
      </c>
      <c r="AJ32" s="125">
        <v>50</v>
      </c>
      <c r="AK32" s="97">
        <v>0</v>
      </c>
      <c r="AL32" s="11">
        <v>25</v>
      </c>
    </row>
    <row r="33" spans="1:38">
      <c r="A33" s="14" t="s">
        <v>368</v>
      </c>
      <c r="B33" s="61">
        <v>29.030660000000001</v>
      </c>
      <c r="C33" s="68" t="s">
        <v>97</v>
      </c>
      <c r="D33" s="62" t="s">
        <v>85</v>
      </c>
      <c r="E33" s="62" t="s">
        <v>101</v>
      </c>
      <c r="F33" s="120" t="s">
        <v>2135</v>
      </c>
      <c r="G33" s="60" t="s">
        <v>369</v>
      </c>
      <c r="H33" s="78">
        <v>2018</v>
      </c>
      <c r="I33" s="15">
        <v>18.578715743148628</v>
      </c>
      <c r="J33" s="15">
        <v>30</v>
      </c>
      <c r="K33" s="96">
        <v>100</v>
      </c>
      <c r="L33" s="96">
        <v>60</v>
      </c>
      <c r="M33" s="96">
        <v>50</v>
      </c>
      <c r="N33" s="96">
        <v>15</v>
      </c>
      <c r="O33" s="96">
        <v>50</v>
      </c>
      <c r="P33" s="8">
        <v>54.999999999999986</v>
      </c>
      <c r="Q33" s="125">
        <v>12.5</v>
      </c>
      <c r="R33" s="96">
        <v>0</v>
      </c>
      <c r="S33" s="12">
        <v>6.25</v>
      </c>
      <c r="T33" s="96">
        <v>25</v>
      </c>
      <c r="U33" s="96">
        <v>0</v>
      </c>
      <c r="V33" s="96">
        <v>30</v>
      </c>
      <c r="W33" s="11">
        <v>18.333333333333336</v>
      </c>
      <c r="X33" s="96">
        <v>0</v>
      </c>
      <c r="Y33" s="96">
        <v>0</v>
      </c>
      <c r="Z33" s="96">
        <v>0</v>
      </c>
      <c r="AA33" s="96">
        <v>0</v>
      </c>
      <c r="AB33" s="9">
        <v>0</v>
      </c>
      <c r="AC33" s="96">
        <v>0</v>
      </c>
      <c r="AD33" s="125">
        <v>0</v>
      </c>
      <c r="AE33" s="96">
        <v>20</v>
      </c>
      <c r="AF33" s="11">
        <v>6.666666666666667</v>
      </c>
      <c r="AG33" s="96">
        <v>40</v>
      </c>
      <c r="AH33" s="96">
        <v>10</v>
      </c>
      <c r="AI33" s="10">
        <v>25</v>
      </c>
      <c r="AJ33" s="125">
        <v>37.5</v>
      </c>
      <c r="AK33" s="97">
        <v>0</v>
      </c>
      <c r="AL33" s="11">
        <v>18.75</v>
      </c>
    </row>
    <row r="34" spans="1:38">
      <c r="A34" s="205" t="s">
        <v>278</v>
      </c>
      <c r="B34" s="61">
        <v>17.693570000000001</v>
      </c>
      <c r="C34" s="68" t="s">
        <v>64</v>
      </c>
      <c r="D34" s="76" t="s">
        <v>84</v>
      </c>
      <c r="E34" s="76" t="s">
        <v>101</v>
      </c>
      <c r="F34" s="60" t="s">
        <v>280</v>
      </c>
      <c r="G34" s="60" t="s">
        <v>279</v>
      </c>
      <c r="H34" s="74">
        <v>2020</v>
      </c>
      <c r="I34" s="15">
        <v>17.386477295459088</v>
      </c>
      <c r="J34" s="15">
        <v>31</v>
      </c>
      <c r="K34" s="96">
        <v>100</v>
      </c>
      <c r="L34" s="96">
        <v>70</v>
      </c>
      <c r="M34" s="96">
        <v>0</v>
      </c>
      <c r="N34" s="96">
        <v>30</v>
      </c>
      <c r="O34" s="96">
        <v>25</v>
      </c>
      <c r="P34" s="8">
        <v>44.999999999999993</v>
      </c>
      <c r="Q34" s="125">
        <v>0</v>
      </c>
      <c r="R34" s="96">
        <v>25</v>
      </c>
      <c r="S34" s="12">
        <v>12.5</v>
      </c>
      <c r="T34" s="96">
        <v>12.5</v>
      </c>
      <c r="U34" s="96">
        <v>0</v>
      </c>
      <c r="V34" s="96">
        <v>0</v>
      </c>
      <c r="W34" s="11">
        <v>4.166666666666667</v>
      </c>
      <c r="X34" s="96">
        <v>0</v>
      </c>
      <c r="Y34" s="96">
        <v>25</v>
      </c>
      <c r="Z34" s="96">
        <v>25</v>
      </c>
      <c r="AA34" s="96">
        <v>30</v>
      </c>
      <c r="AB34" s="9">
        <v>20</v>
      </c>
      <c r="AC34" s="96">
        <v>0</v>
      </c>
      <c r="AD34" s="125">
        <v>0</v>
      </c>
      <c r="AE34" s="96">
        <v>0</v>
      </c>
      <c r="AF34" s="11">
        <v>0</v>
      </c>
      <c r="AG34" s="96">
        <v>10</v>
      </c>
      <c r="AH34" s="96">
        <v>20</v>
      </c>
      <c r="AI34" s="10">
        <v>15.000000000000002</v>
      </c>
      <c r="AJ34" s="125">
        <v>50</v>
      </c>
      <c r="AK34" s="97">
        <v>0</v>
      </c>
      <c r="AL34" s="11">
        <v>25</v>
      </c>
    </row>
    <row r="35" spans="1:38" s="53" customFormat="1">
      <c r="A35" s="109" t="s">
        <v>356</v>
      </c>
      <c r="B35" s="122">
        <v>9.5368200000000005</v>
      </c>
      <c r="C35" s="104" t="s">
        <v>359</v>
      </c>
      <c r="D35" s="104" t="s">
        <v>292</v>
      </c>
      <c r="E35" s="104" t="s">
        <v>283</v>
      </c>
      <c r="F35" s="64" t="s">
        <v>358</v>
      </c>
      <c r="G35" s="60" t="s">
        <v>357</v>
      </c>
      <c r="H35" s="74">
        <v>2016</v>
      </c>
      <c r="I35" s="15">
        <v>11.514802960592117</v>
      </c>
      <c r="J35" s="15">
        <v>32</v>
      </c>
      <c r="K35" s="96">
        <v>50</v>
      </c>
      <c r="L35" s="96">
        <v>40</v>
      </c>
      <c r="M35" s="96">
        <v>0</v>
      </c>
      <c r="N35" s="96">
        <v>15</v>
      </c>
      <c r="O35" s="96">
        <v>25</v>
      </c>
      <c r="P35" s="8">
        <v>25.999999999999993</v>
      </c>
      <c r="Q35" s="125">
        <v>0</v>
      </c>
      <c r="R35" s="96">
        <v>25</v>
      </c>
      <c r="S35" s="12">
        <v>12.5</v>
      </c>
      <c r="T35" s="96">
        <v>25</v>
      </c>
      <c r="U35" s="96">
        <v>0</v>
      </c>
      <c r="V35" s="96">
        <v>0</v>
      </c>
      <c r="W35" s="11">
        <v>8.3333333333333339</v>
      </c>
      <c r="X35" s="96">
        <v>0</v>
      </c>
      <c r="Y35" s="96">
        <v>0</v>
      </c>
      <c r="Z35" s="96">
        <v>0</v>
      </c>
      <c r="AA35" s="96">
        <v>0</v>
      </c>
      <c r="AB35" s="9">
        <v>0</v>
      </c>
      <c r="AC35" s="96">
        <v>0</v>
      </c>
      <c r="AD35" s="125">
        <v>0</v>
      </c>
      <c r="AE35" s="96">
        <v>30</v>
      </c>
      <c r="AF35" s="11">
        <v>10</v>
      </c>
      <c r="AG35" s="96">
        <v>10</v>
      </c>
      <c r="AH35" s="96">
        <v>0</v>
      </c>
      <c r="AI35" s="10">
        <v>5</v>
      </c>
      <c r="AJ35" s="125">
        <v>37.5</v>
      </c>
      <c r="AK35" s="97">
        <v>0</v>
      </c>
      <c r="AL35" s="11">
        <v>18.75</v>
      </c>
    </row>
    <row r="36" spans="1:38" s="53" customFormat="1">
      <c r="A36" s="14" t="s">
        <v>350</v>
      </c>
      <c r="B36" s="61">
        <v>23.180070000000001</v>
      </c>
      <c r="C36" s="68" t="s">
        <v>62</v>
      </c>
      <c r="D36" s="77" t="s">
        <v>86</v>
      </c>
      <c r="E36" s="77" t="s">
        <v>283</v>
      </c>
      <c r="F36" s="64" t="s">
        <v>352</v>
      </c>
      <c r="G36" s="60" t="s">
        <v>351</v>
      </c>
      <c r="H36" s="78">
        <v>2018</v>
      </c>
      <c r="I36" s="15">
        <v>11.529305861172233</v>
      </c>
      <c r="J36" s="15">
        <v>32</v>
      </c>
      <c r="K36" s="96">
        <v>100</v>
      </c>
      <c r="L36" s="96">
        <v>40</v>
      </c>
      <c r="M36" s="96">
        <v>25</v>
      </c>
      <c r="N36" s="96">
        <v>30</v>
      </c>
      <c r="O36" s="96">
        <v>0</v>
      </c>
      <c r="P36" s="8">
        <v>38.999999999999986</v>
      </c>
      <c r="Q36" s="125">
        <v>0</v>
      </c>
      <c r="R36" s="96">
        <v>0</v>
      </c>
      <c r="S36" s="12">
        <v>0</v>
      </c>
      <c r="T36" s="96">
        <v>12.5</v>
      </c>
      <c r="U36" s="96">
        <v>0</v>
      </c>
      <c r="V36" s="96">
        <v>0</v>
      </c>
      <c r="W36" s="11">
        <v>4.166666666666667</v>
      </c>
      <c r="X36" s="96">
        <v>0</v>
      </c>
      <c r="Y36" s="96">
        <v>25</v>
      </c>
      <c r="Z36" s="96">
        <v>0</v>
      </c>
      <c r="AA36" s="96">
        <v>30</v>
      </c>
      <c r="AB36" s="9">
        <v>13.75</v>
      </c>
      <c r="AC36" s="96">
        <v>0</v>
      </c>
      <c r="AD36" s="125">
        <v>0</v>
      </c>
      <c r="AE36" s="96">
        <v>0</v>
      </c>
      <c r="AF36" s="11">
        <v>0</v>
      </c>
      <c r="AG36" s="96">
        <v>10</v>
      </c>
      <c r="AH36" s="96">
        <v>0</v>
      </c>
      <c r="AI36" s="10">
        <v>5</v>
      </c>
      <c r="AJ36" s="125">
        <v>37.5</v>
      </c>
      <c r="AK36" s="97">
        <v>0</v>
      </c>
      <c r="AL36" s="11">
        <v>18.75</v>
      </c>
    </row>
    <row r="37" spans="1:38">
      <c r="A37" s="14" t="s">
        <v>377</v>
      </c>
      <c r="B37" s="61">
        <v>17.96838</v>
      </c>
      <c r="C37" s="68" t="s">
        <v>62</v>
      </c>
      <c r="D37" s="77" t="s">
        <v>86</v>
      </c>
      <c r="E37" s="77" t="s">
        <v>283</v>
      </c>
      <c r="F37" s="64" t="s">
        <v>379</v>
      </c>
      <c r="G37" s="60" t="s">
        <v>378</v>
      </c>
      <c r="H37" s="74">
        <v>2020</v>
      </c>
      <c r="I37" s="15">
        <v>11.350770154030807</v>
      </c>
      <c r="J37" s="15">
        <v>34</v>
      </c>
      <c r="K37" s="96">
        <v>100</v>
      </c>
      <c r="L37" s="96">
        <v>80</v>
      </c>
      <c r="M37" s="96">
        <v>0</v>
      </c>
      <c r="N37" s="96">
        <v>15</v>
      </c>
      <c r="O37" s="96">
        <v>0</v>
      </c>
      <c r="P37" s="8">
        <v>38.999999999999993</v>
      </c>
      <c r="Q37" s="125">
        <v>0</v>
      </c>
      <c r="R37" s="96">
        <v>25</v>
      </c>
      <c r="S37" s="12">
        <v>12.5</v>
      </c>
      <c r="T37" s="96">
        <v>12.5</v>
      </c>
      <c r="U37" s="96">
        <v>0</v>
      </c>
      <c r="V37" s="96">
        <v>30</v>
      </c>
      <c r="W37" s="11">
        <v>14.166666666666666</v>
      </c>
      <c r="X37" s="96">
        <v>0</v>
      </c>
      <c r="Y37" s="96">
        <v>0</v>
      </c>
      <c r="Z37" s="96">
        <v>0</v>
      </c>
      <c r="AA37" s="96">
        <v>15</v>
      </c>
      <c r="AB37" s="9">
        <v>3.7500000000000004</v>
      </c>
      <c r="AC37" s="96">
        <v>0</v>
      </c>
      <c r="AD37" s="125">
        <v>0</v>
      </c>
      <c r="AE37" s="96">
        <v>0</v>
      </c>
      <c r="AF37" s="11">
        <v>0</v>
      </c>
      <c r="AG37" s="96">
        <v>20</v>
      </c>
      <c r="AH37" s="96">
        <v>0</v>
      </c>
      <c r="AI37" s="10">
        <v>10</v>
      </c>
      <c r="AJ37" s="125">
        <v>0</v>
      </c>
      <c r="AK37" s="97">
        <v>0</v>
      </c>
      <c r="AL37" s="11">
        <v>0</v>
      </c>
    </row>
    <row r="38" spans="1:38">
      <c r="A38" s="14" t="s">
        <v>326</v>
      </c>
      <c r="B38" s="61">
        <v>11.349450000000001</v>
      </c>
      <c r="C38" s="68" t="s">
        <v>62</v>
      </c>
      <c r="D38" s="77" t="s">
        <v>86</v>
      </c>
      <c r="E38" s="77" t="s">
        <v>283</v>
      </c>
      <c r="F38" s="64" t="s">
        <v>328</v>
      </c>
      <c r="G38" s="60" t="s">
        <v>327</v>
      </c>
      <c r="H38" s="74">
        <v>2016</v>
      </c>
      <c r="I38" s="15">
        <v>10.352570514102815</v>
      </c>
      <c r="J38" s="15">
        <v>35</v>
      </c>
      <c r="K38" s="96">
        <v>100</v>
      </c>
      <c r="L38" s="96">
        <v>80</v>
      </c>
      <c r="M38" s="96">
        <v>25</v>
      </c>
      <c r="N38" s="96">
        <v>30</v>
      </c>
      <c r="O38" s="96">
        <v>0</v>
      </c>
      <c r="P38" s="8">
        <v>46.999999999999986</v>
      </c>
      <c r="Q38" s="125">
        <v>0</v>
      </c>
      <c r="R38" s="96">
        <v>0</v>
      </c>
      <c r="S38" s="12">
        <v>0</v>
      </c>
      <c r="T38" s="96">
        <v>12.5</v>
      </c>
      <c r="U38" s="96">
        <v>0</v>
      </c>
      <c r="V38" s="96">
        <v>15</v>
      </c>
      <c r="W38" s="11">
        <v>9.1666666666666679</v>
      </c>
      <c r="X38" s="96">
        <v>0</v>
      </c>
      <c r="Y38" s="96">
        <v>50</v>
      </c>
      <c r="Z38" s="96">
        <v>0</v>
      </c>
      <c r="AA38" s="96">
        <v>15</v>
      </c>
      <c r="AB38" s="9">
        <v>16.25</v>
      </c>
      <c r="AC38" s="96">
        <v>0</v>
      </c>
      <c r="AD38" s="125">
        <v>0</v>
      </c>
      <c r="AE38" s="96">
        <v>0</v>
      </c>
      <c r="AF38" s="11">
        <v>0</v>
      </c>
      <c r="AG38" s="96">
        <v>0</v>
      </c>
      <c r="AH38" s="96">
        <v>0</v>
      </c>
      <c r="AI38" s="10">
        <v>0</v>
      </c>
      <c r="AJ38" s="125">
        <v>0</v>
      </c>
      <c r="AK38" s="97">
        <v>0</v>
      </c>
      <c r="AL38" s="11">
        <v>0</v>
      </c>
    </row>
    <row r="39" spans="1:38">
      <c r="A39" s="14" t="s">
        <v>373</v>
      </c>
      <c r="B39" s="61">
        <v>18.502020000000002</v>
      </c>
      <c r="C39" s="68" t="s">
        <v>376</v>
      </c>
      <c r="D39" s="76" t="s">
        <v>86</v>
      </c>
      <c r="E39" s="76" t="s">
        <v>101</v>
      </c>
      <c r="F39" s="60" t="s">
        <v>375</v>
      </c>
      <c r="G39" s="60" t="s">
        <v>374</v>
      </c>
      <c r="H39" s="78">
        <v>2018</v>
      </c>
      <c r="I39" s="15">
        <v>9.7649529905981183</v>
      </c>
      <c r="J39" s="15">
        <v>35</v>
      </c>
      <c r="K39" s="96">
        <v>50</v>
      </c>
      <c r="L39" s="96">
        <v>50</v>
      </c>
      <c r="M39" s="96">
        <v>25</v>
      </c>
      <c r="N39" s="96">
        <v>0</v>
      </c>
      <c r="O39" s="96">
        <v>0</v>
      </c>
      <c r="P39" s="8">
        <v>24.999999999999996</v>
      </c>
      <c r="Q39" s="125">
        <v>12.5</v>
      </c>
      <c r="R39" s="96">
        <v>0</v>
      </c>
      <c r="S39" s="12">
        <v>6.25</v>
      </c>
      <c r="T39" s="96">
        <v>12.5</v>
      </c>
      <c r="U39" s="96">
        <v>0</v>
      </c>
      <c r="V39" s="96">
        <v>15</v>
      </c>
      <c r="W39" s="11">
        <v>9.1666666666666679</v>
      </c>
      <c r="X39" s="96">
        <v>15</v>
      </c>
      <c r="Y39" s="96">
        <v>0</v>
      </c>
      <c r="Z39" s="96">
        <v>0</v>
      </c>
      <c r="AA39" s="96">
        <v>15</v>
      </c>
      <c r="AB39" s="9">
        <v>7.5000000000000009</v>
      </c>
      <c r="AC39" s="96">
        <v>12.5</v>
      </c>
      <c r="AD39" s="125">
        <v>0</v>
      </c>
      <c r="AE39" s="96">
        <v>0</v>
      </c>
      <c r="AF39" s="11">
        <v>4.166666666666667</v>
      </c>
      <c r="AG39" s="96">
        <v>20</v>
      </c>
      <c r="AH39" s="96">
        <v>0</v>
      </c>
      <c r="AI39" s="10">
        <v>10</v>
      </c>
      <c r="AJ39" s="125">
        <v>12.5</v>
      </c>
      <c r="AK39" s="97">
        <v>0</v>
      </c>
      <c r="AL39" s="11">
        <v>6.25</v>
      </c>
    </row>
    <row r="40" spans="1:38">
      <c r="A40" s="121" t="s">
        <v>425</v>
      </c>
      <c r="B40" s="122">
        <v>22.522389999999998</v>
      </c>
      <c r="C40" s="104" t="s">
        <v>62</v>
      </c>
      <c r="D40" s="110" t="s">
        <v>86</v>
      </c>
      <c r="E40" s="110" t="s">
        <v>283</v>
      </c>
      <c r="F40" s="64" t="s">
        <v>427</v>
      </c>
      <c r="G40" s="60" t="s">
        <v>426</v>
      </c>
      <c r="H40" s="74">
        <v>2016</v>
      </c>
      <c r="I40" s="15">
        <v>8.7437487497499493</v>
      </c>
      <c r="J40" s="15">
        <v>37</v>
      </c>
      <c r="K40" s="96">
        <v>100</v>
      </c>
      <c r="L40" s="96">
        <v>70</v>
      </c>
      <c r="M40" s="96">
        <v>0</v>
      </c>
      <c r="N40" s="96">
        <v>15</v>
      </c>
      <c r="O40" s="96">
        <v>0</v>
      </c>
      <c r="P40" s="8">
        <v>37</v>
      </c>
      <c r="Q40" s="125">
        <v>0</v>
      </c>
      <c r="R40" s="96">
        <v>0</v>
      </c>
      <c r="S40" s="12">
        <v>0</v>
      </c>
      <c r="T40" s="96">
        <v>12.5</v>
      </c>
      <c r="U40" s="96">
        <v>0</v>
      </c>
      <c r="V40" s="96">
        <v>15</v>
      </c>
      <c r="W40" s="11">
        <v>9.1666666666666679</v>
      </c>
      <c r="X40" s="96">
        <v>0</v>
      </c>
      <c r="Y40" s="96">
        <v>0</v>
      </c>
      <c r="Z40" s="96">
        <v>0</v>
      </c>
      <c r="AA40" s="96">
        <v>0</v>
      </c>
      <c r="AB40" s="9">
        <v>0</v>
      </c>
      <c r="AC40" s="96">
        <v>0</v>
      </c>
      <c r="AD40" s="125">
        <v>0</v>
      </c>
      <c r="AE40" s="96">
        <v>30</v>
      </c>
      <c r="AF40" s="11">
        <v>10</v>
      </c>
      <c r="AG40" s="96">
        <v>10</v>
      </c>
      <c r="AH40" s="96">
        <v>0</v>
      </c>
      <c r="AI40" s="10">
        <v>5</v>
      </c>
      <c r="AJ40" s="125">
        <v>0</v>
      </c>
      <c r="AK40" s="97">
        <v>0</v>
      </c>
      <c r="AL40" s="11">
        <v>0</v>
      </c>
    </row>
    <row r="41" spans="1:38">
      <c r="A41" s="14" t="s">
        <v>408</v>
      </c>
      <c r="B41" s="61">
        <v>13.62908</v>
      </c>
      <c r="C41" s="68" t="s">
        <v>64</v>
      </c>
      <c r="D41" s="76" t="s">
        <v>84</v>
      </c>
      <c r="E41" s="76" t="s">
        <v>289</v>
      </c>
      <c r="F41" s="60" t="s">
        <v>410</v>
      </c>
      <c r="G41" s="60" t="s">
        <v>409</v>
      </c>
      <c r="H41" s="78">
        <v>2018</v>
      </c>
      <c r="I41" s="15">
        <v>7.5075015003000587</v>
      </c>
      <c r="J41" s="15">
        <v>38</v>
      </c>
      <c r="K41" s="96">
        <v>100</v>
      </c>
      <c r="L41" s="96">
        <v>50</v>
      </c>
      <c r="M41" s="96">
        <v>25</v>
      </c>
      <c r="N41" s="96">
        <v>0</v>
      </c>
      <c r="O41" s="96">
        <v>50</v>
      </c>
      <c r="P41" s="8">
        <v>44.999999999999993</v>
      </c>
      <c r="Q41" s="125">
        <v>0</v>
      </c>
      <c r="R41" s="96">
        <v>0</v>
      </c>
      <c r="S41" s="12">
        <v>0</v>
      </c>
      <c r="T41" s="96">
        <v>12.5</v>
      </c>
      <c r="U41" s="96">
        <v>0</v>
      </c>
      <c r="V41" s="96">
        <v>0</v>
      </c>
      <c r="W41" s="11">
        <v>4.166666666666667</v>
      </c>
      <c r="X41" s="96">
        <v>0</v>
      </c>
      <c r="Y41" s="96">
        <v>0</v>
      </c>
      <c r="Z41" s="96">
        <v>0</v>
      </c>
      <c r="AA41" s="96">
        <v>0</v>
      </c>
      <c r="AB41" s="9">
        <v>0</v>
      </c>
      <c r="AC41" s="96">
        <v>0</v>
      </c>
      <c r="AD41" s="125">
        <v>0</v>
      </c>
      <c r="AE41" s="96">
        <v>10</v>
      </c>
      <c r="AF41" s="11">
        <v>3.3333333333333335</v>
      </c>
      <c r="AG41" s="96">
        <v>0</v>
      </c>
      <c r="AH41" s="96">
        <v>0</v>
      </c>
      <c r="AI41" s="10">
        <v>0</v>
      </c>
      <c r="AJ41" s="125">
        <v>0</v>
      </c>
      <c r="AK41" s="97">
        <v>0</v>
      </c>
      <c r="AL41" s="11">
        <v>0</v>
      </c>
    </row>
    <row r="42" spans="1:38">
      <c r="A42" s="14" t="s">
        <v>341</v>
      </c>
      <c r="B42" s="61">
        <v>33.04739</v>
      </c>
      <c r="C42" s="68" t="s">
        <v>291</v>
      </c>
      <c r="D42" s="68" t="s">
        <v>292</v>
      </c>
      <c r="E42" s="68" t="s">
        <v>289</v>
      </c>
      <c r="F42" s="64" t="s">
        <v>343</v>
      </c>
      <c r="G42" s="60" t="s">
        <v>342</v>
      </c>
      <c r="H42" s="74">
        <v>2016</v>
      </c>
      <c r="I42" s="15">
        <v>6.1952390478095607</v>
      </c>
      <c r="J42" s="15">
        <v>39</v>
      </c>
      <c r="K42" s="96">
        <v>100</v>
      </c>
      <c r="L42" s="96">
        <v>50</v>
      </c>
      <c r="M42" s="96">
        <v>0</v>
      </c>
      <c r="N42" s="96">
        <v>0</v>
      </c>
      <c r="O42" s="96">
        <v>0</v>
      </c>
      <c r="P42" s="8">
        <v>29.999999999999996</v>
      </c>
      <c r="Q42" s="125">
        <v>12.5</v>
      </c>
      <c r="R42" s="96">
        <v>0</v>
      </c>
      <c r="S42" s="12">
        <v>6.25</v>
      </c>
      <c r="T42" s="96">
        <v>0</v>
      </c>
      <c r="U42" s="96">
        <v>0</v>
      </c>
      <c r="V42" s="96">
        <v>0</v>
      </c>
      <c r="W42" s="11">
        <v>0</v>
      </c>
      <c r="X42" s="96">
        <v>0</v>
      </c>
      <c r="Y42" s="96">
        <v>0</v>
      </c>
      <c r="Z42" s="96">
        <v>0</v>
      </c>
      <c r="AA42" s="96">
        <v>15</v>
      </c>
      <c r="AB42" s="9">
        <v>3.7500000000000004</v>
      </c>
      <c r="AC42" s="96">
        <v>0</v>
      </c>
      <c r="AD42" s="125">
        <v>0</v>
      </c>
      <c r="AE42" s="96">
        <v>10</v>
      </c>
      <c r="AF42" s="11">
        <v>3.3333333333333335</v>
      </c>
      <c r="AG42" s="96">
        <v>0</v>
      </c>
      <c r="AH42" s="96">
        <v>0</v>
      </c>
      <c r="AI42" s="10">
        <v>0</v>
      </c>
      <c r="AJ42" s="125">
        <v>0</v>
      </c>
      <c r="AK42" s="97">
        <v>0</v>
      </c>
      <c r="AL42" s="11">
        <v>0</v>
      </c>
    </row>
    <row r="43" spans="1:38">
      <c r="A43" s="14" t="s">
        <v>451</v>
      </c>
      <c r="B43" s="61">
        <v>13.020700000000001</v>
      </c>
      <c r="C43" s="68" t="s">
        <v>438</v>
      </c>
      <c r="D43" s="68" t="s">
        <v>84</v>
      </c>
      <c r="E43" s="68" t="s">
        <v>283</v>
      </c>
      <c r="F43" s="64" t="s">
        <v>453</v>
      </c>
      <c r="G43" s="60" t="s">
        <v>452</v>
      </c>
      <c r="H43" s="78">
        <v>2018</v>
      </c>
      <c r="I43" s="15">
        <v>1.430286057211442</v>
      </c>
      <c r="J43" s="15">
        <v>40</v>
      </c>
      <c r="K43" s="96">
        <v>50</v>
      </c>
      <c r="L43" s="96">
        <v>0</v>
      </c>
      <c r="M43" s="96">
        <v>0</v>
      </c>
      <c r="N43" s="96">
        <v>0</v>
      </c>
      <c r="O43" s="96">
        <v>0</v>
      </c>
      <c r="P43" s="8">
        <v>9.9999999999999982</v>
      </c>
      <c r="Q43" s="125">
        <v>0</v>
      </c>
      <c r="R43" s="96">
        <v>0</v>
      </c>
      <c r="S43" s="12">
        <v>0</v>
      </c>
      <c r="T43" s="96">
        <v>0</v>
      </c>
      <c r="U43" s="96">
        <v>0</v>
      </c>
      <c r="V43" s="96">
        <v>0</v>
      </c>
      <c r="W43" s="11">
        <v>0</v>
      </c>
      <c r="X43" s="96">
        <v>0</v>
      </c>
      <c r="Y43" s="96">
        <v>0</v>
      </c>
      <c r="Z43" s="96">
        <v>0</v>
      </c>
      <c r="AA43" s="96">
        <v>0</v>
      </c>
      <c r="AB43" s="9">
        <v>0</v>
      </c>
      <c r="AC43" s="96">
        <v>0</v>
      </c>
      <c r="AD43" s="125">
        <v>0</v>
      </c>
      <c r="AE43" s="96">
        <v>0</v>
      </c>
      <c r="AF43" s="11">
        <v>0</v>
      </c>
      <c r="AG43" s="96">
        <v>0</v>
      </c>
      <c r="AH43" s="96">
        <v>0</v>
      </c>
      <c r="AI43" s="10">
        <v>0</v>
      </c>
      <c r="AJ43" s="125">
        <v>0</v>
      </c>
      <c r="AK43" s="97">
        <v>0</v>
      </c>
      <c r="AL43" s="11">
        <v>0</v>
      </c>
    </row>
    <row r="44" spans="1:38">
      <c r="A44" s="14" t="s">
        <v>344</v>
      </c>
      <c r="B44" s="61">
        <v>24.5809</v>
      </c>
      <c r="C44" s="68" t="s">
        <v>63</v>
      </c>
      <c r="D44" s="58" t="s">
        <v>84</v>
      </c>
      <c r="E44" s="58" t="s">
        <v>283</v>
      </c>
      <c r="F44" s="64" t="s">
        <v>346</v>
      </c>
      <c r="G44" s="60" t="s">
        <v>345</v>
      </c>
      <c r="H44" s="78">
        <v>2018</v>
      </c>
      <c r="I44" s="15">
        <v>1.430286057211442</v>
      </c>
      <c r="J44" s="15">
        <v>40</v>
      </c>
      <c r="K44" s="96">
        <v>50</v>
      </c>
      <c r="L44" s="96">
        <v>0</v>
      </c>
      <c r="M44" s="96">
        <v>0</v>
      </c>
      <c r="N44" s="96">
        <v>0</v>
      </c>
      <c r="O44" s="96">
        <v>0</v>
      </c>
      <c r="P44" s="8">
        <v>9.9999999999999982</v>
      </c>
      <c r="Q44" s="125">
        <v>0</v>
      </c>
      <c r="R44" s="96">
        <v>0</v>
      </c>
      <c r="S44" s="12">
        <v>0</v>
      </c>
      <c r="T44" s="96">
        <v>0</v>
      </c>
      <c r="U44" s="96">
        <v>0</v>
      </c>
      <c r="V44" s="96">
        <v>0</v>
      </c>
      <c r="W44" s="11">
        <v>0</v>
      </c>
      <c r="X44" s="96">
        <v>0</v>
      </c>
      <c r="Y44" s="96">
        <v>0</v>
      </c>
      <c r="Z44" s="96">
        <v>0</v>
      </c>
      <c r="AA44" s="96">
        <v>0</v>
      </c>
      <c r="AB44" s="9">
        <v>0</v>
      </c>
      <c r="AC44" s="96">
        <v>0</v>
      </c>
      <c r="AD44" s="125">
        <v>0</v>
      </c>
      <c r="AE44" s="96">
        <v>0</v>
      </c>
      <c r="AF44" s="11">
        <v>0</v>
      </c>
      <c r="AG44" s="96">
        <v>0</v>
      </c>
      <c r="AH44" s="96">
        <v>0</v>
      </c>
      <c r="AI44" s="10">
        <v>0</v>
      </c>
      <c r="AJ44" s="125">
        <v>0</v>
      </c>
      <c r="AK44" s="97">
        <v>0</v>
      </c>
      <c r="AL44" s="11">
        <v>0</v>
      </c>
    </row>
    <row r="45" spans="1:38">
      <c r="A45" s="14" t="s">
        <v>282</v>
      </c>
      <c r="B45" s="61">
        <v>14.28565</v>
      </c>
      <c r="C45" s="68" t="s">
        <v>286</v>
      </c>
      <c r="D45" s="68" t="s">
        <v>287</v>
      </c>
      <c r="E45" s="68" t="s">
        <v>283</v>
      </c>
      <c r="F45" s="64" t="s">
        <v>285</v>
      </c>
      <c r="G45" s="60" t="s">
        <v>284</v>
      </c>
      <c r="H45" s="78">
        <v>2018</v>
      </c>
      <c r="I45" s="15">
        <v>0</v>
      </c>
      <c r="J45" s="15">
        <v>42</v>
      </c>
      <c r="K45" s="96">
        <v>0</v>
      </c>
      <c r="L45" s="96">
        <v>0</v>
      </c>
      <c r="M45" s="96">
        <v>0</v>
      </c>
      <c r="N45" s="96">
        <v>0</v>
      </c>
      <c r="O45" s="96">
        <v>0</v>
      </c>
      <c r="P45" s="8">
        <v>0</v>
      </c>
      <c r="Q45" s="125">
        <v>0</v>
      </c>
      <c r="R45" s="96">
        <v>0</v>
      </c>
      <c r="S45" s="12">
        <v>0</v>
      </c>
      <c r="T45" s="96">
        <v>0</v>
      </c>
      <c r="U45" s="96">
        <v>0</v>
      </c>
      <c r="V45" s="96">
        <v>0</v>
      </c>
      <c r="W45" s="11">
        <v>0</v>
      </c>
      <c r="X45" s="96">
        <v>0</v>
      </c>
      <c r="Y45" s="96">
        <v>0</v>
      </c>
      <c r="Z45" s="96">
        <v>0</v>
      </c>
      <c r="AA45" s="96">
        <v>0</v>
      </c>
      <c r="AB45" s="9">
        <v>0</v>
      </c>
      <c r="AC45" s="96">
        <v>0</v>
      </c>
      <c r="AD45" s="125">
        <v>0</v>
      </c>
      <c r="AE45" s="96">
        <v>0</v>
      </c>
      <c r="AF45" s="11">
        <v>0</v>
      </c>
      <c r="AG45" s="96">
        <v>0</v>
      </c>
      <c r="AH45" s="96">
        <v>0</v>
      </c>
      <c r="AI45" s="10">
        <v>0</v>
      </c>
      <c r="AJ45" s="125">
        <v>0</v>
      </c>
      <c r="AK45" s="97">
        <v>0</v>
      </c>
      <c r="AL45" s="11">
        <v>0</v>
      </c>
    </row>
    <row r="46" spans="1:38" s="53" customFormat="1">
      <c r="A46" s="121" t="s">
        <v>307</v>
      </c>
      <c r="B46" s="122">
        <v>30.96895</v>
      </c>
      <c r="C46" s="104" t="s">
        <v>63</v>
      </c>
      <c r="D46" s="144" t="s">
        <v>84</v>
      </c>
      <c r="E46" s="144" t="s">
        <v>283</v>
      </c>
      <c r="F46" s="60" t="s">
        <v>309</v>
      </c>
      <c r="G46" s="60" t="s">
        <v>308</v>
      </c>
      <c r="H46" s="74">
        <v>2020</v>
      </c>
      <c r="I46" s="15">
        <v>0</v>
      </c>
      <c r="J46" s="15">
        <v>42</v>
      </c>
      <c r="K46" s="96">
        <v>0</v>
      </c>
      <c r="L46" s="96">
        <v>0</v>
      </c>
      <c r="M46" s="96">
        <v>0</v>
      </c>
      <c r="N46" s="96">
        <v>0</v>
      </c>
      <c r="O46" s="96">
        <v>0</v>
      </c>
      <c r="P46" s="8">
        <v>0</v>
      </c>
      <c r="Q46" s="125">
        <v>0</v>
      </c>
      <c r="R46" s="96">
        <v>0</v>
      </c>
      <c r="S46" s="12">
        <v>0</v>
      </c>
      <c r="T46" s="96">
        <v>0</v>
      </c>
      <c r="U46" s="96">
        <v>0</v>
      </c>
      <c r="V46" s="96">
        <v>0</v>
      </c>
      <c r="W46" s="11">
        <v>0</v>
      </c>
      <c r="X46" s="96">
        <v>0</v>
      </c>
      <c r="Y46" s="96">
        <v>0</v>
      </c>
      <c r="Z46" s="96">
        <v>0</v>
      </c>
      <c r="AA46" s="96">
        <v>0</v>
      </c>
      <c r="AB46" s="9">
        <v>0</v>
      </c>
      <c r="AC46" s="96">
        <v>0</v>
      </c>
      <c r="AD46" s="125">
        <v>0</v>
      </c>
      <c r="AE46" s="96">
        <v>0</v>
      </c>
      <c r="AF46" s="11">
        <v>0</v>
      </c>
      <c r="AG46" s="96">
        <v>0</v>
      </c>
      <c r="AH46" s="96">
        <v>0</v>
      </c>
      <c r="AI46" s="10">
        <v>0</v>
      </c>
      <c r="AJ46" s="125">
        <v>0</v>
      </c>
      <c r="AK46" s="97">
        <v>0</v>
      </c>
      <c r="AL46" s="11">
        <v>0</v>
      </c>
    </row>
    <row r="47" spans="1:38">
      <c r="A47" s="47"/>
      <c r="B47" s="98"/>
      <c r="C47" s="98"/>
      <c r="D47" s="98"/>
      <c r="E47" s="98"/>
      <c r="F47" s="98"/>
      <c r="G47" s="98"/>
      <c r="H47" s="99"/>
      <c r="I47" s="100"/>
      <c r="J47" s="101"/>
      <c r="K47" s="100"/>
      <c r="L47" s="100"/>
      <c r="M47" s="100"/>
      <c r="N47" s="100"/>
      <c r="O47" s="100"/>
      <c r="P47" s="100"/>
      <c r="Q47" s="100"/>
      <c r="R47" s="100"/>
      <c r="S47" s="100"/>
      <c r="T47" s="100"/>
      <c r="U47" s="100"/>
      <c r="V47" s="100"/>
      <c r="W47" s="100"/>
      <c r="X47" s="100"/>
      <c r="Y47" s="100"/>
      <c r="Z47" s="100"/>
      <c r="AA47" s="100"/>
      <c r="AB47" s="100"/>
      <c r="AC47" s="100"/>
      <c r="AD47" s="100"/>
      <c r="AE47" s="100"/>
      <c r="AF47" s="100"/>
      <c r="AG47" s="100"/>
      <c r="AH47" s="100"/>
      <c r="AI47" s="100"/>
      <c r="AJ47" s="100"/>
      <c r="AK47" s="100"/>
      <c r="AL47" s="100"/>
    </row>
    <row r="48" spans="1:38" ht="15" thickBot="1">
      <c r="H48" s="21"/>
      <c r="I48" s="102"/>
      <c r="J48" s="101"/>
      <c r="K48" s="102"/>
      <c r="L48" s="102"/>
      <c r="M48" s="102"/>
      <c r="N48" s="102"/>
      <c r="O48" s="102"/>
      <c r="P48" s="102"/>
      <c r="Q48" s="102"/>
      <c r="R48" s="102"/>
      <c r="S48" s="102"/>
      <c r="T48" s="102"/>
      <c r="U48" s="102"/>
      <c r="V48" s="102"/>
      <c r="W48" s="102"/>
      <c r="X48" s="102"/>
      <c r="Y48" s="102"/>
      <c r="Z48" s="102"/>
      <c r="AA48" s="102"/>
      <c r="AB48" s="102"/>
      <c r="AC48" s="102"/>
      <c r="AD48" s="102"/>
      <c r="AE48" s="102"/>
      <c r="AF48" s="102"/>
      <c r="AG48" s="102"/>
      <c r="AH48" s="102"/>
      <c r="AI48" s="102"/>
      <c r="AJ48" s="102"/>
      <c r="AK48" s="102"/>
      <c r="AL48" s="102"/>
    </row>
    <row r="49" spans="1:38" s="6" customFormat="1" ht="15" thickBot="1">
      <c r="A49" s="17" t="s">
        <v>116</v>
      </c>
      <c r="B49" s="165"/>
      <c r="C49" s="165"/>
      <c r="D49" s="165"/>
      <c r="E49" s="165"/>
      <c r="F49" s="165"/>
      <c r="G49" s="165"/>
      <c r="H49" s="165"/>
      <c r="I49" s="172">
        <f>AVERAGE(I4:I46)</f>
        <v>28.076673474229729</v>
      </c>
      <c r="J49" s="165"/>
      <c r="K49" s="166">
        <f>AVERAGE(K4:K46)</f>
        <v>90.697674418604649</v>
      </c>
      <c r="L49" s="166">
        <f t="shared" ref="L49:AL49" si="0">AVERAGE(L4:L46)</f>
        <v>64.418604651162795</v>
      </c>
      <c r="M49" s="166">
        <f t="shared" si="0"/>
        <v>52.325581395348834</v>
      </c>
      <c r="N49" s="166">
        <f t="shared" si="0"/>
        <v>34.883720930232556</v>
      </c>
      <c r="O49" s="166">
        <f t="shared" si="0"/>
        <v>36.046511627906973</v>
      </c>
      <c r="P49" s="167">
        <f t="shared" si="0"/>
        <v>55.674418604651152</v>
      </c>
      <c r="Q49" s="166">
        <f t="shared" si="0"/>
        <v>19.767441860465116</v>
      </c>
      <c r="R49" s="166">
        <f t="shared" si="0"/>
        <v>46.511627906976742</v>
      </c>
      <c r="S49" s="168">
        <f t="shared" si="0"/>
        <v>33.139534883720927</v>
      </c>
      <c r="T49" s="166">
        <f t="shared" si="0"/>
        <v>23.546511627906977</v>
      </c>
      <c r="U49" s="166">
        <f t="shared" si="0"/>
        <v>15.116279069767442</v>
      </c>
      <c r="V49" s="166">
        <f t="shared" si="0"/>
        <v>12.906976744186046</v>
      </c>
      <c r="W49" s="169">
        <f t="shared" si="0"/>
        <v>17.189922480620151</v>
      </c>
      <c r="X49" s="166">
        <f t="shared" si="0"/>
        <v>9.4186046511627914</v>
      </c>
      <c r="Y49" s="166">
        <f t="shared" si="0"/>
        <v>29.651162790697676</v>
      </c>
      <c r="Z49" s="166">
        <f t="shared" si="0"/>
        <v>23.255813953488371</v>
      </c>
      <c r="AA49" s="166">
        <f t="shared" si="0"/>
        <v>21.627906976744185</v>
      </c>
      <c r="AB49" s="170">
        <f>AVERAGE(AB4:AB46)</f>
        <v>20.988372093023255</v>
      </c>
      <c r="AC49" s="166">
        <f t="shared" si="0"/>
        <v>14.534883720930232</v>
      </c>
      <c r="AD49" s="166">
        <f t="shared" si="0"/>
        <v>6.6860465116279073</v>
      </c>
      <c r="AE49" s="166">
        <f t="shared" si="0"/>
        <v>25.348837209302324</v>
      </c>
      <c r="AF49" s="169">
        <f t="shared" si="0"/>
        <v>15.523255813953485</v>
      </c>
      <c r="AG49" s="166">
        <f t="shared" si="0"/>
        <v>35.813953488372093</v>
      </c>
      <c r="AH49" s="166">
        <f t="shared" si="0"/>
        <v>16.046511627906977</v>
      </c>
      <c r="AI49" s="171">
        <f t="shared" si="0"/>
        <v>25.930232558139537</v>
      </c>
      <c r="AJ49" s="166">
        <f t="shared" si="0"/>
        <v>47.965116279069768</v>
      </c>
      <c r="AK49" s="166">
        <f t="shared" si="0"/>
        <v>8.1395348837209305</v>
      </c>
      <c r="AL49" s="169">
        <f t="shared" si="0"/>
        <v>28.052325581395348</v>
      </c>
    </row>
    <row r="50" spans="1:38">
      <c r="A50" s="70"/>
      <c r="H50" s="21"/>
      <c r="I50" s="101"/>
      <c r="J50" s="101"/>
      <c r="K50" s="69"/>
      <c r="L50" s="69"/>
      <c r="M50" s="69"/>
      <c r="N50" s="69"/>
      <c r="O50" s="69"/>
      <c r="P50" s="69"/>
      <c r="Q50" s="69"/>
      <c r="R50" s="69"/>
      <c r="S50" s="69"/>
      <c r="T50" s="69"/>
      <c r="U50" s="69"/>
      <c r="V50" s="69"/>
      <c r="W50" s="69"/>
      <c r="X50" s="69"/>
      <c r="Y50" s="69"/>
      <c r="Z50" s="69"/>
      <c r="AA50" s="69"/>
      <c r="AB50" s="69"/>
      <c r="AC50" s="69"/>
      <c r="AD50" s="69"/>
      <c r="AE50" s="69"/>
      <c r="AF50" s="69"/>
      <c r="AG50" s="69"/>
      <c r="AH50" s="69"/>
      <c r="AI50" s="69"/>
      <c r="AJ50" s="69"/>
      <c r="AK50" s="69"/>
      <c r="AL50" s="69"/>
    </row>
    <row r="51" spans="1:38">
      <c r="A51"/>
      <c r="B51"/>
      <c r="C51"/>
      <c r="D51"/>
      <c r="E51"/>
      <c r="F51"/>
      <c r="G51"/>
      <c r="H51"/>
      <c r="I51"/>
      <c r="J51"/>
      <c r="K51"/>
      <c r="L51"/>
      <c r="M51"/>
      <c r="N51"/>
      <c r="O51"/>
      <c r="P51"/>
      <c r="Q51"/>
      <c r="R51"/>
      <c r="S51"/>
      <c r="T51"/>
      <c r="U51"/>
      <c r="V51"/>
      <c r="W51"/>
      <c r="X51"/>
      <c r="Y51"/>
      <c r="Z51"/>
      <c r="AA51"/>
      <c r="AB51"/>
      <c r="AC51"/>
      <c r="AD51"/>
      <c r="AE51"/>
      <c r="AF51"/>
      <c r="AG51"/>
      <c r="AH51"/>
      <c r="AI51"/>
      <c r="AJ51"/>
      <c r="AK51"/>
      <c r="AL51"/>
    </row>
    <row r="52" spans="1:38">
      <c r="A52"/>
      <c r="B52"/>
      <c r="C52"/>
      <c r="D52"/>
      <c r="E52"/>
      <c r="F52"/>
      <c r="G52"/>
      <c r="H52"/>
      <c r="I52"/>
      <c r="J52"/>
      <c r="K52"/>
      <c r="L52"/>
      <c r="M52"/>
      <c r="N52"/>
      <c r="O52"/>
      <c r="P52"/>
      <c r="Q52"/>
      <c r="R52"/>
      <c r="S52"/>
      <c r="T52"/>
      <c r="U52"/>
      <c r="V52"/>
      <c r="W52"/>
      <c r="X52"/>
      <c r="Y52"/>
      <c r="Z52"/>
      <c r="AA52"/>
      <c r="AB52"/>
      <c r="AC52"/>
      <c r="AD52"/>
      <c r="AE52"/>
      <c r="AF52"/>
      <c r="AG52"/>
      <c r="AH52"/>
      <c r="AI52"/>
      <c r="AJ52"/>
      <c r="AK52"/>
      <c r="AL52"/>
    </row>
    <row r="53" spans="1:38">
      <c r="A53"/>
      <c r="B53"/>
      <c r="C53"/>
      <c r="D53"/>
      <c r="E53"/>
      <c r="F53"/>
      <c r="G53"/>
      <c r="H53"/>
      <c r="I53"/>
      <c r="J53"/>
      <c r="K53"/>
      <c r="L53"/>
      <c r="M53"/>
      <c r="N53"/>
      <c r="O53"/>
      <c r="P53"/>
      <c r="Q53"/>
      <c r="R53"/>
      <c r="S53"/>
      <c r="T53"/>
      <c r="U53"/>
      <c r="V53"/>
      <c r="W53"/>
      <c r="X53"/>
      <c r="Y53"/>
      <c r="Z53"/>
      <c r="AA53"/>
      <c r="AB53"/>
      <c r="AC53"/>
      <c r="AD53"/>
      <c r="AE53"/>
      <c r="AF53"/>
      <c r="AG53"/>
      <c r="AH53"/>
      <c r="AI53"/>
      <c r="AJ53"/>
      <c r="AK53"/>
      <c r="AL53"/>
    </row>
    <row r="54" spans="1:38">
      <c r="A54"/>
      <c r="B54"/>
      <c r="C54"/>
      <c r="D54"/>
      <c r="E54"/>
      <c r="F54"/>
      <c r="G54"/>
      <c r="H54"/>
      <c r="I54"/>
      <c r="J54"/>
      <c r="K54"/>
      <c r="L54"/>
      <c r="M54"/>
      <c r="N54"/>
      <c r="O54"/>
      <c r="P54"/>
      <c r="Q54"/>
      <c r="R54"/>
      <c r="S54"/>
      <c r="T54"/>
      <c r="U54"/>
      <c r="V54"/>
      <c r="W54"/>
      <c r="X54"/>
      <c r="Y54"/>
      <c r="Z54"/>
      <c r="AA54"/>
      <c r="AB54"/>
      <c r="AC54"/>
      <c r="AD54"/>
      <c r="AE54"/>
      <c r="AF54"/>
      <c r="AG54"/>
      <c r="AH54"/>
      <c r="AI54"/>
      <c r="AJ54"/>
      <c r="AK54"/>
      <c r="AL54"/>
    </row>
    <row r="55" spans="1:38">
      <c r="A55"/>
      <c r="B55"/>
      <c r="C55"/>
      <c r="D55"/>
      <c r="E55"/>
      <c r="F55"/>
      <c r="G55"/>
      <c r="H55"/>
      <c r="I55"/>
      <c r="J55"/>
      <c r="K55"/>
      <c r="L55"/>
      <c r="M55"/>
      <c r="N55"/>
      <c r="O55"/>
      <c r="P55"/>
      <c r="Q55"/>
      <c r="R55"/>
      <c r="S55"/>
      <c r="T55"/>
      <c r="U55"/>
      <c r="V55"/>
      <c r="W55"/>
      <c r="X55"/>
      <c r="Y55"/>
      <c r="Z55"/>
      <c r="AA55"/>
      <c r="AB55"/>
      <c r="AC55"/>
      <c r="AD55"/>
      <c r="AE55"/>
      <c r="AF55"/>
      <c r="AG55"/>
      <c r="AH55"/>
      <c r="AI55"/>
      <c r="AJ55"/>
      <c r="AK55"/>
      <c r="AL55"/>
    </row>
    <row r="56" spans="1:38">
      <c r="A56"/>
      <c r="B56"/>
      <c r="C56"/>
      <c r="D56"/>
      <c r="E56"/>
      <c r="F56"/>
      <c r="G56"/>
      <c r="H56"/>
      <c r="I56"/>
      <c r="J56"/>
      <c r="K56"/>
      <c r="L56"/>
      <c r="M56"/>
      <c r="N56"/>
      <c r="O56"/>
      <c r="P56"/>
      <c r="Q56"/>
      <c r="R56"/>
      <c r="S56"/>
      <c r="T56"/>
      <c r="U56"/>
      <c r="V56"/>
      <c r="W56"/>
      <c r="X56"/>
      <c r="Y56"/>
      <c r="Z56"/>
      <c r="AA56"/>
      <c r="AB56"/>
      <c r="AC56"/>
      <c r="AD56"/>
      <c r="AE56"/>
      <c r="AF56"/>
      <c r="AG56"/>
      <c r="AH56"/>
      <c r="AI56"/>
      <c r="AJ56"/>
      <c r="AK56"/>
      <c r="AL56"/>
    </row>
    <row r="57" spans="1:38">
      <c r="A57"/>
      <c r="B57"/>
      <c r="C57"/>
      <c r="D57"/>
      <c r="E57"/>
      <c r="F57"/>
      <c r="G57"/>
      <c r="H57"/>
      <c r="I57"/>
      <c r="J57"/>
      <c r="K57"/>
      <c r="L57"/>
      <c r="M57"/>
      <c r="N57"/>
      <c r="O57"/>
      <c r="P57"/>
      <c r="Q57"/>
      <c r="R57"/>
      <c r="S57"/>
      <c r="T57"/>
      <c r="U57"/>
      <c r="V57"/>
      <c r="W57"/>
      <c r="X57"/>
      <c r="Y57"/>
      <c r="Z57"/>
      <c r="AA57"/>
      <c r="AB57"/>
      <c r="AC57"/>
      <c r="AD57"/>
      <c r="AE57"/>
      <c r="AF57"/>
      <c r="AG57"/>
      <c r="AH57"/>
      <c r="AI57"/>
      <c r="AJ57"/>
      <c r="AK57"/>
      <c r="AL57"/>
    </row>
    <row r="58" spans="1:38">
      <c r="A58"/>
      <c r="B58"/>
      <c r="C58"/>
      <c r="D58"/>
      <c r="E58"/>
      <c r="F58"/>
      <c r="G58"/>
      <c r="H58"/>
      <c r="I58"/>
      <c r="J58"/>
      <c r="K58"/>
      <c r="L58"/>
      <c r="M58"/>
      <c r="N58"/>
      <c r="O58"/>
      <c r="P58"/>
      <c r="Q58"/>
      <c r="R58"/>
      <c r="S58"/>
      <c r="T58"/>
      <c r="U58"/>
      <c r="V58"/>
      <c r="W58"/>
      <c r="X58"/>
      <c r="Y58"/>
      <c r="Z58"/>
      <c r="AA58"/>
      <c r="AB58"/>
      <c r="AC58"/>
      <c r="AD58"/>
      <c r="AE58"/>
      <c r="AF58"/>
      <c r="AG58"/>
      <c r="AH58"/>
      <c r="AI58"/>
      <c r="AJ58"/>
      <c r="AK58"/>
      <c r="AL58"/>
    </row>
    <row r="59" spans="1:38">
      <c r="A59"/>
      <c r="B59"/>
      <c r="C59"/>
      <c r="D59"/>
      <c r="E59"/>
      <c r="F59"/>
      <c r="G59"/>
      <c r="H59"/>
      <c r="I59"/>
      <c r="J59"/>
      <c r="K59"/>
      <c r="L59"/>
      <c r="M59"/>
      <c r="N59"/>
      <c r="O59"/>
      <c r="P59"/>
      <c r="Q59"/>
      <c r="R59"/>
      <c r="S59"/>
      <c r="T59"/>
      <c r="U59"/>
      <c r="V59"/>
      <c r="W59"/>
      <c r="X59"/>
      <c r="Y59"/>
      <c r="Z59"/>
      <c r="AA59"/>
      <c r="AB59"/>
      <c r="AC59"/>
      <c r="AD59"/>
      <c r="AE59"/>
      <c r="AF59"/>
      <c r="AG59"/>
      <c r="AH59"/>
      <c r="AI59"/>
      <c r="AJ59"/>
      <c r="AK59"/>
      <c r="AL59"/>
    </row>
    <row r="60" spans="1:38">
      <c r="A60"/>
      <c r="B60"/>
      <c r="C60"/>
      <c r="D60"/>
      <c r="E60"/>
      <c r="F60"/>
      <c r="G60"/>
      <c r="H60"/>
      <c r="I60"/>
      <c r="J60"/>
      <c r="K60"/>
      <c r="L60"/>
      <c r="M60"/>
      <c r="N60"/>
      <c r="O60"/>
      <c r="P60"/>
      <c r="Q60"/>
      <c r="R60"/>
      <c r="S60"/>
      <c r="T60"/>
      <c r="U60"/>
      <c r="V60"/>
      <c r="W60"/>
      <c r="X60"/>
      <c r="Y60"/>
      <c r="Z60"/>
      <c r="AA60"/>
      <c r="AB60"/>
      <c r="AC60"/>
      <c r="AD60"/>
      <c r="AE60"/>
      <c r="AF60"/>
      <c r="AG60"/>
      <c r="AH60"/>
      <c r="AI60"/>
      <c r="AJ60"/>
      <c r="AK60"/>
      <c r="AL60"/>
    </row>
    <row r="61" spans="1:38">
      <c r="A61"/>
      <c r="B61"/>
      <c r="C61"/>
      <c r="D61"/>
      <c r="E61"/>
      <c r="F61"/>
      <c r="G61"/>
      <c r="H61"/>
      <c r="I61"/>
      <c r="J61"/>
      <c r="K61"/>
      <c r="L61"/>
      <c r="M61"/>
      <c r="N61"/>
      <c r="O61"/>
      <c r="P61"/>
      <c r="Q61"/>
      <c r="R61"/>
      <c r="S61"/>
      <c r="T61"/>
      <c r="U61"/>
      <c r="V61"/>
      <c r="W61"/>
      <c r="X61"/>
      <c r="Y61"/>
      <c r="Z61"/>
      <c r="AA61"/>
      <c r="AB61"/>
      <c r="AC61"/>
      <c r="AD61"/>
      <c r="AE61"/>
      <c r="AF61"/>
      <c r="AG61"/>
      <c r="AH61"/>
      <c r="AI61"/>
      <c r="AJ61"/>
      <c r="AK61"/>
      <c r="AL61"/>
    </row>
    <row r="62" spans="1:38">
      <c r="A62"/>
      <c r="B62"/>
      <c r="C62"/>
      <c r="D62"/>
      <c r="E62"/>
      <c r="F62"/>
      <c r="G62"/>
      <c r="H62"/>
      <c r="I62"/>
      <c r="J62"/>
      <c r="K62"/>
      <c r="L62"/>
      <c r="M62"/>
      <c r="N62"/>
      <c r="O62"/>
      <c r="P62"/>
      <c r="Q62"/>
      <c r="R62"/>
      <c r="S62"/>
      <c r="T62"/>
      <c r="U62"/>
      <c r="V62"/>
      <c r="W62"/>
      <c r="X62"/>
      <c r="Y62"/>
      <c r="Z62"/>
      <c r="AA62"/>
      <c r="AB62"/>
      <c r="AC62"/>
      <c r="AD62"/>
      <c r="AE62"/>
      <c r="AF62"/>
      <c r="AG62"/>
      <c r="AH62"/>
      <c r="AI62"/>
      <c r="AJ62"/>
      <c r="AK62"/>
      <c r="AL62"/>
    </row>
    <row r="63" spans="1:38">
      <c r="A63"/>
      <c r="B63"/>
      <c r="C63"/>
      <c r="D63"/>
      <c r="E63"/>
      <c r="F63"/>
      <c r="G63"/>
      <c r="H63"/>
      <c r="I63"/>
      <c r="J63"/>
      <c r="K63"/>
      <c r="L63"/>
      <c r="M63"/>
      <c r="N63"/>
      <c r="O63"/>
      <c r="P63"/>
      <c r="Q63"/>
      <c r="R63"/>
      <c r="S63"/>
      <c r="T63"/>
      <c r="U63"/>
      <c r="V63"/>
      <c r="W63"/>
      <c r="X63"/>
      <c r="Y63"/>
      <c r="Z63"/>
      <c r="AA63"/>
      <c r="AB63"/>
      <c r="AC63"/>
      <c r="AD63"/>
      <c r="AE63"/>
      <c r="AF63"/>
      <c r="AG63"/>
      <c r="AH63"/>
      <c r="AI63"/>
      <c r="AJ63"/>
      <c r="AK63"/>
      <c r="AL63"/>
    </row>
    <row r="64" spans="1:38">
      <c r="A64"/>
      <c r="B64"/>
      <c r="C64"/>
      <c r="D64"/>
      <c r="E64"/>
      <c r="F64"/>
      <c r="G64"/>
      <c r="H64"/>
      <c r="I64"/>
      <c r="J64"/>
      <c r="K64"/>
      <c r="L64"/>
      <c r="M64"/>
      <c r="N64"/>
      <c r="O64"/>
      <c r="P64"/>
      <c r="Q64"/>
      <c r="R64"/>
      <c r="S64"/>
      <c r="T64"/>
      <c r="U64"/>
      <c r="V64"/>
      <c r="W64"/>
      <c r="X64"/>
      <c r="Y64"/>
      <c r="Z64"/>
      <c r="AA64"/>
      <c r="AB64"/>
      <c r="AC64"/>
      <c r="AD64"/>
      <c r="AE64"/>
      <c r="AF64"/>
      <c r="AG64"/>
      <c r="AH64"/>
      <c r="AI64"/>
      <c r="AJ64"/>
      <c r="AK64"/>
      <c r="AL64"/>
    </row>
    <row r="65" spans="1:38">
      <c r="A65"/>
      <c r="B65"/>
      <c r="C65"/>
      <c r="D65"/>
      <c r="E65"/>
      <c r="F65"/>
      <c r="G65"/>
      <c r="H65"/>
      <c r="I65"/>
      <c r="J65"/>
      <c r="K65"/>
      <c r="L65"/>
      <c r="M65"/>
      <c r="N65"/>
      <c r="O65"/>
      <c r="P65"/>
      <c r="Q65"/>
      <c r="R65"/>
      <c r="S65"/>
      <c r="T65"/>
      <c r="U65"/>
      <c r="V65"/>
      <c r="W65"/>
      <c r="X65"/>
      <c r="Y65"/>
      <c r="Z65"/>
      <c r="AA65"/>
      <c r="AB65"/>
      <c r="AC65"/>
      <c r="AD65"/>
      <c r="AE65"/>
      <c r="AF65"/>
      <c r="AG65"/>
      <c r="AH65"/>
      <c r="AI65"/>
      <c r="AJ65"/>
      <c r="AK65"/>
      <c r="AL65"/>
    </row>
    <row r="66" spans="1:38">
      <c r="A66"/>
      <c r="B66"/>
      <c r="C66"/>
      <c r="D66"/>
      <c r="E66"/>
      <c r="F66"/>
      <c r="G66"/>
      <c r="H66"/>
      <c r="I66"/>
      <c r="J66"/>
      <c r="K66"/>
      <c r="L66"/>
      <c r="M66"/>
      <c r="N66"/>
      <c r="O66"/>
      <c r="P66"/>
      <c r="Q66"/>
      <c r="R66"/>
      <c r="S66"/>
      <c r="T66"/>
      <c r="U66"/>
      <c r="V66"/>
      <c r="W66"/>
      <c r="X66"/>
      <c r="Y66"/>
      <c r="Z66"/>
      <c r="AA66"/>
      <c r="AB66"/>
      <c r="AC66"/>
      <c r="AD66"/>
      <c r="AE66"/>
      <c r="AF66"/>
      <c r="AG66"/>
      <c r="AH66"/>
      <c r="AI66"/>
      <c r="AJ66"/>
      <c r="AK66"/>
      <c r="AL66"/>
    </row>
    <row r="67" spans="1:38">
      <c r="A67"/>
      <c r="B67"/>
      <c r="C67"/>
      <c r="D67"/>
      <c r="E67"/>
      <c r="F67"/>
      <c r="G67"/>
      <c r="H67"/>
      <c r="I67"/>
      <c r="J67"/>
      <c r="K67"/>
      <c r="L67"/>
      <c r="M67"/>
      <c r="N67"/>
      <c r="O67"/>
      <c r="P67"/>
      <c r="Q67"/>
      <c r="R67"/>
      <c r="S67"/>
      <c r="T67"/>
      <c r="U67"/>
      <c r="V67"/>
      <c r="W67"/>
      <c r="X67"/>
      <c r="Y67"/>
      <c r="Z67"/>
      <c r="AA67"/>
      <c r="AB67"/>
      <c r="AC67"/>
      <c r="AD67"/>
      <c r="AE67"/>
      <c r="AF67"/>
      <c r="AG67"/>
      <c r="AH67"/>
      <c r="AI67"/>
      <c r="AJ67"/>
      <c r="AK67"/>
      <c r="AL67"/>
    </row>
    <row r="68" spans="1:38">
      <c r="A68"/>
      <c r="B68"/>
      <c r="C68"/>
      <c r="D68"/>
      <c r="E68"/>
      <c r="F68"/>
      <c r="G68"/>
      <c r="H68"/>
      <c r="I68"/>
      <c r="J68"/>
      <c r="K68"/>
      <c r="L68"/>
      <c r="M68"/>
      <c r="N68"/>
      <c r="O68"/>
      <c r="P68"/>
      <c r="Q68"/>
      <c r="R68"/>
      <c r="S68"/>
      <c r="T68"/>
      <c r="U68"/>
      <c r="V68"/>
      <c r="W68"/>
      <c r="X68"/>
      <c r="Y68"/>
      <c r="Z68"/>
      <c r="AA68"/>
      <c r="AB68"/>
      <c r="AC68"/>
      <c r="AD68"/>
      <c r="AE68"/>
      <c r="AF68"/>
      <c r="AG68"/>
      <c r="AH68"/>
      <c r="AI68"/>
      <c r="AJ68"/>
      <c r="AK68"/>
      <c r="AL68"/>
    </row>
    <row r="69" spans="1:38">
      <c r="A69"/>
      <c r="B69"/>
      <c r="C69"/>
      <c r="D69"/>
      <c r="E69"/>
      <c r="F69"/>
      <c r="G69"/>
      <c r="H69"/>
      <c r="I69"/>
      <c r="J69"/>
      <c r="K69"/>
      <c r="L69"/>
      <c r="M69"/>
      <c r="N69"/>
      <c r="O69"/>
      <c r="P69"/>
      <c r="Q69"/>
      <c r="R69"/>
      <c r="S69"/>
      <c r="T69"/>
      <c r="U69"/>
      <c r="V69"/>
      <c r="W69"/>
      <c r="X69"/>
      <c r="Y69"/>
      <c r="Z69"/>
      <c r="AA69"/>
      <c r="AB69"/>
      <c r="AC69"/>
      <c r="AD69"/>
      <c r="AE69"/>
      <c r="AF69"/>
      <c r="AG69"/>
      <c r="AH69"/>
      <c r="AI69"/>
      <c r="AJ69"/>
      <c r="AK69"/>
      <c r="AL69"/>
    </row>
    <row r="70" spans="1:38">
      <c r="A70"/>
      <c r="B70"/>
      <c r="C70"/>
      <c r="D70"/>
      <c r="E70"/>
      <c r="F70"/>
      <c r="G70"/>
      <c r="H70"/>
      <c r="I70"/>
      <c r="J70"/>
      <c r="K70"/>
      <c r="L70"/>
      <c r="M70"/>
      <c r="N70"/>
      <c r="O70"/>
      <c r="P70"/>
      <c r="Q70"/>
      <c r="R70"/>
      <c r="S70"/>
      <c r="T70"/>
      <c r="U70"/>
      <c r="V70"/>
      <c r="W70"/>
      <c r="X70"/>
      <c r="Y70"/>
      <c r="Z70"/>
      <c r="AA70"/>
      <c r="AB70"/>
      <c r="AC70"/>
      <c r="AD70"/>
      <c r="AE70"/>
      <c r="AF70"/>
      <c r="AG70"/>
      <c r="AH70"/>
      <c r="AI70"/>
      <c r="AJ70"/>
      <c r="AK70"/>
      <c r="AL70"/>
    </row>
    <row r="71" spans="1:38">
      <c r="A71"/>
      <c r="B71"/>
      <c r="C71"/>
      <c r="D71"/>
      <c r="E71"/>
      <c r="F71"/>
      <c r="G71"/>
      <c r="H71"/>
      <c r="I71"/>
      <c r="J71"/>
      <c r="K71"/>
      <c r="L71"/>
      <c r="M71"/>
      <c r="N71"/>
      <c r="O71"/>
      <c r="P71"/>
      <c r="Q71"/>
      <c r="R71"/>
      <c r="S71"/>
      <c r="T71"/>
      <c r="U71"/>
      <c r="V71"/>
      <c r="W71"/>
      <c r="X71"/>
      <c r="Y71"/>
      <c r="Z71"/>
      <c r="AA71"/>
      <c r="AB71"/>
      <c r="AC71"/>
      <c r="AD71"/>
      <c r="AE71"/>
      <c r="AF71"/>
      <c r="AG71"/>
      <c r="AH71"/>
      <c r="AI71"/>
      <c r="AJ71"/>
      <c r="AK71"/>
      <c r="AL71"/>
    </row>
  </sheetData>
  <autoFilter ref="A3:AL46" xr:uid="{00000000-0009-0000-0000-000000000000}">
    <sortState xmlns:xlrd2="http://schemas.microsoft.com/office/spreadsheetml/2017/richdata2" ref="A4:AL46">
      <sortCondition ref="J3:J46"/>
    </sortState>
  </autoFilter>
  <mergeCells count="7">
    <mergeCell ref="AJ1:AL1"/>
    <mergeCell ref="K1:P1"/>
    <mergeCell ref="Q1:S1"/>
    <mergeCell ref="T1:W1"/>
    <mergeCell ref="X1:AB1"/>
    <mergeCell ref="AC1:AF1"/>
    <mergeCell ref="AG1:AI1"/>
  </mergeCells>
  <phoneticPr fontId="18"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47CBF5-1C6A-4E21-9784-41E602A30D39}">
  <sheetPr codeName="Sheet1"/>
  <dimension ref="A1:EV146"/>
  <sheetViews>
    <sheetView zoomScale="60" zoomScaleNormal="60" zoomScalePageLayoutView="120" workbookViewId="0">
      <pane xSplit="1" ySplit="4" topLeftCell="B5" activePane="bottomRight" state="frozen"/>
      <selection pane="topRight" activeCell="B1" sqref="B1"/>
      <selection pane="bottomLeft" activeCell="A5" sqref="A5"/>
      <selection pane="bottomRight" activeCell="A4" sqref="A4"/>
    </sheetView>
  </sheetViews>
  <sheetFormatPr defaultColWidth="8.6640625" defaultRowHeight="14.4"/>
  <cols>
    <col min="1" max="1" width="26.33203125" style="23" customWidth="1"/>
    <col min="2" max="2" width="13.109375" style="53" customWidth="1"/>
    <col min="3" max="4" width="12.77734375" style="82" customWidth="1"/>
    <col min="5" max="5" width="18.6640625" style="53" customWidth="1"/>
    <col min="6" max="6" width="19.77734375" style="53" customWidth="1"/>
    <col min="7" max="7" width="75.109375" style="53" customWidth="1"/>
    <col min="8" max="8" width="42.6640625" style="53" customWidth="1"/>
    <col min="9" max="9" width="20" style="53" customWidth="1"/>
    <col min="10" max="10" width="24.109375" style="53" customWidth="1"/>
    <col min="11" max="11" width="18.6640625" style="53" customWidth="1"/>
    <col min="12" max="12" width="20.44140625" style="53" customWidth="1"/>
    <col min="13" max="13" width="19.77734375" style="53" customWidth="1"/>
    <col min="14" max="14" width="20.44140625" style="53" customWidth="1"/>
    <col min="15" max="15" width="102" style="53" customWidth="1"/>
    <col min="16" max="16" width="54.44140625" style="53" customWidth="1"/>
    <col min="17" max="17" width="20" style="53" customWidth="1"/>
    <col min="18" max="18" width="32.44140625" style="53" customWidth="1"/>
    <col min="19" max="19" width="29.33203125" style="53" customWidth="1"/>
    <col min="20" max="20" width="107.44140625" style="53" customWidth="1"/>
    <col min="21" max="21" width="72.77734375" style="53" customWidth="1"/>
    <col min="22" max="22" width="20.44140625" style="53" customWidth="1"/>
    <col min="23" max="23" width="28.44140625" style="53" customWidth="1"/>
    <col min="24" max="24" width="22.6640625" style="53" customWidth="1"/>
    <col min="25" max="25" width="27.77734375" style="53" customWidth="1"/>
    <col min="26" max="26" width="96.44140625" style="53" customWidth="1"/>
    <col min="27" max="27" width="29.6640625" style="53" customWidth="1"/>
    <col min="28" max="28" width="20.6640625" style="53" customWidth="1"/>
    <col min="29" max="29" width="31.33203125" style="53" customWidth="1"/>
    <col min="30" max="30" width="27.44140625" style="53" customWidth="1"/>
    <col min="31" max="31" width="114.33203125" style="53" customWidth="1"/>
    <col min="32" max="32" width="32.33203125" style="53" customWidth="1"/>
    <col min="33" max="33" width="20.6640625" style="156" customWidth="1"/>
    <col min="34" max="34" width="18.6640625" style="53" customWidth="1"/>
    <col min="35" max="35" width="21.44140625" style="53" customWidth="1"/>
    <col min="36" max="37" width="21.33203125" style="53" customWidth="1"/>
    <col min="38" max="38" width="105.77734375" style="53" customWidth="1"/>
    <col min="39" max="39" width="59.33203125" style="53" customWidth="1"/>
    <col min="40" max="40" width="21.33203125" style="53" customWidth="1"/>
    <col min="41" max="41" width="26.44140625" style="53" customWidth="1"/>
    <col min="42" max="42" width="23.33203125" style="53" customWidth="1"/>
    <col min="43" max="43" width="125.33203125" style="53" customWidth="1"/>
    <col min="44" max="44" width="74.77734375" style="53" customWidth="1"/>
    <col min="45" max="45" width="21.33203125" style="156" customWidth="1"/>
    <col min="46" max="46" width="21" style="53" customWidth="1"/>
    <col min="47" max="47" width="26.77734375" style="53" customWidth="1"/>
    <col min="48" max="49" width="23.33203125" style="53" customWidth="1"/>
    <col min="50" max="50" width="121.77734375" style="53" customWidth="1"/>
    <col min="51" max="51" width="43.44140625" style="53" customWidth="1"/>
    <col min="52" max="52" width="20.6640625" style="53" customWidth="1"/>
    <col min="53" max="53" width="18.6640625" style="53" customWidth="1"/>
    <col min="54" max="54" width="67.109375" style="53" customWidth="1"/>
    <col min="55" max="55" width="25" style="53" customWidth="1"/>
    <col min="56" max="56" width="21.33203125" style="53" customWidth="1"/>
    <col min="57" max="59" width="22.33203125" style="53" customWidth="1"/>
    <col min="60" max="60" width="83" style="53" customWidth="1"/>
    <col min="61" max="61" width="38.6640625" style="53" customWidth="1"/>
    <col min="62" max="62" width="21.33203125" style="53" customWidth="1"/>
    <col min="63" max="63" width="23.109375" style="53" customWidth="1"/>
    <col min="64" max="64" width="27.109375" style="53" customWidth="1"/>
    <col min="65" max="65" width="22.44140625" style="53" customWidth="1"/>
    <col min="66" max="66" width="104.77734375" style="53" customWidth="1"/>
    <col min="67" max="67" width="30.109375" style="53" customWidth="1"/>
    <col min="68" max="68" width="21.33203125" style="53" customWidth="1"/>
    <col min="69" max="69" width="23.6640625" style="53" customWidth="1"/>
    <col min="70" max="70" width="21.44140625" style="53" customWidth="1"/>
    <col min="71" max="71" width="99.44140625" style="53" customWidth="1"/>
    <col min="72" max="72" width="37.109375" style="53" customWidth="1"/>
    <col min="73" max="73" width="20.6640625" style="53" customWidth="1"/>
    <col min="74" max="74" width="25.33203125" style="53" customWidth="1"/>
    <col min="75" max="75" width="24.44140625" style="53" customWidth="1"/>
    <col min="76" max="76" width="99.6640625" style="53" customWidth="1"/>
    <col min="77" max="77" width="59.77734375" style="53" customWidth="1"/>
    <col min="78" max="78" width="18.6640625" style="53" customWidth="1"/>
    <col min="79" max="79" width="21.33203125" style="53" customWidth="1"/>
    <col min="80" max="80" width="24.33203125" style="53" customWidth="1"/>
    <col min="81" max="81" width="18.33203125" style="53" customWidth="1"/>
    <col min="82" max="82" width="110.44140625" style="53" customWidth="1"/>
    <col min="83" max="83" width="36.33203125" style="53" customWidth="1"/>
    <col min="84" max="84" width="21.33203125" style="156" customWidth="1"/>
    <col min="85" max="85" width="21" style="53" customWidth="1"/>
    <col min="86" max="86" width="23.77734375" style="53" customWidth="1"/>
    <col min="87" max="87" width="22.44140625" style="53" customWidth="1"/>
    <col min="88" max="88" width="29.33203125" style="53" customWidth="1"/>
    <col min="89" max="89" width="100.44140625" style="53" customWidth="1"/>
    <col min="90" max="90" width="61.33203125" style="53" customWidth="1"/>
    <col min="91" max="91" width="21.33203125" style="164" customWidth="1"/>
    <col min="92" max="92" width="24.44140625" style="53" customWidth="1"/>
    <col min="93" max="93" width="25.44140625" style="53" customWidth="1"/>
    <col min="94" max="94" width="33.33203125" style="53" customWidth="1"/>
    <col min="95" max="95" width="27.44140625" style="53" customWidth="1"/>
    <col min="96" max="96" width="108.44140625" style="53" customWidth="1"/>
    <col min="97" max="97" width="47.44140625" style="53" customWidth="1"/>
    <col min="98" max="98" width="21.33203125" style="53" customWidth="1"/>
    <col min="99" max="99" width="17.109375" style="53" customWidth="1"/>
    <col min="100" max="100" width="14.77734375" style="53" customWidth="1"/>
    <col min="101" max="101" width="17.109375" style="53" customWidth="1"/>
    <col min="102" max="102" width="16" style="53" customWidth="1"/>
    <col min="103" max="103" width="17.109375" style="53" customWidth="1"/>
    <col min="104" max="104" width="141.109375" style="53" customWidth="1"/>
    <col min="105" max="105" width="74.77734375" style="53" customWidth="1"/>
    <col min="106" max="106" width="21.33203125" style="53" customWidth="1"/>
    <col min="107" max="107" width="22.33203125" style="53" customWidth="1"/>
    <col min="108" max="108" width="21.33203125" style="53" customWidth="1"/>
    <col min="109" max="109" width="20.44140625" style="53" customWidth="1"/>
    <col min="110" max="110" width="21.6640625" style="53" customWidth="1"/>
    <col min="111" max="111" width="18.6640625" style="53" customWidth="1"/>
    <col min="112" max="112" width="97.109375" style="53" customWidth="1"/>
    <col min="113" max="113" width="29.6640625" style="53" customWidth="1"/>
    <col min="114" max="114" width="17.77734375" style="53" customWidth="1"/>
    <col min="115" max="115" width="17.44140625" style="53" customWidth="1"/>
    <col min="116" max="116" width="13.44140625" style="53" customWidth="1"/>
    <col min="117" max="118" width="16.109375" style="53" customWidth="1"/>
    <col min="119" max="119" width="17.77734375" style="53" customWidth="1"/>
    <col min="120" max="120" width="83.6640625" style="53" customWidth="1"/>
    <col min="121" max="121" width="21" style="53" customWidth="1"/>
    <col min="122" max="122" width="21.33203125" style="156" customWidth="1"/>
    <col min="123" max="123" width="23.33203125" style="53" customWidth="1"/>
    <col min="124" max="124" width="23.6640625" style="53" customWidth="1"/>
    <col min="125" max="125" width="20.33203125" style="53" customWidth="1"/>
    <col min="126" max="126" width="18.6640625" style="53" customWidth="1"/>
    <col min="127" max="127" width="78.77734375" style="53" customWidth="1"/>
    <col min="128" max="128" width="30.77734375" style="53" customWidth="1"/>
    <col min="129" max="129" width="21.33203125" style="81" customWidth="1"/>
    <col min="130" max="130" width="21.33203125" style="53" customWidth="1"/>
    <col min="131" max="131" width="24.109375" style="53" customWidth="1"/>
    <col min="132" max="132" width="20.44140625" style="53" customWidth="1"/>
    <col min="133" max="133" width="85.6640625" style="53" customWidth="1"/>
    <col min="134" max="134" width="42" style="53" customWidth="1"/>
    <col min="135" max="135" width="94.109375" style="84" customWidth="1"/>
    <col min="136" max="136" width="16.44140625" style="53" customWidth="1"/>
    <col min="137" max="137" width="14.77734375" style="53" customWidth="1"/>
    <col min="138" max="138" width="13.44140625" style="53" customWidth="1"/>
    <col min="139" max="139" width="107.33203125" style="53" customWidth="1"/>
    <col min="140" max="140" width="80.109375" style="53" customWidth="1"/>
    <col min="141" max="141" width="66.109375" style="53" customWidth="1"/>
    <col min="142" max="142" width="19.44140625" style="53" customWidth="1"/>
    <col min="143" max="143" width="16.77734375" style="53" customWidth="1"/>
    <col min="144" max="144" width="18.109375" style="53" customWidth="1"/>
    <col min="145" max="145" width="44.6640625" style="53" customWidth="1"/>
    <col min="146" max="146" width="48" style="53" customWidth="1"/>
    <col min="147" max="147" width="73.44140625" style="53" customWidth="1"/>
    <col min="148" max="148" width="13.77734375" style="53" customWidth="1"/>
    <col min="149" max="149" width="12.6640625" style="53" customWidth="1"/>
    <col min="150" max="150" width="14.44140625" style="53" customWidth="1"/>
    <col min="151" max="151" width="62.44140625" style="53" customWidth="1"/>
    <col min="152" max="152" width="48.44140625" style="53" customWidth="1"/>
    <col min="153" max="153" width="53.33203125" style="53" customWidth="1"/>
    <col min="154" max="16384" width="8.6640625" style="53"/>
  </cols>
  <sheetData>
    <row r="1" spans="1:152" ht="28.95" customHeight="1">
      <c r="A1" s="288"/>
      <c r="B1" s="289"/>
      <c r="C1" s="131"/>
      <c r="D1" s="131"/>
      <c r="E1" s="277"/>
      <c r="F1" s="277"/>
      <c r="G1" s="277"/>
      <c r="H1" s="277"/>
      <c r="I1" s="277"/>
      <c r="J1" s="277"/>
      <c r="K1" s="277"/>
      <c r="L1" s="277"/>
      <c r="M1" s="277"/>
      <c r="N1" s="277"/>
      <c r="O1" s="277"/>
      <c r="P1" s="277"/>
      <c r="Q1" s="277"/>
      <c r="R1" s="277"/>
      <c r="S1" s="277"/>
      <c r="T1" s="277"/>
      <c r="U1" s="277"/>
      <c r="V1" s="277"/>
      <c r="W1" s="277"/>
      <c r="X1" s="277"/>
      <c r="Y1" s="277"/>
      <c r="Z1" s="277"/>
      <c r="AA1" s="277"/>
      <c r="AB1" s="277"/>
      <c r="AC1" s="277"/>
      <c r="AD1" s="277"/>
      <c r="AE1" s="277"/>
      <c r="AF1" s="279"/>
      <c r="AG1" s="290"/>
      <c r="AH1" s="290"/>
      <c r="AI1" s="290"/>
      <c r="AJ1" s="290"/>
      <c r="AK1" s="290"/>
      <c r="AL1" s="290"/>
      <c r="AM1" s="290"/>
      <c r="AN1" s="290"/>
      <c r="AO1" s="290"/>
      <c r="AP1" s="290"/>
      <c r="AQ1" s="290"/>
      <c r="AR1" s="291"/>
      <c r="AS1" s="277"/>
      <c r="AT1" s="277"/>
      <c r="AU1" s="277"/>
      <c r="AV1" s="277"/>
      <c r="AW1" s="277"/>
      <c r="AX1" s="277"/>
      <c r="AY1" s="277"/>
      <c r="AZ1" s="277"/>
      <c r="BA1" s="277"/>
      <c r="BB1" s="277"/>
      <c r="BC1" s="277"/>
      <c r="BD1" s="277"/>
      <c r="BE1" s="277"/>
      <c r="BF1" s="277"/>
      <c r="BG1" s="277"/>
      <c r="BH1" s="277"/>
      <c r="BI1" s="277"/>
      <c r="BJ1" s="275"/>
      <c r="BK1" s="275"/>
      <c r="BL1" s="275"/>
      <c r="BM1" s="275"/>
      <c r="BN1" s="275"/>
      <c r="BO1" s="275"/>
      <c r="BP1" s="275"/>
      <c r="BQ1" s="275"/>
      <c r="BR1" s="275"/>
      <c r="BS1" s="275"/>
      <c r="BT1" s="275"/>
      <c r="BU1" s="275"/>
      <c r="BV1" s="275"/>
      <c r="BW1" s="275"/>
      <c r="BX1" s="275"/>
      <c r="BY1" s="276"/>
      <c r="BZ1" s="130"/>
      <c r="CA1" s="130"/>
      <c r="CB1" s="130"/>
      <c r="CC1" s="130"/>
      <c r="CD1" s="130"/>
      <c r="CE1" s="130"/>
      <c r="CF1" s="277"/>
      <c r="CG1" s="277"/>
      <c r="CH1" s="277"/>
      <c r="CI1" s="277"/>
      <c r="CJ1" s="277"/>
      <c r="CK1" s="277"/>
      <c r="CL1" s="277"/>
      <c r="CM1" s="277"/>
      <c r="CN1" s="277"/>
      <c r="CO1" s="277"/>
      <c r="CP1" s="277"/>
      <c r="CQ1" s="277"/>
      <c r="CR1" s="277"/>
      <c r="CS1" s="277"/>
      <c r="CT1" s="277"/>
      <c r="CU1" s="277"/>
      <c r="CV1" s="277"/>
      <c r="CW1" s="277"/>
      <c r="CX1" s="277"/>
      <c r="CY1" s="277"/>
      <c r="CZ1" s="277"/>
      <c r="DA1" s="277"/>
      <c r="DB1" s="275"/>
      <c r="DC1" s="275"/>
      <c r="DD1" s="275"/>
      <c r="DE1" s="275"/>
      <c r="DF1" s="275"/>
      <c r="DG1" s="275"/>
      <c r="DH1" s="275"/>
      <c r="DI1" s="275"/>
      <c r="DJ1" s="275"/>
      <c r="DK1" s="275"/>
      <c r="DL1" s="275"/>
      <c r="DM1" s="275"/>
      <c r="DN1" s="275"/>
      <c r="DO1" s="275"/>
      <c r="DP1" s="275"/>
      <c r="DQ1" s="276"/>
      <c r="DR1" s="277"/>
      <c r="DS1" s="277"/>
      <c r="DT1" s="277"/>
      <c r="DU1" s="277"/>
      <c r="DV1" s="277"/>
      <c r="DW1" s="277"/>
      <c r="DX1" s="277"/>
      <c r="DY1" s="277"/>
      <c r="DZ1" s="277"/>
      <c r="EA1" s="277"/>
      <c r="EB1" s="277"/>
      <c r="EC1" s="277"/>
      <c r="ED1" s="277"/>
      <c r="EE1" s="278"/>
      <c r="EF1" s="277"/>
      <c r="EG1" s="277"/>
      <c r="EH1" s="277"/>
      <c r="EI1" s="277"/>
      <c r="EJ1" s="279"/>
    </row>
    <row r="2" spans="1:152">
      <c r="A2" s="132">
        <v>1</v>
      </c>
      <c r="B2" s="133">
        <v>3</v>
      </c>
      <c r="C2" s="132">
        <v>5</v>
      </c>
      <c r="D2" s="133">
        <v>6</v>
      </c>
      <c r="E2" s="132">
        <v>8</v>
      </c>
      <c r="F2" s="132">
        <v>9</v>
      </c>
      <c r="G2" s="132">
        <v>10</v>
      </c>
      <c r="H2" s="133">
        <v>11</v>
      </c>
      <c r="I2" s="132">
        <v>12</v>
      </c>
      <c r="J2" s="132">
        <v>13</v>
      </c>
      <c r="K2" s="133">
        <v>14</v>
      </c>
      <c r="L2" s="132">
        <v>15</v>
      </c>
      <c r="M2" s="132">
        <v>16</v>
      </c>
      <c r="N2" s="132">
        <v>17</v>
      </c>
      <c r="O2" s="132">
        <v>18</v>
      </c>
      <c r="P2" s="133">
        <v>19</v>
      </c>
      <c r="Q2" s="132">
        <v>20</v>
      </c>
      <c r="R2" s="132">
        <v>21</v>
      </c>
      <c r="S2" s="133">
        <v>22</v>
      </c>
      <c r="T2" s="132">
        <v>23</v>
      </c>
      <c r="U2" s="132">
        <v>24</v>
      </c>
      <c r="V2" s="132">
        <v>25</v>
      </c>
      <c r="W2" s="132">
        <v>26</v>
      </c>
      <c r="X2" s="133">
        <v>27</v>
      </c>
      <c r="Y2" s="132">
        <v>28</v>
      </c>
      <c r="Z2" s="132">
        <v>29</v>
      </c>
      <c r="AA2" s="133">
        <v>30</v>
      </c>
      <c r="AB2" s="132">
        <v>31</v>
      </c>
      <c r="AC2" s="132">
        <v>32</v>
      </c>
      <c r="AD2" s="132">
        <v>33</v>
      </c>
      <c r="AE2" s="132">
        <v>34</v>
      </c>
      <c r="AF2" s="133">
        <v>35</v>
      </c>
      <c r="AG2" s="134">
        <v>36</v>
      </c>
      <c r="AH2" s="132">
        <v>37</v>
      </c>
      <c r="AI2" s="133">
        <v>38</v>
      </c>
      <c r="AJ2" s="132">
        <v>39</v>
      </c>
      <c r="AK2" s="132">
        <v>40</v>
      </c>
      <c r="AL2" s="132">
        <v>41</v>
      </c>
      <c r="AM2" s="132">
        <v>42</v>
      </c>
      <c r="AN2" s="133">
        <v>43</v>
      </c>
      <c r="AO2" s="132">
        <v>44</v>
      </c>
      <c r="AP2" s="132">
        <v>45</v>
      </c>
      <c r="AQ2" s="133">
        <v>46</v>
      </c>
      <c r="AR2" s="132">
        <v>47</v>
      </c>
      <c r="AS2" s="134">
        <v>48</v>
      </c>
      <c r="AT2" s="132">
        <v>49</v>
      </c>
      <c r="AU2" s="132">
        <v>50</v>
      </c>
      <c r="AV2" s="133">
        <v>51</v>
      </c>
      <c r="AW2" s="132">
        <v>52</v>
      </c>
      <c r="AX2" s="132">
        <v>53</v>
      </c>
      <c r="AY2" s="133">
        <v>54</v>
      </c>
      <c r="AZ2" s="132">
        <v>55</v>
      </c>
      <c r="BA2" s="132">
        <v>56</v>
      </c>
      <c r="BB2" s="132">
        <v>57</v>
      </c>
      <c r="BC2" s="132">
        <v>58</v>
      </c>
      <c r="BD2" s="133">
        <v>59</v>
      </c>
      <c r="BE2" s="132">
        <v>60</v>
      </c>
      <c r="BF2" s="132">
        <v>61</v>
      </c>
      <c r="BG2" s="133">
        <v>62</v>
      </c>
      <c r="BH2" s="132">
        <v>63</v>
      </c>
      <c r="BI2" s="132">
        <v>64</v>
      </c>
      <c r="BJ2" s="132">
        <v>65</v>
      </c>
      <c r="BK2" s="132">
        <v>66</v>
      </c>
      <c r="BL2" s="133">
        <v>67</v>
      </c>
      <c r="BM2" s="132">
        <v>68</v>
      </c>
      <c r="BN2" s="132">
        <v>69</v>
      </c>
      <c r="BO2" s="133">
        <v>70</v>
      </c>
      <c r="BP2" s="132">
        <v>71</v>
      </c>
      <c r="BQ2" s="132">
        <v>72</v>
      </c>
      <c r="BR2" s="132">
        <v>73</v>
      </c>
      <c r="BS2" s="132">
        <v>74</v>
      </c>
      <c r="BT2" s="133">
        <v>75</v>
      </c>
      <c r="BU2" s="132">
        <v>76</v>
      </c>
      <c r="BV2" s="132">
        <v>77</v>
      </c>
      <c r="BW2" s="133">
        <v>78</v>
      </c>
      <c r="BX2" s="132">
        <v>79</v>
      </c>
      <c r="BY2" s="132">
        <v>80</v>
      </c>
      <c r="BZ2" s="132">
        <v>81</v>
      </c>
      <c r="CA2" s="132">
        <v>82</v>
      </c>
      <c r="CB2" s="133">
        <v>83</v>
      </c>
      <c r="CC2" s="132">
        <v>84</v>
      </c>
      <c r="CD2" s="132">
        <v>85</v>
      </c>
      <c r="CE2" s="133">
        <v>86</v>
      </c>
      <c r="CF2" s="134">
        <v>87</v>
      </c>
      <c r="CG2" s="132">
        <v>88</v>
      </c>
      <c r="CH2" s="132">
        <v>89</v>
      </c>
      <c r="CI2" s="132">
        <v>90</v>
      </c>
      <c r="CJ2" s="133">
        <v>91</v>
      </c>
      <c r="CK2" s="132">
        <v>92</v>
      </c>
      <c r="CL2" s="132">
        <v>93</v>
      </c>
      <c r="CM2" s="162">
        <v>94</v>
      </c>
      <c r="CN2" s="132">
        <v>95</v>
      </c>
      <c r="CO2" s="132">
        <v>96</v>
      </c>
      <c r="CP2" s="132">
        <v>97</v>
      </c>
      <c r="CQ2" s="132">
        <v>98</v>
      </c>
      <c r="CR2" s="133">
        <v>99</v>
      </c>
      <c r="CS2" s="132">
        <v>100</v>
      </c>
      <c r="CT2" s="132">
        <v>101</v>
      </c>
      <c r="CU2" s="133">
        <v>102</v>
      </c>
      <c r="CV2" s="132">
        <v>103</v>
      </c>
      <c r="CW2" s="132">
        <v>104</v>
      </c>
      <c r="CX2" s="132">
        <v>105</v>
      </c>
      <c r="CY2" s="132">
        <v>106</v>
      </c>
      <c r="CZ2" s="133">
        <v>107</v>
      </c>
      <c r="DA2" s="132">
        <v>108</v>
      </c>
      <c r="DB2" s="132">
        <v>109</v>
      </c>
      <c r="DC2" s="133">
        <v>110</v>
      </c>
      <c r="DD2" s="132">
        <v>111</v>
      </c>
      <c r="DE2" s="132">
        <v>112</v>
      </c>
      <c r="DF2" s="132">
        <v>113</v>
      </c>
      <c r="DG2" s="132">
        <v>114</v>
      </c>
      <c r="DH2" s="133">
        <v>115</v>
      </c>
      <c r="DI2" s="132">
        <v>116</v>
      </c>
      <c r="DJ2" s="132">
        <v>117</v>
      </c>
      <c r="DK2" s="133">
        <v>118</v>
      </c>
      <c r="DL2" s="132">
        <v>119</v>
      </c>
      <c r="DM2" s="132">
        <v>120</v>
      </c>
      <c r="DN2" s="132">
        <v>121</v>
      </c>
      <c r="DO2" s="132">
        <v>122</v>
      </c>
      <c r="DP2" s="133">
        <v>123</v>
      </c>
      <c r="DQ2" s="132">
        <v>124</v>
      </c>
      <c r="DR2" s="134">
        <v>125</v>
      </c>
      <c r="DS2" s="133">
        <v>126</v>
      </c>
      <c r="DT2" s="132">
        <v>127</v>
      </c>
      <c r="DU2" s="132">
        <v>128</v>
      </c>
      <c r="DV2" s="132">
        <v>129</v>
      </c>
      <c r="DW2" s="132">
        <v>130</v>
      </c>
      <c r="DX2" s="133">
        <v>131</v>
      </c>
      <c r="DY2" s="132">
        <v>132</v>
      </c>
      <c r="DZ2" s="132">
        <v>133</v>
      </c>
      <c r="EA2" s="133">
        <v>134</v>
      </c>
      <c r="EB2" s="132">
        <v>135</v>
      </c>
      <c r="EC2" s="132">
        <v>136</v>
      </c>
      <c r="ED2" s="132">
        <v>137</v>
      </c>
      <c r="EE2" s="132">
        <v>138</v>
      </c>
      <c r="EF2" s="133">
        <v>139</v>
      </c>
      <c r="EG2" s="132">
        <v>140</v>
      </c>
      <c r="EH2" s="132">
        <v>141</v>
      </c>
      <c r="EI2" s="133">
        <v>142</v>
      </c>
      <c r="EJ2" s="132">
        <v>143</v>
      </c>
      <c r="EK2" s="132">
        <v>144</v>
      </c>
      <c r="EL2" s="132">
        <v>145</v>
      </c>
      <c r="EM2" s="132">
        <v>146</v>
      </c>
      <c r="EN2" s="133">
        <v>147</v>
      </c>
      <c r="EO2" s="132">
        <v>148</v>
      </c>
      <c r="EP2" s="132">
        <v>149</v>
      </c>
      <c r="EQ2" s="133">
        <v>150</v>
      </c>
      <c r="ER2" s="132">
        <v>151</v>
      </c>
      <c r="ES2" s="132">
        <v>152</v>
      </c>
      <c r="ET2" s="132">
        <v>153</v>
      </c>
      <c r="EU2" s="132">
        <v>154</v>
      </c>
      <c r="EV2" s="133">
        <v>155</v>
      </c>
    </row>
    <row r="3" spans="1:152" ht="30.45" customHeight="1">
      <c r="A3" s="274" t="s">
        <v>52</v>
      </c>
      <c r="B3" s="274"/>
      <c r="C3" s="274"/>
      <c r="D3" s="274"/>
      <c r="E3" s="280" t="s">
        <v>458</v>
      </c>
      <c r="F3" s="280"/>
      <c r="G3" s="280"/>
      <c r="H3" s="281"/>
      <c r="I3" s="282" t="s">
        <v>459</v>
      </c>
      <c r="J3" s="282"/>
      <c r="K3" s="282"/>
      <c r="L3" s="282"/>
      <c r="M3" s="282"/>
      <c r="N3" s="282"/>
      <c r="O3" s="282"/>
      <c r="P3" s="283"/>
      <c r="Q3" s="280" t="s">
        <v>460</v>
      </c>
      <c r="R3" s="280"/>
      <c r="S3" s="280"/>
      <c r="T3" s="280"/>
      <c r="U3" s="281"/>
      <c r="V3" s="282" t="s">
        <v>461</v>
      </c>
      <c r="W3" s="282"/>
      <c r="X3" s="282"/>
      <c r="Y3" s="282"/>
      <c r="Z3" s="282"/>
      <c r="AA3" s="283"/>
      <c r="AB3" s="284" t="s">
        <v>462</v>
      </c>
      <c r="AC3" s="284"/>
      <c r="AD3" s="284"/>
      <c r="AE3" s="284"/>
      <c r="AF3" s="285"/>
      <c r="AG3" s="286" t="s">
        <v>463</v>
      </c>
      <c r="AH3" s="286"/>
      <c r="AI3" s="286"/>
      <c r="AJ3" s="286"/>
      <c r="AK3" s="286"/>
      <c r="AL3" s="286"/>
      <c r="AM3" s="287"/>
      <c r="AN3" s="284" t="s">
        <v>464</v>
      </c>
      <c r="AO3" s="284"/>
      <c r="AP3" s="284"/>
      <c r="AQ3" s="284"/>
      <c r="AR3" s="285"/>
      <c r="AS3" s="282" t="s">
        <v>465</v>
      </c>
      <c r="AT3" s="282"/>
      <c r="AU3" s="282"/>
      <c r="AV3" s="282"/>
      <c r="AW3" s="282"/>
      <c r="AX3" s="282"/>
      <c r="AY3" s="283"/>
      <c r="AZ3" s="280" t="s">
        <v>466</v>
      </c>
      <c r="BA3" s="280"/>
      <c r="BB3" s="280"/>
      <c r="BC3" s="281"/>
      <c r="BD3" s="282" t="s">
        <v>467</v>
      </c>
      <c r="BE3" s="282"/>
      <c r="BF3" s="282"/>
      <c r="BG3" s="282"/>
      <c r="BH3" s="282"/>
      <c r="BI3" s="283"/>
      <c r="BJ3" s="292" t="s">
        <v>468</v>
      </c>
      <c r="BK3" s="292"/>
      <c r="BL3" s="292"/>
      <c r="BM3" s="292"/>
      <c r="BN3" s="292"/>
      <c r="BO3" s="293"/>
      <c r="BP3" s="284" t="s">
        <v>469</v>
      </c>
      <c r="BQ3" s="284"/>
      <c r="BR3" s="284"/>
      <c r="BS3" s="284"/>
      <c r="BT3" s="285"/>
      <c r="BU3" s="292" t="s">
        <v>470</v>
      </c>
      <c r="BV3" s="292"/>
      <c r="BW3" s="292"/>
      <c r="BX3" s="292"/>
      <c r="BY3" s="293"/>
      <c r="BZ3" s="294" t="s">
        <v>471</v>
      </c>
      <c r="CA3" s="284"/>
      <c r="CB3" s="284"/>
      <c r="CC3" s="284"/>
      <c r="CD3" s="284"/>
      <c r="CE3" s="284"/>
      <c r="CF3" s="284" t="s">
        <v>472</v>
      </c>
      <c r="CG3" s="284"/>
      <c r="CH3" s="284"/>
      <c r="CI3" s="284"/>
      <c r="CJ3" s="284"/>
      <c r="CK3" s="284"/>
      <c r="CL3" s="285"/>
      <c r="CM3" s="292" t="s">
        <v>473</v>
      </c>
      <c r="CN3" s="292"/>
      <c r="CO3" s="292"/>
      <c r="CP3" s="292"/>
      <c r="CQ3" s="292"/>
      <c r="CR3" s="292"/>
      <c r="CS3" s="293"/>
      <c r="CT3" s="284" t="s">
        <v>474</v>
      </c>
      <c r="CU3" s="284"/>
      <c r="CV3" s="284"/>
      <c r="CW3" s="284"/>
      <c r="CX3" s="284"/>
      <c r="CY3" s="284"/>
      <c r="CZ3" s="284"/>
      <c r="DA3" s="285"/>
      <c r="DB3" s="292" t="s">
        <v>475</v>
      </c>
      <c r="DC3" s="292"/>
      <c r="DD3" s="292"/>
      <c r="DE3" s="292"/>
      <c r="DF3" s="292"/>
      <c r="DG3" s="292"/>
      <c r="DH3" s="292"/>
      <c r="DI3" s="293"/>
      <c r="DJ3" s="284" t="s">
        <v>476</v>
      </c>
      <c r="DK3" s="284"/>
      <c r="DL3" s="284"/>
      <c r="DM3" s="284"/>
      <c r="DN3" s="284"/>
      <c r="DO3" s="284"/>
      <c r="DP3" s="284"/>
      <c r="DQ3" s="285"/>
      <c r="DR3" s="297" t="s">
        <v>477</v>
      </c>
      <c r="DS3" s="297"/>
      <c r="DT3" s="297"/>
      <c r="DU3" s="297"/>
      <c r="DV3" s="297"/>
      <c r="DW3" s="297"/>
      <c r="DX3" s="298"/>
      <c r="DY3" s="299" t="s">
        <v>478</v>
      </c>
      <c r="DZ3" s="300"/>
      <c r="EA3" s="300"/>
      <c r="EB3" s="300"/>
      <c r="EC3" s="300"/>
      <c r="ED3" s="300"/>
      <c r="EE3" s="301" t="s">
        <v>266</v>
      </c>
      <c r="EF3" s="302"/>
      <c r="EG3" s="302"/>
      <c r="EH3" s="302"/>
      <c r="EI3" s="302"/>
      <c r="EJ3" s="302"/>
      <c r="EK3" s="295" t="s">
        <v>267</v>
      </c>
      <c r="EL3" s="295"/>
      <c r="EM3" s="295"/>
      <c r="EN3" s="295"/>
      <c r="EO3" s="295"/>
      <c r="EP3" s="295"/>
      <c r="EQ3" s="296" t="s">
        <v>269</v>
      </c>
      <c r="ER3" s="296"/>
      <c r="ES3" s="296"/>
      <c r="ET3" s="296"/>
      <c r="EU3" s="296"/>
      <c r="EV3" s="296"/>
    </row>
    <row r="4" spans="1:152" s="83" customFormat="1" ht="86.55" customHeight="1">
      <c r="A4" s="228" t="s">
        <v>42</v>
      </c>
      <c r="B4" s="228" t="s">
        <v>43</v>
      </c>
      <c r="C4" s="228" t="s">
        <v>100</v>
      </c>
      <c r="D4" s="228" t="s">
        <v>105</v>
      </c>
      <c r="E4" s="218" t="s">
        <v>114</v>
      </c>
      <c r="F4" s="73" t="s">
        <v>143</v>
      </c>
      <c r="G4" s="218" t="s">
        <v>45</v>
      </c>
      <c r="H4" s="218" t="s">
        <v>54</v>
      </c>
      <c r="I4" s="218" t="s">
        <v>115</v>
      </c>
      <c r="J4" s="224" t="s">
        <v>144</v>
      </c>
      <c r="K4" s="224" t="s">
        <v>145</v>
      </c>
      <c r="L4" s="224" t="s">
        <v>146</v>
      </c>
      <c r="M4" s="224" t="s">
        <v>147</v>
      </c>
      <c r="N4" s="224" t="s">
        <v>148</v>
      </c>
      <c r="O4" s="220" t="s">
        <v>45</v>
      </c>
      <c r="P4" s="220" t="s">
        <v>54</v>
      </c>
      <c r="Q4" s="220" t="s">
        <v>53</v>
      </c>
      <c r="R4" s="224" t="s">
        <v>150</v>
      </c>
      <c r="S4" s="224" t="s">
        <v>149</v>
      </c>
      <c r="T4" s="220" t="s">
        <v>45</v>
      </c>
      <c r="U4" s="220" t="s">
        <v>54</v>
      </c>
      <c r="V4" s="218" t="s">
        <v>53</v>
      </c>
      <c r="W4" s="224" t="s">
        <v>151</v>
      </c>
      <c r="X4" s="224" t="s">
        <v>207</v>
      </c>
      <c r="Y4" s="224" t="s">
        <v>152</v>
      </c>
      <c r="Z4" s="218" t="s">
        <v>45</v>
      </c>
      <c r="AA4" s="218" t="s">
        <v>54</v>
      </c>
      <c r="AB4" s="220" t="s">
        <v>53</v>
      </c>
      <c r="AC4" s="224" t="s">
        <v>153</v>
      </c>
      <c r="AD4" s="224" t="s">
        <v>55</v>
      </c>
      <c r="AE4" s="218" t="s">
        <v>45</v>
      </c>
      <c r="AF4" s="218" t="s">
        <v>54</v>
      </c>
      <c r="AG4" s="219" t="s">
        <v>53</v>
      </c>
      <c r="AH4" s="224" t="s">
        <v>154</v>
      </c>
      <c r="AI4" s="224" t="s">
        <v>210</v>
      </c>
      <c r="AJ4" s="224" t="s">
        <v>235</v>
      </c>
      <c r="AK4" s="224" t="s">
        <v>261</v>
      </c>
      <c r="AL4" s="218" t="s">
        <v>45</v>
      </c>
      <c r="AM4" s="218" t="s">
        <v>54</v>
      </c>
      <c r="AN4" s="218" t="s">
        <v>53</v>
      </c>
      <c r="AO4" s="224" t="s">
        <v>155</v>
      </c>
      <c r="AP4" s="224" t="s">
        <v>156</v>
      </c>
      <c r="AQ4" s="218" t="s">
        <v>45</v>
      </c>
      <c r="AR4" s="218" t="s">
        <v>54</v>
      </c>
      <c r="AS4" s="219" t="s">
        <v>53</v>
      </c>
      <c r="AT4" s="224" t="s">
        <v>212</v>
      </c>
      <c r="AU4" s="224" t="s">
        <v>213</v>
      </c>
      <c r="AV4" s="224" t="s">
        <v>157</v>
      </c>
      <c r="AW4" s="224" t="s">
        <v>158</v>
      </c>
      <c r="AX4" s="218" t="s">
        <v>45</v>
      </c>
      <c r="AY4" s="218" t="s">
        <v>54</v>
      </c>
      <c r="AZ4" s="218" t="s">
        <v>53</v>
      </c>
      <c r="BA4" s="224" t="s">
        <v>637</v>
      </c>
      <c r="BB4" s="220" t="s">
        <v>45</v>
      </c>
      <c r="BC4" s="220" t="s">
        <v>54</v>
      </c>
      <c r="BD4" s="220" t="s">
        <v>53</v>
      </c>
      <c r="BE4" s="224" t="s">
        <v>159</v>
      </c>
      <c r="BF4" s="224" t="s">
        <v>160</v>
      </c>
      <c r="BG4" s="224" t="s">
        <v>161</v>
      </c>
      <c r="BH4" s="218" t="s">
        <v>45</v>
      </c>
      <c r="BI4" s="218" t="s">
        <v>54</v>
      </c>
      <c r="BJ4" s="220" t="s">
        <v>53</v>
      </c>
      <c r="BK4" s="224" t="s">
        <v>162</v>
      </c>
      <c r="BL4" s="224" t="s">
        <v>163</v>
      </c>
      <c r="BM4" s="224" t="s">
        <v>56</v>
      </c>
      <c r="BN4" s="218" t="s">
        <v>45</v>
      </c>
      <c r="BO4" s="218" t="s">
        <v>54</v>
      </c>
      <c r="BP4" s="218" t="s">
        <v>53</v>
      </c>
      <c r="BQ4" s="224" t="s">
        <v>238</v>
      </c>
      <c r="BR4" s="224" t="s">
        <v>219</v>
      </c>
      <c r="BS4" s="218" t="s">
        <v>45</v>
      </c>
      <c r="BT4" s="218" t="s">
        <v>54</v>
      </c>
      <c r="BU4" s="218" t="s">
        <v>53</v>
      </c>
      <c r="BV4" s="224" t="s">
        <v>164</v>
      </c>
      <c r="BW4" s="73" t="s">
        <v>165</v>
      </c>
      <c r="BX4" s="218" t="s">
        <v>45</v>
      </c>
      <c r="BY4" s="221" t="s">
        <v>54</v>
      </c>
      <c r="BZ4" s="222" t="s">
        <v>53</v>
      </c>
      <c r="CA4" s="224" t="s">
        <v>221</v>
      </c>
      <c r="CB4" s="224" t="s">
        <v>166</v>
      </c>
      <c r="CC4" s="224" t="s">
        <v>167</v>
      </c>
      <c r="CD4" s="223" t="s">
        <v>57</v>
      </c>
      <c r="CE4" s="223" t="s">
        <v>54</v>
      </c>
      <c r="CF4" s="219" t="s">
        <v>53</v>
      </c>
      <c r="CG4" s="224" t="s">
        <v>168</v>
      </c>
      <c r="CH4" s="224" t="s">
        <v>169</v>
      </c>
      <c r="CI4" s="224" t="s">
        <v>170</v>
      </c>
      <c r="CJ4" s="73" t="s">
        <v>171</v>
      </c>
      <c r="CK4" s="218" t="s">
        <v>45</v>
      </c>
      <c r="CL4" s="218" t="s">
        <v>54</v>
      </c>
      <c r="CM4" s="225" t="s">
        <v>53</v>
      </c>
      <c r="CN4" s="73" t="s">
        <v>172</v>
      </c>
      <c r="CO4" s="224" t="s">
        <v>173</v>
      </c>
      <c r="CP4" s="73" t="s">
        <v>174</v>
      </c>
      <c r="CQ4" s="73" t="s">
        <v>223</v>
      </c>
      <c r="CR4" s="218" t="s">
        <v>45</v>
      </c>
      <c r="CS4" s="218" t="s">
        <v>54</v>
      </c>
      <c r="CT4" s="218" t="s">
        <v>53</v>
      </c>
      <c r="CU4" s="224" t="s">
        <v>175</v>
      </c>
      <c r="CV4" s="224" t="s">
        <v>176</v>
      </c>
      <c r="CW4" s="224" t="s">
        <v>177</v>
      </c>
      <c r="CX4" s="224" t="s">
        <v>1918</v>
      </c>
      <c r="CY4" s="224" t="s">
        <v>178</v>
      </c>
      <c r="CZ4" s="226" t="s">
        <v>45</v>
      </c>
      <c r="DA4" s="218" t="s">
        <v>54</v>
      </c>
      <c r="DB4" s="218" t="s">
        <v>53</v>
      </c>
      <c r="DC4" s="224" t="s">
        <v>58</v>
      </c>
      <c r="DD4" s="224" t="s">
        <v>59</v>
      </c>
      <c r="DE4" s="224" t="s">
        <v>179</v>
      </c>
      <c r="DF4" s="224" t="s">
        <v>180</v>
      </c>
      <c r="DG4" s="73" t="s">
        <v>247</v>
      </c>
      <c r="DH4" s="218" t="s">
        <v>45</v>
      </c>
      <c r="DI4" s="218" t="s">
        <v>54</v>
      </c>
      <c r="DJ4" s="218" t="s">
        <v>53</v>
      </c>
      <c r="DK4" s="224" t="s">
        <v>250</v>
      </c>
      <c r="DL4" s="224" t="s">
        <v>251</v>
      </c>
      <c r="DM4" s="224" t="s">
        <v>252</v>
      </c>
      <c r="DN4" s="224" t="s">
        <v>253</v>
      </c>
      <c r="DO4" s="224" t="s">
        <v>60</v>
      </c>
      <c r="DP4" s="218" t="s">
        <v>45</v>
      </c>
      <c r="DQ4" s="218" t="s">
        <v>54</v>
      </c>
      <c r="DR4" s="219" t="s">
        <v>53</v>
      </c>
      <c r="DS4" s="224" t="s">
        <v>181</v>
      </c>
      <c r="DT4" s="73" t="s">
        <v>182</v>
      </c>
      <c r="DU4" s="73" t="s">
        <v>61</v>
      </c>
      <c r="DV4" s="224" t="s">
        <v>183</v>
      </c>
      <c r="DW4" s="218" t="s">
        <v>45</v>
      </c>
      <c r="DX4" s="218" t="s">
        <v>54</v>
      </c>
      <c r="DY4" s="218" t="s">
        <v>76</v>
      </c>
      <c r="DZ4" s="218" t="s">
        <v>2471</v>
      </c>
      <c r="EA4" s="229" t="s">
        <v>260</v>
      </c>
      <c r="EB4" s="229" t="s">
        <v>227</v>
      </c>
      <c r="EC4" s="227" t="s">
        <v>263</v>
      </c>
      <c r="ED4" s="227" t="s">
        <v>264</v>
      </c>
      <c r="EE4" s="135" t="s">
        <v>99</v>
      </c>
      <c r="EF4" s="224" t="s">
        <v>184</v>
      </c>
      <c r="EG4" s="224" t="s">
        <v>185</v>
      </c>
      <c r="EH4" s="224" t="s">
        <v>186</v>
      </c>
      <c r="EI4" s="218" t="s">
        <v>45</v>
      </c>
      <c r="EJ4" s="221" t="s">
        <v>54</v>
      </c>
      <c r="EK4" s="220" t="s">
        <v>265</v>
      </c>
      <c r="EL4" s="73" t="s">
        <v>184</v>
      </c>
      <c r="EM4" s="224" t="s">
        <v>185</v>
      </c>
      <c r="EN4" s="224" t="s">
        <v>186</v>
      </c>
      <c r="EO4" s="218" t="s">
        <v>45</v>
      </c>
      <c r="EP4" s="221" t="s">
        <v>54</v>
      </c>
      <c r="EQ4" s="220" t="s">
        <v>268</v>
      </c>
      <c r="ER4" s="224" t="s">
        <v>184</v>
      </c>
      <c r="ES4" s="224" t="s">
        <v>185</v>
      </c>
      <c r="ET4" s="224" t="s">
        <v>186</v>
      </c>
      <c r="EU4" s="218" t="s">
        <v>45</v>
      </c>
      <c r="EV4" s="221" t="s">
        <v>54</v>
      </c>
    </row>
    <row r="5" spans="1:152" s="25" customFormat="1">
      <c r="A5" s="136" t="s">
        <v>278</v>
      </c>
      <c r="B5" s="106" t="s">
        <v>64</v>
      </c>
      <c r="C5" s="153">
        <v>2020</v>
      </c>
      <c r="D5" s="75" t="s">
        <v>457</v>
      </c>
      <c r="E5" s="75">
        <f>F5</f>
        <v>100</v>
      </c>
      <c r="F5" s="142">
        <v>100</v>
      </c>
      <c r="G5" s="138" t="s">
        <v>747</v>
      </c>
      <c r="H5" s="138" t="s">
        <v>748</v>
      </c>
      <c r="I5" s="13">
        <f>SUM(J5:N5)</f>
        <v>70</v>
      </c>
      <c r="J5" s="139">
        <v>10</v>
      </c>
      <c r="K5" s="139">
        <v>20</v>
      </c>
      <c r="L5" s="139">
        <v>20</v>
      </c>
      <c r="M5" s="139">
        <v>10</v>
      </c>
      <c r="N5" s="139">
        <v>10</v>
      </c>
      <c r="O5" s="140" t="s">
        <v>2410</v>
      </c>
      <c r="P5" s="140" t="s">
        <v>2164</v>
      </c>
      <c r="Q5" s="139">
        <f>SUM(R5:S5)</f>
        <v>0</v>
      </c>
      <c r="R5" s="139">
        <v>0</v>
      </c>
      <c r="S5" s="139">
        <v>0</v>
      </c>
      <c r="T5" s="140" t="s">
        <v>756</v>
      </c>
      <c r="U5" s="140" t="s">
        <v>757</v>
      </c>
      <c r="V5" s="13">
        <f>SUM(W5:Y5)</f>
        <v>30</v>
      </c>
      <c r="W5" s="139">
        <v>15</v>
      </c>
      <c r="X5" s="139">
        <v>15</v>
      </c>
      <c r="Y5" s="139">
        <v>0</v>
      </c>
      <c r="Z5" s="140" t="s">
        <v>1328</v>
      </c>
      <c r="AA5" s="140" t="s">
        <v>759</v>
      </c>
      <c r="AB5" s="13">
        <f>SUM(AC5:AD5)</f>
        <v>25</v>
      </c>
      <c r="AC5" s="139">
        <v>25</v>
      </c>
      <c r="AD5" s="139">
        <v>0</v>
      </c>
      <c r="AE5" s="140" t="s">
        <v>1946</v>
      </c>
      <c r="AF5" s="140" t="s">
        <v>762</v>
      </c>
      <c r="AG5" s="141">
        <f>SUM(AH5:AK5)</f>
        <v>0</v>
      </c>
      <c r="AH5" s="139">
        <v>0</v>
      </c>
      <c r="AI5" s="139">
        <v>0</v>
      </c>
      <c r="AJ5" s="139">
        <v>0</v>
      </c>
      <c r="AK5" s="139">
        <v>0</v>
      </c>
      <c r="AL5" s="140" t="s">
        <v>723</v>
      </c>
      <c r="AM5" s="140" t="s">
        <v>491</v>
      </c>
      <c r="AN5" s="13">
        <f>SUM(AO5:AP5)</f>
        <v>25</v>
      </c>
      <c r="AO5" s="139">
        <v>0</v>
      </c>
      <c r="AP5" s="139">
        <v>25</v>
      </c>
      <c r="AQ5" s="140" t="s">
        <v>2411</v>
      </c>
      <c r="AR5" s="140" t="s">
        <v>2165</v>
      </c>
      <c r="AS5" s="141">
        <f>SUM(AT5:AW5)</f>
        <v>12.5</v>
      </c>
      <c r="AT5" s="139">
        <v>12.5</v>
      </c>
      <c r="AU5" s="139">
        <v>0</v>
      </c>
      <c r="AV5" s="139">
        <v>0</v>
      </c>
      <c r="AW5" s="139">
        <v>0</v>
      </c>
      <c r="AX5" s="140" t="s">
        <v>2066</v>
      </c>
      <c r="AY5" s="140" t="s">
        <v>1284</v>
      </c>
      <c r="AZ5" s="13">
        <f>BA5</f>
        <v>0</v>
      </c>
      <c r="BA5" s="139">
        <v>0</v>
      </c>
      <c r="BB5" s="140" t="s">
        <v>642</v>
      </c>
      <c r="BC5" s="140" t="s">
        <v>491</v>
      </c>
      <c r="BD5" s="13">
        <f>SUM(BE5:BG5)</f>
        <v>0</v>
      </c>
      <c r="BE5" s="139">
        <v>0</v>
      </c>
      <c r="BF5" s="139">
        <v>0</v>
      </c>
      <c r="BG5" s="139">
        <v>0</v>
      </c>
      <c r="BH5" s="140" t="s">
        <v>718</v>
      </c>
      <c r="BI5" s="140" t="s">
        <v>491</v>
      </c>
      <c r="BJ5" s="13">
        <f>SUM(BK5:BM5)</f>
        <v>0</v>
      </c>
      <c r="BK5" s="139">
        <v>0</v>
      </c>
      <c r="BL5" s="139">
        <v>0</v>
      </c>
      <c r="BM5" s="139">
        <v>0</v>
      </c>
      <c r="BN5" s="147" t="s">
        <v>718</v>
      </c>
      <c r="BO5" s="147" t="s">
        <v>491</v>
      </c>
      <c r="BP5" s="13">
        <f>SUM(BQ5:BR5)</f>
        <v>25</v>
      </c>
      <c r="BQ5" s="139">
        <v>25</v>
      </c>
      <c r="BR5" s="139">
        <v>0</v>
      </c>
      <c r="BS5" s="140" t="s">
        <v>1928</v>
      </c>
      <c r="BT5" s="140" t="s">
        <v>771</v>
      </c>
      <c r="BU5" s="13">
        <f>SUM(BV5:BW5)</f>
        <v>25</v>
      </c>
      <c r="BV5" s="139">
        <v>25</v>
      </c>
      <c r="BW5" s="139">
        <v>0</v>
      </c>
      <c r="BX5" s="140" t="s">
        <v>772</v>
      </c>
      <c r="BY5" s="140" t="s">
        <v>773</v>
      </c>
      <c r="BZ5" s="13">
        <f>SUM(CA5:CC5)</f>
        <v>30</v>
      </c>
      <c r="CA5" s="139">
        <v>15</v>
      </c>
      <c r="CB5" s="139">
        <v>15</v>
      </c>
      <c r="CC5" s="139">
        <v>0</v>
      </c>
      <c r="CD5" s="140" t="s">
        <v>2166</v>
      </c>
      <c r="CE5" s="140" t="s">
        <v>774</v>
      </c>
      <c r="CF5" s="141">
        <f>SUM(CG5:CJ5)</f>
        <v>0</v>
      </c>
      <c r="CG5" s="139">
        <v>0</v>
      </c>
      <c r="CH5" s="139">
        <v>0</v>
      </c>
      <c r="CI5" s="139">
        <v>0</v>
      </c>
      <c r="CJ5" s="139">
        <v>0</v>
      </c>
      <c r="CK5" s="140" t="s">
        <v>723</v>
      </c>
      <c r="CL5" s="140" t="s">
        <v>491</v>
      </c>
      <c r="CM5" s="163">
        <f>SUM(CN5:CQ5)</f>
        <v>0</v>
      </c>
      <c r="CN5" s="139">
        <v>0</v>
      </c>
      <c r="CO5" s="139">
        <v>0</v>
      </c>
      <c r="CP5" s="139">
        <v>0</v>
      </c>
      <c r="CQ5" s="139">
        <v>0</v>
      </c>
      <c r="CR5" s="140" t="s">
        <v>776</v>
      </c>
      <c r="CS5" s="140" t="s">
        <v>777</v>
      </c>
      <c r="CT5" s="13">
        <f>SUM(CU5:CY5)</f>
        <v>0</v>
      </c>
      <c r="CU5" s="139">
        <v>0</v>
      </c>
      <c r="CV5" s="139">
        <v>0</v>
      </c>
      <c r="CW5" s="139">
        <v>0</v>
      </c>
      <c r="CX5" s="139">
        <v>0</v>
      </c>
      <c r="CY5" s="139">
        <v>0</v>
      </c>
      <c r="CZ5" s="140" t="s">
        <v>2025</v>
      </c>
      <c r="DA5" s="140" t="s">
        <v>779</v>
      </c>
      <c r="DB5" s="13">
        <f>SUM(DC5:DG5)</f>
        <v>10</v>
      </c>
      <c r="DC5" s="139">
        <v>0</v>
      </c>
      <c r="DD5" s="139">
        <v>10</v>
      </c>
      <c r="DE5" s="139">
        <v>0</v>
      </c>
      <c r="DF5" s="139">
        <v>0</v>
      </c>
      <c r="DG5" s="139">
        <v>0</v>
      </c>
      <c r="DH5" s="140" t="s">
        <v>1340</v>
      </c>
      <c r="DI5" s="140" t="s">
        <v>781</v>
      </c>
      <c r="DJ5" s="13">
        <f>SUM(DK5:DO5)</f>
        <v>20</v>
      </c>
      <c r="DK5" s="139">
        <v>0</v>
      </c>
      <c r="DL5" s="139">
        <v>0</v>
      </c>
      <c r="DM5" s="139">
        <v>0</v>
      </c>
      <c r="DN5" s="139">
        <v>0</v>
      </c>
      <c r="DO5" s="139">
        <v>20</v>
      </c>
      <c r="DP5" s="140" t="s">
        <v>2167</v>
      </c>
      <c r="DQ5" s="140" t="s">
        <v>783</v>
      </c>
      <c r="DR5" s="141">
        <f>SUM(DS5:DV5)</f>
        <v>50</v>
      </c>
      <c r="DS5" s="139">
        <v>12.5</v>
      </c>
      <c r="DT5" s="139">
        <v>25</v>
      </c>
      <c r="DU5" s="139">
        <v>0</v>
      </c>
      <c r="DV5" s="139">
        <v>12.5</v>
      </c>
      <c r="DW5" s="140" t="s">
        <v>2091</v>
      </c>
      <c r="DX5" s="140" t="s">
        <v>785</v>
      </c>
      <c r="DY5" s="13">
        <v>0</v>
      </c>
      <c r="DZ5" s="139">
        <f>SUM(EA5:EB5)</f>
        <v>0</v>
      </c>
      <c r="EA5" s="139">
        <v>0</v>
      </c>
      <c r="EB5" s="139">
        <v>0</v>
      </c>
      <c r="EC5" s="140" t="s">
        <v>787</v>
      </c>
      <c r="ED5" s="140" t="s">
        <v>762</v>
      </c>
      <c r="EE5" s="13" t="s">
        <v>24</v>
      </c>
      <c r="EF5" s="139" t="s">
        <v>24</v>
      </c>
      <c r="EG5" s="139" t="s">
        <v>24</v>
      </c>
      <c r="EH5" s="139" t="s">
        <v>24</v>
      </c>
      <c r="EI5" s="139" t="s">
        <v>24</v>
      </c>
      <c r="EJ5" s="139" t="s">
        <v>24</v>
      </c>
      <c r="EK5" s="13" t="s">
        <v>24</v>
      </c>
      <c r="EL5" s="13" t="s">
        <v>24</v>
      </c>
      <c r="EM5" s="13" t="s">
        <v>24</v>
      </c>
      <c r="EN5" s="13" t="s">
        <v>24</v>
      </c>
      <c r="EO5" s="13" t="s">
        <v>24</v>
      </c>
      <c r="EP5" s="13" t="s">
        <v>24</v>
      </c>
      <c r="EQ5" s="13" t="s">
        <v>24</v>
      </c>
      <c r="ER5" s="13" t="s">
        <v>24</v>
      </c>
      <c r="ES5" s="13" t="s">
        <v>24</v>
      </c>
      <c r="ET5" s="13" t="s">
        <v>24</v>
      </c>
      <c r="EU5" s="13" t="s">
        <v>24</v>
      </c>
      <c r="EV5" s="13" t="s">
        <v>24</v>
      </c>
    </row>
    <row r="6" spans="1:152" s="25" customFormat="1">
      <c r="A6" s="136" t="s">
        <v>282</v>
      </c>
      <c r="B6" s="104" t="s">
        <v>286</v>
      </c>
      <c r="C6" s="78">
        <v>2018</v>
      </c>
      <c r="D6" s="66" t="s">
        <v>457</v>
      </c>
      <c r="E6" s="137">
        <f>F6</f>
        <v>0</v>
      </c>
      <c r="F6" s="142">
        <v>0</v>
      </c>
      <c r="G6" s="138" t="s">
        <v>2168</v>
      </c>
      <c r="H6" s="138" t="s">
        <v>1069</v>
      </c>
      <c r="I6" s="13">
        <f>SUM(J6:N6)</f>
        <v>0</v>
      </c>
      <c r="J6" s="139">
        <v>0</v>
      </c>
      <c r="K6" s="139">
        <v>0</v>
      </c>
      <c r="L6" s="139">
        <v>0</v>
      </c>
      <c r="M6" s="139">
        <v>0</v>
      </c>
      <c r="N6" s="139">
        <v>0</v>
      </c>
      <c r="O6" s="140" t="s">
        <v>1314</v>
      </c>
      <c r="P6" s="140" t="s">
        <v>1073</v>
      </c>
      <c r="Q6" s="139">
        <f>SUM(R6:S6)</f>
        <v>0</v>
      </c>
      <c r="R6" s="139">
        <v>0</v>
      </c>
      <c r="S6" s="139">
        <v>0</v>
      </c>
      <c r="T6" s="140" t="s">
        <v>943</v>
      </c>
      <c r="U6" s="140" t="s">
        <v>1076</v>
      </c>
      <c r="V6" s="13">
        <f>SUM(W6:Y6)</f>
        <v>0</v>
      </c>
      <c r="W6" s="139">
        <v>0</v>
      </c>
      <c r="X6" s="139">
        <v>0</v>
      </c>
      <c r="Y6" s="139">
        <v>0</v>
      </c>
      <c r="Z6" s="140" t="s">
        <v>1080</v>
      </c>
      <c r="AA6" s="140" t="s">
        <v>1081</v>
      </c>
      <c r="AB6" s="13">
        <f>SUM(AC6:AD6)</f>
        <v>0</v>
      </c>
      <c r="AC6" s="139">
        <v>0</v>
      </c>
      <c r="AD6" s="139">
        <v>0</v>
      </c>
      <c r="AE6" s="140" t="s">
        <v>642</v>
      </c>
      <c r="AF6" s="140" t="s">
        <v>491</v>
      </c>
      <c r="AG6" s="141">
        <f>SUM(AH6:AK6)</f>
        <v>0</v>
      </c>
      <c r="AH6" s="139">
        <v>0</v>
      </c>
      <c r="AI6" s="139">
        <v>0</v>
      </c>
      <c r="AJ6" s="139">
        <v>0</v>
      </c>
      <c r="AK6" s="139">
        <v>0</v>
      </c>
      <c r="AL6" s="140" t="s">
        <v>1085</v>
      </c>
      <c r="AM6" s="140" t="s">
        <v>1086</v>
      </c>
      <c r="AN6" s="13">
        <f>SUM(AO6:AP6)</f>
        <v>0</v>
      </c>
      <c r="AO6" s="139">
        <v>0</v>
      </c>
      <c r="AP6" s="139">
        <v>0</v>
      </c>
      <c r="AQ6" s="140" t="s">
        <v>1088</v>
      </c>
      <c r="AR6" s="140" t="s">
        <v>1081</v>
      </c>
      <c r="AS6" s="141">
        <f>SUM(AT6:AW6)</f>
        <v>0</v>
      </c>
      <c r="AT6" s="139">
        <v>0</v>
      </c>
      <c r="AU6" s="139">
        <v>0</v>
      </c>
      <c r="AV6" s="139">
        <v>0</v>
      </c>
      <c r="AW6" s="139">
        <v>0</v>
      </c>
      <c r="AX6" s="140" t="s">
        <v>642</v>
      </c>
      <c r="AY6" s="140" t="s">
        <v>491</v>
      </c>
      <c r="AZ6" s="13">
        <f>BA6</f>
        <v>0</v>
      </c>
      <c r="BA6" s="139">
        <v>0</v>
      </c>
      <c r="BB6" s="140" t="s">
        <v>1092</v>
      </c>
      <c r="BC6" s="140" t="s">
        <v>1081</v>
      </c>
      <c r="BD6" s="13">
        <f>SUM(BE6:BG6)</f>
        <v>0</v>
      </c>
      <c r="BE6" s="139">
        <v>0</v>
      </c>
      <c r="BF6" s="139">
        <v>0</v>
      </c>
      <c r="BG6" s="139">
        <v>0</v>
      </c>
      <c r="BH6" s="140" t="s">
        <v>1099</v>
      </c>
      <c r="BI6" s="140" t="s">
        <v>1081</v>
      </c>
      <c r="BJ6" s="13">
        <f>SUM(BK6:BM6)</f>
        <v>0</v>
      </c>
      <c r="BK6" s="139">
        <v>0</v>
      </c>
      <c r="BL6" s="139">
        <v>0</v>
      </c>
      <c r="BM6" s="139">
        <v>0</v>
      </c>
      <c r="BN6" s="147" t="s">
        <v>642</v>
      </c>
      <c r="BO6" s="147" t="s">
        <v>491</v>
      </c>
      <c r="BP6" s="13">
        <f>SUM(BQ6:BR6)</f>
        <v>0</v>
      </c>
      <c r="BQ6" s="139">
        <v>0</v>
      </c>
      <c r="BR6" s="139">
        <v>0</v>
      </c>
      <c r="BS6" s="140" t="s">
        <v>642</v>
      </c>
      <c r="BT6" s="140" t="s">
        <v>491</v>
      </c>
      <c r="BU6" s="13">
        <f>SUM(BV6:BW6)</f>
        <v>0</v>
      </c>
      <c r="BV6" s="139">
        <v>0</v>
      </c>
      <c r="BW6" s="139">
        <v>0</v>
      </c>
      <c r="BX6" s="140" t="s">
        <v>642</v>
      </c>
      <c r="BY6" s="140" t="s">
        <v>491</v>
      </c>
      <c r="BZ6" s="13">
        <f>SUM(CA6:CC6)</f>
        <v>0</v>
      </c>
      <c r="CA6" s="139">
        <v>0</v>
      </c>
      <c r="CB6" s="139">
        <v>0</v>
      </c>
      <c r="CC6" s="139">
        <v>0</v>
      </c>
      <c r="CD6" s="140" t="s">
        <v>642</v>
      </c>
      <c r="CE6" s="140" t="s">
        <v>491</v>
      </c>
      <c r="CF6" s="141">
        <f>SUM(CG6:CJ6)</f>
        <v>0</v>
      </c>
      <c r="CG6" s="139">
        <v>0</v>
      </c>
      <c r="CH6" s="139">
        <v>0</v>
      </c>
      <c r="CI6" s="139">
        <v>0</v>
      </c>
      <c r="CJ6" s="139">
        <v>0</v>
      </c>
      <c r="CK6" s="140" t="s">
        <v>642</v>
      </c>
      <c r="CL6" s="140" t="s">
        <v>491</v>
      </c>
      <c r="CM6" s="163">
        <f>SUM(CN6:CQ6)</f>
        <v>0</v>
      </c>
      <c r="CN6" s="139">
        <v>0</v>
      </c>
      <c r="CO6" s="139">
        <v>0</v>
      </c>
      <c r="CP6" s="139">
        <v>0</v>
      </c>
      <c r="CQ6" s="139">
        <v>0</v>
      </c>
      <c r="CR6" s="140" t="s">
        <v>642</v>
      </c>
      <c r="CS6" s="140" t="s">
        <v>491</v>
      </c>
      <c r="CT6" s="13">
        <f>SUM(CU6:CY6)</f>
        <v>0</v>
      </c>
      <c r="CU6" s="139">
        <v>0</v>
      </c>
      <c r="CV6" s="139">
        <v>0</v>
      </c>
      <c r="CW6" s="139">
        <v>0</v>
      </c>
      <c r="CX6" s="139">
        <v>0</v>
      </c>
      <c r="CY6" s="139">
        <v>0</v>
      </c>
      <c r="CZ6" s="140" t="s">
        <v>1112</v>
      </c>
      <c r="DA6" s="140" t="s">
        <v>1113</v>
      </c>
      <c r="DB6" s="13">
        <f>SUM(DC6:DG6)</f>
        <v>0</v>
      </c>
      <c r="DC6" s="139">
        <v>0</v>
      </c>
      <c r="DD6" s="139">
        <v>0</v>
      </c>
      <c r="DE6" s="139">
        <v>0</v>
      </c>
      <c r="DF6" s="139">
        <v>0</v>
      </c>
      <c r="DG6" s="139">
        <v>0</v>
      </c>
      <c r="DH6" s="140" t="s">
        <v>642</v>
      </c>
      <c r="DI6" s="140" t="s">
        <v>491</v>
      </c>
      <c r="DJ6" s="13">
        <f>SUM(DK6:DO6)</f>
        <v>0</v>
      </c>
      <c r="DK6" s="139">
        <v>0</v>
      </c>
      <c r="DL6" s="139">
        <v>0</v>
      </c>
      <c r="DM6" s="139">
        <v>0</v>
      </c>
      <c r="DN6" s="139">
        <v>0</v>
      </c>
      <c r="DO6" s="139">
        <v>0</v>
      </c>
      <c r="DP6" s="140" t="s">
        <v>642</v>
      </c>
      <c r="DQ6" s="140" t="s">
        <v>491</v>
      </c>
      <c r="DR6" s="141">
        <f>SUM(DS6:DV6)</f>
        <v>0</v>
      </c>
      <c r="DS6" s="139">
        <v>0</v>
      </c>
      <c r="DT6" s="139">
        <v>0</v>
      </c>
      <c r="DU6" s="139">
        <v>0</v>
      </c>
      <c r="DV6" s="139">
        <v>0</v>
      </c>
      <c r="DW6" s="140" t="s">
        <v>642</v>
      </c>
      <c r="DX6" s="140" t="s">
        <v>491</v>
      </c>
      <c r="DY6" s="13">
        <v>0</v>
      </c>
      <c r="DZ6" s="139">
        <f>SUM(EA6:EB6)</f>
        <v>0</v>
      </c>
      <c r="EA6" s="139">
        <v>0</v>
      </c>
      <c r="EB6" s="139">
        <v>0</v>
      </c>
      <c r="EC6" s="140" t="s">
        <v>642</v>
      </c>
      <c r="ED6" s="140" t="s">
        <v>491</v>
      </c>
      <c r="EE6" s="13" t="s">
        <v>24</v>
      </c>
      <c r="EF6" s="139" t="s">
        <v>24</v>
      </c>
      <c r="EG6" s="139" t="s">
        <v>24</v>
      </c>
      <c r="EH6" s="139" t="s">
        <v>24</v>
      </c>
      <c r="EI6" s="139" t="s">
        <v>24</v>
      </c>
      <c r="EJ6" s="139" t="s">
        <v>24</v>
      </c>
      <c r="EK6" s="13" t="s">
        <v>24</v>
      </c>
      <c r="EL6" s="13" t="s">
        <v>24</v>
      </c>
      <c r="EM6" s="13" t="s">
        <v>24</v>
      </c>
      <c r="EN6" s="13" t="s">
        <v>24</v>
      </c>
      <c r="EO6" s="13" t="s">
        <v>24</v>
      </c>
      <c r="EP6" s="13" t="s">
        <v>24</v>
      </c>
      <c r="EQ6" s="13" t="s">
        <v>24</v>
      </c>
      <c r="ER6" s="13" t="s">
        <v>24</v>
      </c>
      <c r="ES6" s="13" t="s">
        <v>24</v>
      </c>
      <c r="ET6" s="13" t="s">
        <v>24</v>
      </c>
      <c r="EU6" s="13" t="s">
        <v>24</v>
      </c>
      <c r="EV6" s="13" t="s">
        <v>24</v>
      </c>
    </row>
    <row r="7" spans="1:152" s="52" customFormat="1">
      <c r="A7" s="136" t="s">
        <v>93</v>
      </c>
      <c r="B7" s="110" t="s">
        <v>62</v>
      </c>
      <c r="C7" s="74">
        <v>2020</v>
      </c>
      <c r="D7" s="75" t="s">
        <v>457</v>
      </c>
      <c r="E7" s="137">
        <f>F7</f>
        <v>100</v>
      </c>
      <c r="F7" s="142">
        <v>100</v>
      </c>
      <c r="G7" s="138" t="s">
        <v>929</v>
      </c>
      <c r="H7" s="138" t="s">
        <v>930</v>
      </c>
      <c r="I7" s="13">
        <f>SUM(J7:N7)</f>
        <v>80</v>
      </c>
      <c r="J7" s="139">
        <v>10</v>
      </c>
      <c r="K7" s="139">
        <v>20</v>
      </c>
      <c r="L7" s="139">
        <v>10</v>
      </c>
      <c r="M7" s="139">
        <v>20</v>
      </c>
      <c r="N7" s="139">
        <v>20</v>
      </c>
      <c r="O7" s="140" t="s">
        <v>1315</v>
      </c>
      <c r="P7" s="140" t="s">
        <v>1277</v>
      </c>
      <c r="Q7" s="139">
        <f>SUM(R7:S7)</f>
        <v>75</v>
      </c>
      <c r="R7" s="139">
        <v>50</v>
      </c>
      <c r="S7" s="139">
        <v>25</v>
      </c>
      <c r="T7" s="140" t="s">
        <v>1744</v>
      </c>
      <c r="U7" s="138" t="s">
        <v>1745</v>
      </c>
      <c r="V7" s="13">
        <f>SUM(W7:Y7)</f>
        <v>30</v>
      </c>
      <c r="W7" s="139">
        <v>15</v>
      </c>
      <c r="X7" s="139">
        <v>15</v>
      </c>
      <c r="Y7" s="139">
        <v>0</v>
      </c>
      <c r="Z7" s="140" t="s">
        <v>1756</v>
      </c>
      <c r="AA7" s="140" t="s">
        <v>1757</v>
      </c>
      <c r="AB7" s="13">
        <f>SUM(AC7:AD7)</f>
        <v>50</v>
      </c>
      <c r="AC7" s="139">
        <v>0</v>
      </c>
      <c r="AD7" s="139">
        <v>50</v>
      </c>
      <c r="AE7" s="140" t="s">
        <v>2303</v>
      </c>
      <c r="AF7" s="138" t="s">
        <v>1769</v>
      </c>
      <c r="AG7" s="141">
        <f>SUM(AH7:AK7)</f>
        <v>0</v>
      </c>
      <c r="AH7" s="139">
        <v>0</v>
      </c>
      <c r="AI7" s="139">
        <v>0</v>
      </c>
      <c r="AJ7" s="139">
        <v>0</v>
      </c>
      <c r="AK7" s="139">
        <v>0</v>
      </c>
      <c r="AL7" s="140" t="s">
        <v>957</v>
      </c>
      <c r="AM7" s="140" t="s">
        <v>958</v>
      </c>
      <c r="AN7" s="13">
        <f>SUM(AO7:AP7)</f>
        <v>75</v>
      </c>
      <c r="AO7" s="139">
        <v>50</v>
      </c>
      <c r="AP7" s="139">
        <v>25</v>
      </c>
      <c r="AQ7" s="140" t="s">
        <v>2331</v>
      </c>
      <c r="AR7" s="138" t="s">
        <v>930</v>
      </c>
      <c r="AS7" s="141">
        <f>SUM(AT7:AW7)</f>
        <v>0</v>
      </c>
      <c r="AT7" s="139">
        <v>0</v>
      </c>
      <c r="AU7" s="139">
        <v>0</v>
      </c>
      <c r="AV7" s="139">
        <v>0</v>
      </c>
      <c r="AW7" s="139">
        <v>0</v>
      </c>
      <c r="AX7" s="140" t="s">
        <v>2067</v>
      </c>
      <c r="AY7" s="140" t="s">
        <v>973</v>
      </c>
      <c r="AZ7" s="13">
        <f>BA7</f>
        <v>50</v>
      </c>
      <c r="BA7" s="139">
        <v>50</v>
      </c>
      <c r="BB7" s="140" t="s">
        <v>974</v>
      </c>
      <c r="BC7" s="140" t="s">
        <v>975</v>
      </c>
      <c r="BD7" s="13">
        <f>SUM(BE7:BG7)</f>
        <v>15</v>
      </c>
      <c r="BE7" s="139">
        <v>15</v>
      </c>
      <c r="BF7" s="139">
        <v>0</v>
      </c>
      <c r="BG7" s="139">
        <v>0</v>
      </c>
      <c r="BH7" s="140" t="s">
        <v>1803</v>
      </c>
      <c r="BI7" s="140" t="s">
        <v>1804</v>
      </c>
      <c r="BJ7" s="13">
        <f>SUM(BK7:BM7)</f>
        <v>15</v>
      </c>
      <c r="BK7" s="139">
        <v>0</v>
      </c>
      <c r="BL7" s="139">
        <v>15</v>
      </c>
      <c r="BM7" s="139">
        <v>0</v>
      </c>
      <c r="BN7" s="147" t="s">
        <v>1919</v>
      </c>
      <c r="BO7" s="147" t="s">
        <v>937</v>
      </c>
      <c r="BP7" s="13">
        <f>SUM(BQ7:BR7)</f>
        <v>75</v>
      </c>
      <c r="BQ7" s="139">
        <v>50</v>
      </c>
      <c r="BR7" s="139">
        <v>25</v>
      </c>
      <c r="BS7" s="140" t="s">
        <v>2344</v>
      </c>
      <c r="BT7" s="140" t="s">
        <v>982</v>
      </c>
      <c r="BU7" s="13">
        <f>SUM(BV7:BW7)</f>
        <v>25</v>
      </c>
      <c r="BV7" s="139">
        <v>25</v>
      </c>
      <c r="BW7" s="139">
        <v>0</v>
      </c>
      <c r="BX7" s="140" t="s">
        <v>1825</v>
      </c>
      <c r="BY7" s="140" t="s">
        <v>1826</v>
      </c>
      <c r="BZ7" s="13">
        <f>SUM(CA7:CC7)</f>
        <v>30</v>
      </c>
      <c r="CA7" s="139">
        <v>15</v>
      </c>
      <c r="CB7" s="139">
        <v>15</v>
      </c>
      <c r="CC7" s="139">
        <v>0</v>
      </c>
      <c r="CD7" s="140" t="s">
        <v>988</v>
      </c>
      <c r="CE7" s="140" t="s">
        <v>937</v>
      </c>
      <c r="CF7" s="141">
        <f>SUM(CG7:CJ7)</f>
        <v>25</v>
      </c>
      <c r="CG7" s="139">
        <v>25</v>
      </c>
      <c r="CH7" s="139">
        <v>0</v>
      </c>
      <c r="CI7" s="139">
        <v>0</v>
      </c>
      <c r="CJ7" s="139">
        <v>0</v>
      </c>
      <c r="CK7" s="140" t="s">
        <v>1291</v>
      </c>
      <c r="CL7" s="140" t="s">
        <v>937</v>
      </c>
      <c r="CM7" s="163">
        <f>SUM(CN7:CQ7)</f>
        <v>0</v>
      </c>
      <c r="CN7" s="139">
        <v>0</v>
      </c>
      <c r="CO7" s="139">
        <v>0</v>
      </c>
      <c r="CP7" s="139">
        <v>0</v>
      </c>
      <c r="CQ7" s="139">
        <v>0</v>
      </c>
      <c r="CR7" s="140" t="s">
        <v>642</v>
      </c>
      <c r="CS7" s="140" t="s">
        <v>491</v>
      </c>
      <c r="CT7" s="13">
        <f>SUM(CU7:CY7)</f>
        <v>10</v>
      </c>
      <c r="CU7" s="139">
        <v>10</v>
      </c>
      <c r="CV7" s="139">
        <v>0</v>
      </c>
      <c r="CW7" s="139">
        <v>0</v>
      </c>
      <c r="CX7" s="139">
        <v>0</v>
      </c>
      <c r="CY7" s="139">
        <v>0</v>
      </c>
      <c r="CZ7" s="140" t="s">
        <v>995</v>
      </c>
      <c r="DA7" s="140" t="s">
        <v>937</v>
      </c>
      <c r="DB7" s="13">
        <f>SUM(DC7:DG7)</f>
        <v>70</v>
      </c>
      <c r="DC7" s="139">
        <v>20</v>
      </c>
      <c r="DD7" s="139">
        <v>20</v>
      </c>
      <c r="DE7" s="139">
        <v>10</v>
      </c>
      <c r="DF7" s="139">
        <v>20</v>
      </c>
      <c r="DG7" s="139">
        <v>0</v>
      </c>
      <c r="DH7" s="140" t="s">
        <v>1341</v>
      </c>
      <c r="DI7" s="140" t="s">
        <v>1000</v>
      </c>
      <c r="DJ7" s="13">
        <f>SUM(DK7:DO7)</f>
        <v>10</v>
      </c>
      <c r="DK7" s="139">
        <v>0</v>
      </c>
      <c r="DL7" s="139">
        <v>0</v>
      </c>
      <c r="DM7" s="139">
        <v>0</v>
      </c>
      <c r="DN7" s="139">
        <v>10</v>
      </c>
      <c r="DO7" s="139">
        <v>0</v>
      </c>
      <c r="DP7" s="140" t="s">
        <v>1002</v>
      </c>
      <c r="DQ7" s="140" t="s">
        <v>1003</v>
      </c>
      <c r="DR7" s="141">
        <f>SUM(DS7:DV7)</f>
        <v>87.5</v>
      </c>
      <c r="DS7" s="139">
        <v>25</v>
      </c>
      <c r="DT7" s="139">
        <v>25</v>
      </c>
      <c r="DU7" s="139">
        <v>25</v>
      </c>
      <c r="DV7" s="139">
        <v>12.5</v>
      </c>
      <c r="DW7" s="140" t="s">
        <v>1381</v>
      </c>
      <c r="DX7" s="140" t="s">
        <v>1005</v>
      </c>
      <c r="DY7" s="13">
        <v>0</v>
      </c>
      <c r="DZ7" s="139">
        <f>SUM(EA7:EB7)</f>
        <v>0</v>
      </c>
      <c r="EA7" s="139">
        <v>0</v>
      </c>
      <c r="EB7" s="139">
        <v>0</v>
      </c>
      <c r="EC7" s="140" t="s">
        <v>1006</v>
      </c>
      <c r="ED7" s="140" t="s">
        <v>491</v>
      </c>
      <c r="EE7" s="13" t="s">
        <v>24</v>
      </c>
      <c r="EF7" s="139" t="s">
        <v>24</v>
      </c>
      <c r="EG7" s="139" t="s">
        <v>24</v>
      </c>
      <c r="EH7" s="139" t="s">
        <v>24</v>
      </c>
      <c r="EI7" s="139" t="s">
        <v>24</v>
      </c>
      <c r="EJ7" s="139" t="s">
        <v>24</v>
      </c>
      <c r="EK7" s="13" t="s">
        <v>24</v>
      </c>
      <c r="EL7" s="13" t="s">
        <v>24</v>
      </c>
      <c r="EM7" s="13" t="s">
        <v>24</v>
      </c>
      <c r="EN7" s="13" t="s">
        <v>24</v>
      </c>
      <c r="EO7" s="13" t="s">
        <v>24</v>
      </c>
      <c r="EP7" s="13" t="s">
        <v>24</v>
      </c>
      <c r="EQ7" s="13" t="s">
        <v>24</v>
      </c>
      <c r="ER7" s="13" t="s">
        <v>24</v>
      </c>
      <c r="ES7" s="13" t="s">
        <v>24</v>
      </c>
      <c r="ET7" s="13" t="s">
        <v>24</v>
      </c>
      <c r="EU7" s="13" t="s">
        <v>24</v>
      </c>
      <c r="EV7" s="13" t="s">
        <v>24</v>
      </c>
    </row>
    <row r="8" spans="1:152" s="52" customFormat="1">
      <c r="A8" s="136" t="s">
        <v>288</v>
      </c>
      <c r="B8" s="104" t="s">
        <v>291</v>
      </c>
      <c r="C8" s="74">
        <v>2020</v>
      </c>
      <c r="D8" s="67" t="s">
        <v>281</v>
      </c>
      <c r="E8" s="137" t="s">
        <v>24</v>
      </c>
      <c r="F8" s="150" t="s">
        <v>24</v>
      </c>
      <c r="G8" s="161" t="s">
        <v>24</v>
      </c>
      <c r="H8" s="161" t="s">
        <v>24</v>
      </c>
      <c r="I8" s="13" t="s">
        <v>2444</v>
      </c>
      <c r="J8" s="139" t="s">
        <v>2444</v>
      </c>
      <c r="K8" s="161" t="s">
        <v>24</v>
      </c>
      <c r="L8" s="161" t="s">
        <v>24</v>
      </c>
      <c r="M8" s="161" t="s">
        <v>24</v>
      </c>
      <c r="N8" s="161" t="s">
        <v>24</v>
      </c>
      <c r="O8" s="140" t="s">
        <v>2249</v>
      </c>
      <c r="P8" s="140" t="s">
        <v>2394</v>
      </c>
      <c r="Q8" s="139" t="s">
        <v>2456</v>
      </c>
      <c r="R8" s="139" t="s">
        <v>2457</v>
      </c>
      <c r="S8" s="139" t="s">
        <v>2456</v>
      </c>
      <c r="T8" s="140" t="s">
        <v>2116</v>
      </c>
      <c r="U8" s="140" t="s">
        <v>1473</v>
      </c>
      <c r="V8" s="13" t="s">
        <v>24</v>
      </c>
      <c r="W8" s="139" t="s">
        <v>24</v>
      </c>
      <c r="X8" s="139" t="s">
        <v>24</v>
      </c>
      <c r="Y8" s="139" t="s">
        <v>24</v>
      </c>
      <c r="Z8" s="139" t="s">
        <v>24</v>
      </c>
      <c r="AA8" s="139" t="s">
        <v>24</v>
      </c>
      <c r="AB8" s="13" t="s">
        <v>2457</v>
      </c>
      <c r="AC8" s="13" t="s">
        <v>2457</v>
      </c>
      <c r="AD8" s="13" t="s">
        <v>2457</v>
      </c>
      <c r="AE8" s="140" t="s">
        <v>2117</v>
      </c>
      <c r="AF8" s="140" t="s">
        <v>1495</v>
      </c>
      <c r="AG8" s="141" t="s">
        <v>2457</v>
      </c>
      <c r="AH8" s="141" t="s">
        <v>2457</v>
      </c>
      <c r="AI8" s="139" t="s">
        <v>24</v>
      </c>
      <c r="AJ8" s="139" t="s">
        <v>24</v>
      </c>
      <c r="AK8" s="139" t="s">
        <v>2457</v>
      </c>
      <c r="AL8" s="140" t="s">
        <v>591</v>
      </c>
      <c r="AM8" s="140" t="s">
        <v>592</v>
      </c>
      <c r="AN8" s="13" t="s">
        <v>2457</v>
      </c>
      <c r="AO8" s="13" t="s">
        <v>2457</v>
      </c>
      <c r="AP8" s="13" t="s">
        <v>2457</v>
      </c>
      <c r="AQ8" s="140" t="s">
        <v>1529</v>
      </c>
      <c r="AR8" s="140" t="s">
        <v>1530</v>
      </c>
      <c r="AS8" s="141" t="s">
        <v>2457</v>
      </c>
      <c r="AT8" s="139" t="s">
        <v>24</v>
      </c>
      <c r="AU8" s="139" t="s">
        <v>2457</v>
      </c>
      <c r="AV8" s="139" t="s">
        <v>2457</v>
      </c>
      <c r="AW8" s="139" t="s">
        <v>24</v>
      </c>
      <c r="AX8" s="140" t="s">
        <v>2068</v>
      </c>
      <c r="AY8" s="140" t="s">
        <v>592</v>
      </c>
      <c r="AZ8" s="13" t="s">
        <v>24</v>
      </c>
      <c r="BA8" s="139" t="s">
        <v>24</v>
      </c>
      <c r="BB8" s="139" t="s">
        <v>24</v>
      </c>
      <c r="BC8" s="139" t="s">
        <v>24</v>
      </c>
      <c r="BD8" s="13" t="s">
        <v>2456</v>
      </c>
      <c r="BE8" s="139" t="s">
        <v>2456</v>
      </c>
      <c r="BF8" s="139" t="s">
        <v>24</v>
      </c>
      <c r="BG8" s="139" t="s">
        <v>24</v>
      </c>
      <c r="BH8" s="140" t="s">
        <v>2250</v>
      </c>
      <c r="BI8" s="140" t="s">
        <v>606</v>
      </c>
      <c r="BJ8" s="13" t="s">
        <v>24</v>
      </c>
      <c r="BK8" s="139" t="s">
        <v>24</v>
      </c>
      <c r="BL8" s="139" t="s">
        <v>24</v>
      </c>
      <c r="BM8" s="139" t="s">
        <v>24</v>
      </c>
      <c r="BN8" s="139" t="s">
        <v>24</v>
      </c>
      <c r="BO8" s="147" t="s">
        <v>24</v>
      </c>
      <c r="BP8" s="13" t="s">
        <v>2457</v>
      </c>
      <c r="BQ8" s="13" t="s">
        <v>2457</v>
      </c>
      <c r="BR8" s="13" t="s">
        <v>2457</v>
      </c>
      <c r="BS8" s="140" t="s">
        <v>612</v>
      </c>
      <c r="BT8" s="140" t="s">
        <v>592</v>
      </c>
      <c r="BU8" s="13" t="s">
        <v>24</v>
      </c>
      <c r="BV8" s="139" t="s">
        <v>24</v>
      </c>
      <c r="BW8" s="139" t="s">
        <v>24</v>
      </c>
      <c r="BX8" s="139" t="s">
        <v>24</v>
      </c>
      <c r="BY8" s="139" t="s">
        <v>24</v>
      </c>
      <c r="BZ8" s="13" t="s">
        <v>24</v>
      </c>
      <c r="CA8" s="139" t="s">
        <v>24</v>
      </c>
      <c r="CB8" s="139" t="s">
        <v>24</v>
      </c>
      <c r="CC8" s="139" t="s">
        <v>24</v>
      </c>
      <c r="CD8" s="139" t="s">
        <v>24</v>
      </c>
      <c r="CE8" s="139" t="s">
        <v>24</v>
      </c>
      <c r="CF8" s="141" t="s">
        <v>24</v>
      </c>
      <c r="CG8" s="139" t="s">
        <v>24</v>
      </c>
      <c r="CH8" s="139" t="s">
        <v>24</v>
      </c>
      <c r="CI8" s="139" t="s">
        <v>24</v>
      </c>
      <c r="CJ8" s="139" t="s">
        <v>24</v>
      </c>
      <c r="CK8" s="139" t="s">
        <v>24</v>
      </c>
      <c r="CL8" s="139" t="s">
        <v>24</v>
      </c>
      <c r="CM8" s="163" t="s">
        <v>2457</v>
      </c>
      <c r="CN8" s="163" t="s">
        <v>2457</v>
      </c>
      <c r="CO8" s="139" t="s">
        <v>24</v>
      </c>
      <c r="CP8" s="139" t="s">
        <v>24</v>
      </c>
      <c r="CQ8" s="139" t="s">
        <v>2457</v>
      </c>
      <c r="CR8" s="140" t="s">
        <v>618</v>
      </c>
      <c r="CS8" s="140" t="s">
        <v>592</v>
      </c>
      <c r="CT8" s="13" t="s">
        <v>2444</v>
      </c>
      <c r="CU8" s="139" t="s">
        <v>2444</v>
      </c>
      <c r="CV8" s="139" t="s">
        <v>24</v>
      </c>
      <c r="CW8" s="139" t="s">
        <v>24</v>
      </c>
      <c r="CX8" s="139" t="s">
        <v>2457</v>
      </c>
      <c r="CY8" s="139" t="s">
        <v>24</v>
      </c>
      <c r="CZ8" s="159" t="s">
        <v>2251</v>
      </c>
      <c r="DA8" s="140" t="s">
        <v>1297</v>
      </c>
      <c r="DB8" s="13" t="s">
        <v>24</v>
      </c>
      <c r="DC8" s="139" t="s">
        <v>24</v>
      </c>
      <c r="DD8" s="139" t="s">
        <v>24</v>
      </c>
      <c r="DE8" s="139" t="s">
        <v>24</v>
      </c>
      <c r="DF8" s="139" t="s">
        <v>24</v>
      </c>
      <c r="DG8" s="139" t="s">
        <v>24</v>
      </c>
      <c r="DH8" s="139" t="s">
        <v>24</v>
      </c>
      <c r="DI8" s="139" t="s">
        <v>24</v>
      </c>
      <c r="DJ8" s="13" t="s">
        <v>24</v>
      </c>
      <c r="DK8" s="139" t="s">
        <v>24</v>
      </c>
      <c r="DL8" s="139" t="s">
        <v>24</v>
      </c>
      <c r="DM8" s="139" t="s">
        <v>24</v>
      </c>
      <c r="DN8" s="139" t="s">
        <v>24</v>
      </c>
      <c r="DO8" s="139" t="s">
        <v>24</v>
      </c>
      <c r="DP8" s="139" t="s">
        <v>24</v>
      </c>
      <c r="DQ8" s="139" t="s">
        <v>24</v>
      </c>
      <c r="DR8" s="141" t="s">
        <v>24</v>
      </c>
      <c r="DS8" s="139" t="s">
        <v>24</v>
      </c>
      <c r="DT8" s="139" t="s">
        <v>24</v>
      </c>
      <c r="DU8" s="139" t="s">
        <v>24</v>
      </c>
      <c r="DV8" s="139" t="s">
        <v>24</v>
      </c>
      <c r="DW8" s="139" t="s">
        <v>24</v>
      </c>
      <c r="DX8" s="139" t="s">
        <v>24</v>
      </c>
      <c r="DY8" s="13">
        <v>0</v>
      </c>
      <c r="DZ8" s="139" t="s">
        <v>2456</v>
      </c>
      <c r="EA8" s="139" t="s">
        <v>2456</v>
      </c>
      <c r="EB8" s="139" t="s">
        <v>2457</v>
      </c>
      <c r="EC8" s="140" t="s">
        <v>2252</v>
      </c>
      <c r="ED8" s="140" t="s">
        <v>630</v>
      </c>
      <c r="EE8" s="13" t="s">
        <v>24</v>
      </c>
      <c r="EF8" s="139" t="s">
        <v>24</v>
      </c>
      <c r="EG8" s="139" t="s">
        <v>24</v>
      </c>
      <c r="EH8" s="139" t="s">
        <v>24</v>
      </c>
      <c r="EI8" s="139" t="s">
        <v>24</v>
      </c>
      <c r="EJ8" s="139" t="s">
        <v>24</v>
      </c>
      <c r="EK8" s="13" t="s">
        <v>24</v>
      </c>
      <c r="EL8" s="13" t="s">
        <v>24</v>
      </c>
      <c r="EM8" s="13" t="s">
        <v>24</v>
      </c>
      <c r="EN8" s="13" t="s">
        <v>24</v>
      </c>
      <c r="EO8" s="13" t="s">
        <v>24</v>
      </c>
      <c r="EP8" s="13" t="s">
        <v>24</v>
      </c>
      <c r="EQ8" s="13" t="s">
        <v>24</v>
      </c>
      <c r="ER8" s="13" t="s">
        <v>24</v>
      </c>
      <c r="ES8" s="13" t="s">
        <v>24</v>
      </c>
      <c r="ET8" s="13" t="s">
        <v>24</v>
      </c>
      <c r="EU8" s="13" t="s">
        <v>24</v>
      </c>
      <c r="EV8" s="13" t="s">
        <v>24</v>
      </c>
    </row>
    <row r="9" spans="1:152" s="52" customFormat="1">
      <c r="A9" s="136" t="s">
        <v>2142</v>
      </c>
      <c r="B9" s="104" t="s">
        <v>62</v>
      </c>
      <c r="C9" s="74">
        <v>2016</v>
      </c>
      <c r="D9" s="75" t="s">
        <v>457</v>
      </c>
      <c r="E9" s="137">
        <f>F9</f>
        <v>100</v>
      </c>
      <c r="F9" s="142">
        <v>100</v>
      </c>
      <c r="G9" s="138" t="s">
        <v>1402</v>
      </c>
      <c r="H9" s="140" t="s">
        <v>1395</v>
      </c>
      <c r="I9" s="13">
        <f>SUM(J9:N9)</f>
        <v>50</v>
      </c>
      <c r="J9" s="139">
        <v>10</v>
      </c>
      <c r="K9" s="139">
        <v>20</v>
      </c>
      <c r="L9" s="139">
        <v>10</v>
      </c>
      <c r="M9" s="139">
        <v>10</v>
      </c>
      <c r="N9" s="139">
        <v>0</v>
      </c>
      <c r="O9" s="140" t="s">
        <v>1957</v>
      </c>
      <c r="P9" s="140" t="s">
        <v>1316</v>
      </c>
      <c r="Q9" s="139">
        <f>SUM(R9:S9)</f>
        <v>50</v>
      </c>
      <c r="R9" s="139">
        <v>25</v>
      </c>
      <c r="S9" s="139">
        <v>25</v>
      </c>
      <c r="T9" s="140" t="s">
        <v>1138</v>
      </c>
      <c r="U9" s="140" t="s">
        <v>1139</v>
      </c>
      <c r="V9" s="13">
        <f>SUM(W9:Y9)</f>
        <v>15</v>
      </c>
      <c r="W9" s="139">
        <v>15</v>
      </c>
      <c r="X9" s="139">
        <v>0</v>
      </c>
      <c r="Y9" s="139">
        <v>0</v>
      </c>
      <c r="Z9" s="140" t="s">
        <v>1329</v>
      </c>
      <c r="AA9" s="140" t="s">
        <v>1143</v>
      </c>
      <c r="AB9" s="13">
        <f>SUM(AC9:AD9)</f>
        <v>0</v>
      </c>
      <c r="AC9" s="139">
        <v>0</v>
      </c>
      <c r="AD9" s="139">
        <v>0</v>
      </c>
      <c r="AE9" s="140" t="s">
        <v>1144</v>
      </c>
      <c r="AF9" s="140" t="s">
        <v>1145</v>
      </c>
      <c r="AG9" s="141">
        <f>SUM(AH9:AK9)</f>
        <v>25</v>
      </c>
      <c r="AH9" s="139">
        <v>0</v>
      </c>
      <c r="AI9" s="139">
        <v>12.5</v>
      </c>
      <c r="AJ9" s="139">
        <v>12.5</v>
      </c>
      <c r="AK9" s="139">
        <v>0</v>
      </c>
      <c r="AL9" s="140" t="s">
        <v>1150</v>
      </c>
      <c r="AM9" s="140" t="s">
        <v>1151</v>
      </c>
      <c r="AN9" s="13">
        <f>SUM(AO9:AP9)</f>
        <v>50</v>
      </c>
      <c r="AO9" s="139">
        <v>50</v>
      </c>
      <c r="AP9" s="139">
        <v>0</v>
      </c>
      <c r="AQ9" s="140" t="s">
        <v>1154</v>
      </c>
      <c r="AR9" s="140" t="s">
        <v>1155</v>
      </c>
      <c r="AS9" s="141">
        <f>SUM(AT9:AW9)</f>
        <v>12.5</v>
      </c>
      <c r="AT9" s="139">
        <v>12.5</v>
      </c>
      <c r="AU9" s="139">
        <v>0</v>
      </c>
      <c r="AV9" s="139">
        <v>0</v>
      </c>
      <c r="AW9" s="139">
        <v>0</v>
      </c>
      <c r="AX9" s="140" t="s">
        <v>2069</v>
      </c>
      <c r="AY9" s="140" t="s">
        <v>1157</v>
      </c>
      <c r="AZ9" s="13">
        <f>BA9</f>
        <v>0</v>
      </c>
      <c r="BA9" s="139">
        <v>0</v>
      </c>
      <c r="BB9" s="140" t="s">
        <v>1161</v>
      </c>
      <c r="BC9" s="140" t="s">
        <v>1413</v>
      </c>
      <c r="BD9" s="13">
        <f>SUM(BE9:BG9)</f>
        <v>15</v>
      </c>
      <c r="BE9" s="139">
        <v>15</v>
      </c>
      <c r="BF9" s="139">
        <v>0</v>
      </c>
      <c r="BG9" s="139">
        <v>0</v>
      </c>
      <c r="BH9" s="140" t="s">
        <v>1165</v>
      </c>
      <c r="BI9" s="140" t="s">
        <v>1166</v>
      </c>
      <c r="BJ9" s="13">
        <f>SUM(BK9:BM9)</f>
        <v>0</v>
      </c>
      <c r="BK9" s="139">
        <v>0</v>
      </c>
      <c r="BL9" s="139">
        <v>0</v>
      </c>
      <c r="BM9" s="139">
        <v>0</v>
      </c>
      <c r="BN9" s="147" t="s">
        <v>642</v>
      </c>
      <c r="BO9" s="147" t="s">
        <v>491</v>
      </c>
      <c r="BP9" s="13">
        <f>SUM(BQ9:BR9)</f>
        <v>25</v>
      </c>
      <c r="BQ9" s="139">
        <v>25</v>
      </c>
      <c r="BR9" s="139">
        <v>0</v>
      </c>
      <c r="BS9" s="140" t="s">
        <v>1171</v>
      </c>
      <c r="BT9" s="140" t="s">
        <v>1143</v>
      </c>
      <c r="BU9" s="13">
        <f>SUM(BV9:BW9)</f>
        <v>0</v>
      </c>
      <c r="BV9" s="139">
        <v>0</v>
      </c>
      <c r="BW9" s="139">
        <v>0</v>
      </c>
      <c r="BX9" s="140" t="s">
        <v>642</v>
      </c>
      <c r="BY9" s="140" t="s">
        <v>491</v>
      </c>
      <c r="BZ9" s="13">
        <f>SUM(CA9:CC9)</f>
        <v>15</v>
      </c>
      <c r="CA9" s="139">
        <v>0</v>
      </c>
      <c r="CB9" s="139">
        <v>15</v>
      </c>
      <c r="CC9" s="139">
        <v>0</v>
      </c>
      <c r="CD9" s="140" t="s">
        <v>1176</v>
      </c>
      <c r="CE9" s="140" t="s">
        <v>1143</v>
      </c>
      <c r="CF9" s="141">
        <f>SUM(CG9:CJ9)</f>
        <v>0</v>
      </c>
      <c r="CG9" s="139">
        <v>0</v>
      </c>
      <c r="CH9" s="139">
        <v>0</v>
      </c>
      <c r="CI9" s="139">
        <v>0</v>
      </c>
      <c r="CJ9" s="139">
        <v>0</v>
      </c>
      <c r="CK9" s="140" t="s">
        <v>642</v>
      </c>
      <c r="CL9" s="140" t="s">
        <v>491</v>
      </c>
      <c r="CM9" s="163">
        <f>SUM(CN9:CQ9)</f>
        <v>0</v>
      </c>
      <c r="CN9" s="139">
        <v>0</v>
      </c>
      <c r="CO9" s="139">
        <v>0</v>
      </c>
      <c r="CP9" s="139">
        <v>0</v>
      </c>
      <c r="CQ9" s="139">
        <v>0</v>
      </c>
      <c r="CR9" s="140" t="s">
        <v>642</v>
      </c>
      <c r="CS9" s="140" t="s">
        <v>491</v>
      </c>
      <c r="CT9" s="13">
        <f>SUM(CU9:CY9)</f>
        <v>50</v>
      </c>
      <c r="CU9" s="139">
        <v>20</v>
      </c>
      <c r="CV9" s="139">
        <v>10</v>
      </c>
      <c r="CW9" s="139">
        <v>0</v>
      </c>
      <c r="CX9" s="139">
        <v>20</v>
      </c>
      <c r="CY9" s="139">
        <v>0</v>
      </c>
      <c r="CZ9" s="140" t="s">
        <v>2302</v>
      </c>
      <c r="DA9" s="140" t="s">
        <v>1182</v>
      </c>
      <c r="DB9" s="13">
        <f>SUM(DC9:DG9)</f>
        <v>0</v>
      </c>
      <c r="DC9" s="139">
        <v>0</v>
      </c>
      <c r="DD9" s="139">
        <v>0</v>
      </c>
      <c r="DE9" s="139">
        <v>0</v>
      </c>
      <c r="DF9" s="139">
        <v>0</v>
      </c>
      <c r="DG9" s="139">
        <v>0</v>
      </c>
      <c r="DH9" s="140" t="s">
        <v>2051</v>
      </c>
      <c r="DI9" s="140" t="s">
        <v>1342</v>
      </c>
      <c r="DJ9" s="13">
        <f>SUM(DK9:DO9)</f>
        <v>0</v>
      </c>
      <c r="DK9" s="139">
        <v>0</v>
      </c>
      <c r="DL9" s="139">
        <v>0</v>
      </c>
      <c r="DM9" s="139">
        <v>0</v>
      </c>
      <c r="DN9" s="139">
        <v>0</v>
      </c>
      <c r="DO9" s="139">
        <v>0</v>
      </c>
      <c r="DP9" s="140" t="s">
        <v>642</v>
      </c>
      <c r="DQ9" s="140" t="s">
        <v>491</v>
      </c>
      <c r="DR9" s="141">
        <f>SUM(DS9:DV9)</f>
        <v>37.5</v>
      </c>
      <c r="DS9" s="139">
        <v>12.5</v>
      </c>
      <c r="DT9" s="139">
        <v>0</v>
      </c>
      <c r="DU9" s="139">
        <v>25</v>
      </c>
      <c r="DV9" s="139">
        <v>0</v>
      </c>
      <c r="DW9" s="140" t="s">
        <v>1389</v>
      </c>
      <c r="DX9" s="140" t="s">
        <v>1143</v>
      </c>
      <c r="DY9" s="13">
        <v>1</v>
      </c>
      <c r="DZ9" s="160">
        <f>SUM(EA9,EF9,EG9,EH9)</f>
        <v>25</v>
      </c>
      <c r="EA9" s="139">
        <v>12.5</v>
      </c>
      <c r="EB9" s="139" t="s">
        <v>491</v>
      </c>
      <c r="EC9" s="140" t="s">
        <v>1303</v>
      </c>
      <c r="ED9" s="140" t="s">
        <v>1192</v>
      </c>
      <c r="EE9" s="105" t="s">
        <v>499</v>
      </c>
      <c r="EF9" s="139">
        <v>0</v>
      </c>
      <c r="EG9" s="139">
        <v>12.5</v>
      </c>
      <c r="EH9" s="139">
        <v>0</v>
      </c>
      <c r="EI9" s="140" t="s">
        <v>2103</v>
      </c>
      <c r="EJ9" s="140" t="s">
        <v>1887</v>
      </c>
      <c r="EK9" s="13" t="s">
        <v>24</v>
      </c>
      <c r="EL9" s="13" t="s">
        <v>24</v>
      </c>
      <c r="EM9" s="13" t="s">
        <v>24</v>
      </c>
      <c r="EN9" s="13" t="s">
        <v>24</v>
      </c>
      <c r="EO9" s="13" t="s">
        <v>24</v>
      </c>
      <c r="EP9" s="13" t="s">
        <v>24</v>
      </c>
      <c r="EQ9" s="13" t="s">
        <v>24</v>
      </c>
      <c r="ER9" s="13" t="s">
        <v>24</v>
      </c>
      <c r="ES9" s="13" t="s">
        <v>24</v>
      </c>
      <c r="ET9" s="13" t="s">
        <v>24</v>
      </c>
      <c r="EU9" s="13" t="s">
        <v>24</v>
      </c>
      <c r="EV9" s="13" t="s">
        <v>24</v>
      </c>
    </row>
    <row r="10" spans="1:152" s="52" customFormat="1">
      <c r="A10" s="136" t="s">
        <v>456</v>
      </c>
      <c r="B10" s="104" t="s">
        <v>318</v>
      </c>
      <c r="C10" s="74">
        <v>2016</v>
      </c>
      <c r="D10" s="66" t="s">
        <v>457</v>
      </c>
      <c r="E10" s="137">
        <f>F10</f>
        <v>100</v>
      </c>
      <c r="F10" s="142">
        <v>100</v>
      </c>
      <c r="G10" s="138" t="s">
        <v>871</v>
      </c>
      <c r="H10" s="138" t="s">
        <v>872</v>
      </c>
      <c r="I10" s="13">
        <f>SUM(J10:N10)</f>
        <v>70</v>
      </c>
      <c r="J10" s="139">
        <v>20</v>
      </c>
      <c r="K10" s="139">
        <v>20</v>
      </c>
      <c r="L10" s="139">
        <v>10</v>
      </c>
      <c r="M10" s="139">
        <v>10</v>
      </c>
      <c r="N10" s="139">
        <v>10</v>
      </c>
      <c r="O10" s="140" t="s">
        <v>1958</v>
      </c>
      <c r="P10" s="140" t="s">
        <v>1464</v>
      </c>
      <c r="Q10" s="139">
        <f>SUM(R10:S10)</f>
        <v>25</v>
      </c>
      <c r="R10" s="139">
        <v>25</v>
      </c>
      <c r="S10" s="139">
        <v>0</v>
      </c>
      <c r="T10" s="140" t="s">
        <v>1474</v>
      </c>
      <c r="U10" s="140" t="s">
        <v>1475</v>
      </c>
      <c r="V10" s="13">
        <f>SUM(W10:Y10)</f>
        <v>45</v>
      </c>
      <c r="W10" s="139">
        <v>30</v>
      </c>
      <c r="X10" s="139">
        <v>15</v>
      </c>
      <c r="Y10" s="139">
        <v>0</v>
      </c>
      <c r="Z10" s="140" t="s">
        <v>1481</v>
      </c>
      <c r="AA10" s="140" t="s">
        <v>883</v>
      </c>
      <c r="AB10" s="13">
        <f>SUM(AC10:AD10)</f>
        <v>50</v>
      </c>
      <c r="AC10" s="139">
        <v>0</v>
      </c>
      <c r="AD10" s="139">
        <v>50</v>
      </c>
      <c r="AE10" s="140" t="s">
        <v>2392</v>
      </c>
      <c r="AF10" s="140" t="s">
        <v>1496</v>
      </c>
      <c r="AG10" s="141">
        <f>SUM(AH10:AK10)</f>
        <v>12.5</v>
      </c>
      <c r="AH10" s="139">
        <v>0</v>
      </c>
      <c r="AI10" s="139">
        <v>0</v>
      </c>
      <c r="AJ10" s="139">
        <v>12.5</v>
      </c>
      <c r="AK10" s="139">
        <v>0</v>
      </c>
      <c r="AL10" s="140" t="s">
        <v>2241</v>
      </c>
      <c r="AM10" s="140" t="s">
        <v>890</v>
      </c>
      <c r="AN10" s="13">
        <f>SUM(AO10:AP10)</f>
        <v>75</v>
      </c>
      <c r="AO10" s="139">
        <v>50</v>
      </c>
      <c r="AP10" s="139">
        <v>25</v>
      </c>
      <c r="AQ10" s="140" t="s">
        <v>2242</v>
      </c>
      <c r="AR10" s="140" t="s">
        <v>892</v>
      </c>
      <c r="AS10" s="141">
        <f>SUM(AT10:AW10)</f>
        <v>37.5</v>
      </c>
      <c r="AT10" s="139">
        <v>25</v>
      </c>
      <c r="AU10" s="139">
        <v>0</v>
      </c>
      <c r="AV10" s="139">
        <v>12.5</v>
      </c>
      <c r="AW10" s="139">
        <v>0</v>
      </c>
      <c r="AX10" s="140" t="s">
        <v>2243</v>
      </c>
      <c r="AY10" s="140" t="s">
        <v>1551</v>
      </c>
      <c r="AZ10" s="13">
        <f>BA10</f>
        <v>0</v>
      </c>
      <c r="BA10" s="139">
        <v>0</v>
      </c>
      <c r="BB10" s="140" t="s">
        <v>642</v>
      </c>
      <c r="BC10" s="140" t="s">
        <v>491</v>
      </c>
      <c r="BD10" s="13">
        <f>SUM(BE10:BG10)</f>
        <v>15</v>
      </c>
      <c r="BE10" s="139">
        <v>15</v>
      </c>
      <c r="BF10" s="139">
        <v>0</v>
      </c>
      <c r="BG10" s="139">
        <v>0</v>
      </c>
      <c r="BH10" s="140" t="s">
        <v>1575</v>
      </c>
      <c r="BI10" s="140" t="s">
        <v>901</v>
      </c>
      <c r="BJ10" s="13">
        <f>SUM(BK10:BM10)</f>
        <v>0</v>
      </c>
      <c r="BK10" s="139">
        <v>0</v>
      </c>
      <c r="BL10" s="139">
        <v>0</v>
      </c>
      <c r="BM10" s="139">
        <v>0</v>
      </c>
      <c r="BN10" s="147" t="s">
        <v>718</v>
      </c>
      <c r="BO10" s="147" t="s">
        <v>491</v>
      </c>
      <c r="BP10" s="13">
        <f>SUM(BQ10:BR10)</f>
        <v>25</v>
      </c>
      <c r="BQ10" s="139">
        <v>25</v>
      </c>
      <c r="BR10" s="139">
        <v>0</v>
      </c>
      <c r="BS10" s="140" t="s">
        <v>2244</v>
      </c>
      <c r="BT10" s="140" t="s">
        <v>1596</v>
      </c>
      <c r="BU10" s="13">
        <f>SUM(BV10:BW10)</f>
        <v>0</v>
      </c>
      <c r="BV10" s="139">
        <v>0</v>
      </c>
      <c r="BW10" s="139">
        <v>0</v>
      </c>
      <c r="BX10" s="140" t="s">
        <v>1613</v>
      </c>
      <c r="BY10" s="140" t="s">
        <v>1614</v>
      </c>
      <c r="BZ10" s="13">
        <f>SUM(CA10:CC10)</f>
        <v>30</v>
      </c>
      <c r="CA10" s="139">
        <v>15</v>
      </c>
      <c r="CB10" s="139">
        <v>15</v>
      </c>
      <c r="CC10" s="139">
        <v>0</v>
      </c>
      <c r="CD10" s="140" t="s">
        <v>1626</v>
      </c>
      <c r="CE10" s="140" t="s">
        <v>913</v>
      </c>
      <c r="CF10" s="141">
        <f>SUM(CG10:CJ10)</f>
        <v>37.5</v>
      </c>
      <c r="CG10" s="139">
        <v>0</v>
      </c>
      <c r="CH10" s="139">
        <v>12.5</v>
      </c>
      <c r="CI10" s="139">
        <v>25</v>
      </c>
      <c r="CJ10" s="139">
        <v>0</v>
      </c>
      <c r="CK10" s="140" t="s">
        <v>2128</v>
      </c>
      <c r="CL10" s="140" t="s">
        <v>2129</v>
      </c>
      <c r="CM10" s="163">
        <f>SUM(CN10:CQ10)</f>
        <v>25</v>
      </c>
      <c r="CN10" s="139">
        <v>25</v>
      </c>
      <c r="CO10" s="139">
        <v>0</v>
      </c>
      <c r="CP10" s="139">
        <v>0</v>
      </c>
      <c r="CQ10" s="139">
        <v>0</v>
      </c>
      <c r="CR10" s="140" t="s">
        <v>2127</v>
      </c>
      <c r="CS10" s="140" t="s">
        <v>1638</v>
      </c>
      <c r="CT10" s="13">
        <f>SUM(CU10:CY10)</f>
        <v>0</v>
      </c>
      <c r="CU10" s="139">
        <v>0</v>
      </c>
      <c r="CV10" s="139">
        <v>0</v>
      </c>
      <c r="CW10" s="139">
        <v>0</v>
      </c>
      <c r="CX10" s="139">
        <v>0</v>
      </c>
      <c r="CY10" s="139">
        <v>0</v>
      </c>
      <c r="CZ10" s="140" t="s">
        <v>2393</v>
      </c>
      <c r="DA10" s="140" t="s">
        <v>2245</v>
      </c>
      <c r="DB10" s="13">
        <f>SUM(DC10:DG10)</f>
        <v>10</v>
      </c>
      <c r="DC10" s="139">
        <v>0</v>
      </c>
      <c r="DD10" s="139">
        <v>10</v>
      </c>
      <c r="DE10" s="139">
        <v>0</v>
      </c>
      <c r="DF10" s="139">
        <v>0</v>
      </c>
      <c r="DG10" s="139">
        <v>0</v>
      </c>
      <c r="DH10" s="140" t="s">
        <v>2052</v>
      </c>
      <c r="DI10" s="140" t="s">
        <v>1661</v>
      </c>
      <c r="DJ10" s="13">
        <f>SUM(DK10:DO10)</f>
        <v>0</v>
      </c>
      <c r="DK10" s="139">
        <v>0</v>
      </c>
      <c r="DL10" s="139">
        <v>0</v>
      </c>
      <c r="DM10" s="139">
        <v>0</v>
      </c>
      <c r="DN10" s="139">
        <v>0</v>
      </c>
      <c r="DO10" s="139">
        <v>0</v>
      </c>
      <c r="DP10" s="140" t="s">
        <v>1676</v>
      </c>
      <c r="DQ10" s="140" t="s">
        <v>926</v>
      </c>
      <c r="DR10" s="141">
        <f>SUM(DS10:DV10)</f>
        <v>50</v>
      </c>
      <c r="DS10" s="139">
        <v>25</v>
      </c>
      <c r="DT10" s="139">
        <v>0</v>
      </c>
      <c r="DU10" s="139">
        <v>25</v>
      </c>
      <c r="DV10" s="139">
        <v>0</v>
      </c>
      <c r="DW10" s="140" t="s">
        <v>1690</v>
      </c>
      <c r="DX10" s="140" t="s">
        <v>928</v>
      </c>
      <c r="DY10" s="13">
        <v>0</v>
      </c>
      <c r="DZ10" s="139">
        <f>SUM(EA10:EB10)</f>
        <v>0</v>
      </c>
      <c r="EA10" s="139">
        <v>0</v>
      </c>
      <c r="EB10" s="139">
        <v>0</v>
      </c>
      <c r="EC10" s="140" t="s">
        <v>664</v>
      </c>
      <c r="ED10" s="140" t="s">
        <v>491</v>
      </c>
      <c r="EE10" s="13" t="s">
        <v>24</v>
      </c>
      <c r="EF10" s="139" t="s">
        <v>24</v>
      </c>
      <c r="EG10" s="139" t="s">
        <v>24</v>
      </c>
      <c r="EH10" s="139" t="s">
        <v>24</v>
      </c>
      <c r="EI10" s="139" t="s">
        <v>24</v>
      </c>
      <c r="EJ10" s="139" t="s">
        <v>24</v>
      </c>
      <c r="EK10" s="13" t="s">
        <v>24</v>
      </c>
      <c r="EL10" s="13" t="s">
        <v>24</v>
      </c>
      <c r="EM10" s="13" t="s">
        <v>24</v>
      </c>
      <c r="EN10" s="13" t="s">
        <v>24</v>
      </c>
      <c r="EO10" s="13" t="s">
        <v>24</v>
      </c>
      <c r="EP10" s="13" t="s">
        <v>24</v>
      </c>
      <c r="EQ10" s="13" t="s">
        <v>24</v>
      </c>
      <c r="ER10" s="13" t="s">
        <v>24</v>
      </c>
      <c r="ES10" s="13" t="s">
        <v>24</v>
      </c>
      <c r="ET10" s="13" t="s">
        <v>24</v>
      </c>
      <c r="EU10" s="13" t="s">
        <v>24</v>
      </c>
      <c r="EV10" s="13" t="s">
        <v>24</v>
      </c>
    </row>
    <row r="11" spans="1:152" s="52" customFormat="1">
      <c r="A11" s="136" t="s">
        <v>294</v>
      </c>
      <c r="B11" s="104" t="s">
        <v>297</v>
      </c>
      <c r="C11" s="74">
        <v>2020</v>
      </c>
      <c r="D11" s="67" t="s">
        <v>281</v>
      </c>
      <c r="E11" s="137" t="s">
        <v>24</v>
      </c>
      <c r="F11" s="150" t="s">
        <v>24</v>
      </c>
      <c r="G11" s="161" t="s">
        <v>24</v>
      </c>
      <c r="H11" s="161" t="s">
        <v>24</v>
      </c>
      <c r="I11" s="13" t="s">
        <v>2456</v>
      </c>
      <c r="J11" s="139" t="s">
        <v>2456</v>
      </c>
      <c r="K11" s="161" t="s">
        <v>24</v>
      </c>
      <c r="L11" s="161" t="s">
        <v>24</v>
      </c>
      <c r="M11" s="161" t="s">
        <v>24</v>
      </c>
      <c r="N11" s="161" t="s">
        <v>24</v>
      </c>
      <c r="O11" s="140" t="s">
        <v>1959</v>
      </c>
      <c r="P11" s="140" t="s">
        <v>1327</v>
      </c>
      <c r="Q11" s="139" t="s">
        <v>2457</v>
      </c>
      <c r="R11" s="139" t="s">
        <v>2457</v>
      </c>
      <c r="S11" s="139" t="s">
        <v>2457</v>
      </c>
      <c r="T11" s="140" t="s">
        <v>664</v>
      </c>
      <c r="U11" s="140" t="s">
        <v>581</v>
      </c>
      <c r="V11" s="13" t="s">
        <v>24</v>
      </c>
      <c r="W11" s="139" t="s">
        <v>24</v>
      </c>
      <c r="X11" s="139" t="s">
        <v>24</v>
      </c>
      <c r="Y11" s="139" t="s">
        <v>24</v>
      </c>
      <c r="Z11" s="139" t="s">
        <v>24</v>
      </c>
      <c r="AA11" s="139" t="s">
        <v>24</v>
      </c>
      <c r="AB11" s="13" t="s">
        <v>2457</v>
      </c>
      <c r="AC11" s="13" t="s">
        <v>2457</v>
      </c>
      <c r="AD11" s="13" t="s">
        <v>2457</v>
      </c>
      <c r="AE11" s="140" t="s">
        <v>584</v>
      </c>
      <c r="AF11" s="140" t="s">
        <v>581</v>
      </c>
      <c r="AG11" s="141" t="s">
        <v>2457</v>
      </c>
      <c r="AH11" s="141" t="s">
        <v>2457</v>
      </c>
      <c r="AI11" s="139" t="s">
        <v>24</v>
      </c>
      <c r="AJ11" s="139" t="s">
        <v>24</v>
      </c>
      <c r="AK11" s="139" t="s">
        <v>2457</v>
      </c>
      <c r="AL11" s="140" t="s">
        <v>593</v>
      </c>
      <c r="AM11" s="140" t="s">
        <v>581</v>
      </c>
      <c r="AN11" s="13" t="s">
        <v>2457</v>
      </c>
      <c r="AO11" s="13" t="s">
        <v>2457</v>
      </c>
      <c r="AP11" s="13" t="s">
        <v>2457</v>
      </c>
      <c r="AQ11" s="140" t="s">
        <v>601</v>
      </c>
      <c r="AR11" s="140" t="s">
        <v>581</v>
      </c>
      <c r="AS11" s="141" t="s">
        <v>2457</v>
      </c>
      <c r="AT11" s="13" t="s">
        <v>24</v>
      </c>
      <c r="AU11" s="139" t="s">
        <v>2457</v>
      </c>
      <c r="AV11" s="139" t="s">
        <v>2457</v>
      </c>
      <c r="AW11" s="13" t="s">
        <v>24</v>
      </c>
      <c r="AX11" s="105" t="s">
        <v>2070</v>
      </c>
      <c r="AY11" s="140" t="s">
        <v>581</v>
      </c>
      <c r="AZ11" s="13" t="s">
        <v>24</v>
      </c>
      <c r="BA11" s="139" t="s">
        <v>24</v>
      </c>
      <c r="BB11" s="139" t="s">
        <v>24</v>
      </c>
      <c r="BC11" s="139" t="s">
        <v>24</v>
      </c>
      <c r="BD11" s="13" t="s">
        <v>2457</v>
      </c>
      <c r="BE11" s="139" t="s">
        <v>2457</v>
      </c>
      <c r="BF11" s="139" t="s">
        <v>24</v>
      </c>
      <c r="BG11" s="139" t="s">
        <v>24</v>
      </c>
      <c r="BH11" s="140" t="s">
        <v>2337</v>
      </c>
      <c r="BI11" s="140" t="s">
        <v>607</v>
      </c>
      <c r="BJ11" s="13" t="s">
        <v>24</v>
      </c>
      <c r="BK11" s="139" t="s">
        <v>24</v>
      </c>
      <c r="BL11" s="139" t="s">
        <v>24</v>
      </c>
      <c r="BM11" s="139" t="s">
        <v>24</v>
      </c>
      <c r="BN11" s="139" t="s">
        <v>24</v>
      </c>
      <c r="BO11" s="147" t="s">
        <v>24</v>
      </c>
      <c r="BP11" s="13" t="s">
        <v>2457</v>
      </c>
      <c r="BQ11" s="13" t="s">
        <v>2457</v>
      </c>
      <c r="BR11" s="13" t="s">
        <v>2457</v>
      </c>
      <c r="BS11" s="140" t="s">
        <v>613</v>
      </c>
      <c r="BT11" s="140" t="s">
        <v>614</v>
      </c>
      <c r="BU11" s="13" t="s">
        <v>24</v>
      </c>
      <c r="BV11" s="139" t="s">
        <v>24</v>
      </c>
      <c r="BW11" s="139" t="s">
        <v>24</v>
      </c>
      <c r="BX11" s="139" t="s">
        <v>24</v>
      </c>
      <c r="BY11" s="139" t="s">
        <v>24</v>
      </c>
      <c r="BZ11" s="13" t="s">
        <v>24</v>
      </c>
      <c r="CA11" s="139" t="s">
        <v>24</v>
      </c>
      <c r="CB11" s="139" t="s">
        <v>24</v>
      </c>
      <c r="CC11" s="139" t="s">
        <v>24</v>
      </c>
      <c r="CD11" s="139" t="s">
        <v>24</v>
      </c>
      <c r="CE11" s="139" t="s">
        <v>24</v>
      </c>
      <c r="CF11" s="141" t="s">
        <v>24</v>
      </c>
      <c r="CG11" s="139" t="s">
        <v>24</v>
      </c>
      <c r="CH11" s="139" t="s">
        <v>24</v>
      </c>
      <c r="CI11" s="139" t="s">
        <v>24</v>
      </c>
      <c r="CJ11" s="139" t="s">
        <v>24</v>
      </c>
      <c r="CK11" s="139" t="s">
        <v>24</v>
      </c>
      <c r="CL11" s="139" t="s">
        <v>24</v>
      </c>
      <c r="CM11" s="163" t="s">
        <v>2457</v>
      </c>
      <c r="CN11" s="163" t="s">
        <v>2457</v>
      </c>
      <c r="CO11" s="139" t="s">
        <v>24</v>
      </c>
      <c r="CP11" s="139" t="s">
        <v>24</v>
      </c>
      <c r="CQ11" s="139" t="s">
        <v>2457</v>
      </c>
      <c r="CR11" s="140" t="s">
        <v>619</v>
      </c>
      <c r="CS11" s="140" t="s">
        <v>620</v>
      </c>
      <c r="CT11" s="13" t="s">
        <v>2457</v>
      </c>
      <c r="CU11" s="13" t="s">
        <v>2457</v>
      </c>
      <c r="CV11" s="139" t="s">
        <v>24</v>
      </c>
      <c r="CW11" s="139" t="s">
        <v>24</v>
      </c>
      <c r="CX11" s="139" t="s">
        <v>2457</v>
      </c>
      <c r="CY11" s="139" t="s">
        <v>24</v>
      </c>
      <c r="CZ11" s="140" t="s">
        <v>2026</v>
      </c>
      <c r="DA11" s="140" t="s">
        <v>607</v>
      </c>
      <c r="DB11" s="13" t="s">
        <v>24</v>
      </c>
      <c r="DC11" s="139" t="s">
        <v>24</v>
      </c>
      <c r="DD11" s="139" t="s">
        <v>24</v>
      </c>
      <c r="DE11" s="139" t="s">
        <v>24</v>
      </c>
      <c r="DF11" s="139" t="s">
        <v>24</v>
      </c>
      <c r="DG11" s="139" t="s">
        <v>24</v>
      </c>
      <c r="DH11" s="139" t="s">
        <v>24</v>
      </c>
      <c r="DI11" s="139" t="s">
        <v>24</v>
      </c>
      <c r="DJ11" s="13" t="s">
        <v>24</v>
      </c>
      <c r="DK11" s="139" t="s">
        <v>24</v>
      </c>
      <c r="DL11" s="139" t="s">
        <v>24</v>
      </c>
      <c r="DM11" s="139" t="s">
        <v>24</v>
      </c>
      <c r="DN11" s="139" t="s">
        <v>24</v>
      </c>
      <c r="DO11" s="139" t="s">
        <v>24</v>
      </c>
      <c r="DP11" s="139" t="s">
        <v>24</v>
      </c>
      <c r="DQ11" s="139" t="s">
        <v>24</v>
      </c>
      <c r="DR11" s="141" t="s">
        <v>24</v>
      </c>
      <c r="DS11" s="139" t="s">
        <v>24</v>
      </c>
      <c r="DT11" s="139" t="s">
        <v>24</v>
      </c>
      <c r="DU11" s="139" t="s">
        <v>24</v>
      </c>
      <c r="DV11" s="139" t="s">
        <v>24</v>
      </c>
      <c r="DW11" s="139" t="s">
        <v>24</v>
      </c>
      <c r="DX11" s="139" t="s">
        <v>24</v>
      </c>
      <c r="DY11" s="13">
        <v>0</v>
      </c>
      <c r="DZ11" s="139" t="s">
        <v>2457</v>
      </c>
      <c r="EA11" s="139" t="s">
        <v>2457</v>
      </c>
      <c r="EB11" s="139" t="s">
        <v>2457</v>
      </c>
      <c r="EC11" s="140" t="s">
        <v>631</v>
      </c>
      <c r="ED11" s="140" t="s">
        <v>632</v>
      </c>
      <c r="EE11" s="13" t="s">
        <v>24</v>
      </c>
      <c r="EF11" s="139" t="s">
        <v>24</v>
      </c>
      <c r="EG11" s="139" t="s">
        <v>24</v>
      </c>
      <c r="EH11" s="139" t="s">
        <v>24</v>
      </c>
      <c r="EI11" s="139" t="s">
        <v>24</v>
      </c>
      <c r="EJ11" s="139" t="s">
        <v>24</v>
      </c>
      <c r="EK11" s="13" t="s">
        <v>24</v>
      </c>
      <c r="EL11" s="13" t="s">
        <v>24</v>
      </c>
      <c r="EM11" s="13" t="s">
        <v>24</v>
      </c>
      <c r="EN11" s="13" t="s">
        <v>24</v>
      </c>
      <c r="EO11" s="13" t="s">
        <v>24</v>
      </c>
      <c r="EP11" s="13" t="s">
        <v>24</v>
      </c>
      <c r="EQ11" s="13" t="s">
        <v>24</v>
      </c>
      <c r="ER11" s="13" t="s">
        <v>24</v>
      </c>
      <c r="ES11" s="13" t="s">
        <v>24</v>
      </c>
      <c r="ET11" s="13" t="s">
        <v>24</v>
      </c>
      <c r="EU11" s="13" t="s">
        <v>24</v>
      </c>
      <c r="EV11" s="13" t="s">
        <v>24</v>
      </c>
    </row>
    <row r="12" spans="1:152" s="52" customFormat="1">
      <c r="A12" s="136" t="s">
        <v>298</v>
      </c>
      <c r="B12" s="104" t="s">
        <v>297</v>
      </c>
      <c r="C12" s="74">
        <v>2020</v>
      </c>
      <c r="D12" s="67" t="s">
        <v>281</v>
      </c>
      <c r="E12" s="137" t="s">
        <v>24</v>
      </c>
      <c r="F12" s="150" t="s">
        <v>24</v>
      </c>
      <c r="G12" s="161" t="s">
        <v>24</v>
      </c>
      <c r="H12" s="161" t="s">
        <v>24</v>
      </c>
      <c r="I12" s="13" t="s">
        <v>2457</v>
      </c>
      <c r="J12" s="139" t="s">
        <v>2457</v>
      </c>
      <c r="K12" s="161" t="s">
        <v>24</v>
      </c>
      <c r="L12" s="161" t="s">
        <v>24</v>
      </c>
      <c r="M12" s="161" t="s">
        <v>24</v>
      </c>
      <c r="N12" s="161" t="s">
        <v>24</v>
      </c>
      <c r="O12" s="140" t="s">
        <v>651</v>
      </c>
      <c r="P12" s="140" t="s">
        <v>491</v>
      </c>
      <c r="Q12" s="139" t="s">
        <v>2457</v>
      </c>
      <c r="R12" s="139" t="s">
        <v>2457</v>
      </c>
      <c r="S12" s="139" t="s">
        <v>2457</v>
      </c>
      <c r="T12" s="140" t="s">
        <v>1911</v>
      </c>
      <c r="U12" s="140" t="s">
        <v>653</v>
      </c>
      <c r="V12" s="13" t="s">
        <v>24</v>
      </c>
      <c r="W12" s="139" t="s">
        <v>24</v>
      </c>
      <c r="X12" s="139" t="s">
        <v>24</v>
      </c>
      <c r="Y12" s="139" t="s">
        <v>24</v>
      </c>
      <c r="Z12" s="139" t="s">
        <v>24</v>
      </c>
      <c r="AA12" s="139" t="s">
        <v>24</v>
      </c>
      <c r="AB12" s="13" t="s">
        <v>2457</v>
      </c>
      <c r="AC12" s="13" t="s">
        <v>2457</v>
      </c>
      <c r="AD12" s="13" t="s">
        <v>2457</v>
      </c>
      <c r="AE12" s="140" t="s">
        <v>657</v>
      </c>
      <c r="AF12" s="140" t="s">
        <v>491</v>
      </c>
      <c r="AG12" s="141" t="s">
        <v>2457</v>
      </c>
      <c r="AH12" s="141" t="s">
        <v>2457</v>
      </c>
      <c r="AI12" s="139" t="s">
        <v>24</v>
      </c>
      <c r="AJ12" s="139" t="s">
        <v>24</v>
      </c>
      <c r="AK12" s="139" t="s">
        <v>2457</v>
      </c>
      <c r="AL12" s="140" t="s">
        <v>661</v>
      </c>
      <c r="AM12" s="140" t="s">
        <v>491</v>
      </c>
      <c r="AN12" s="13" t="s">
        <v>2457</v>
      </c>
      <c r="AO12" s="13" t="s">
        <v>2457</v>
      </c>
      <c r="AP12" s="13" t="s">
        <v>2457</v>
      </c>
      <c r="AQ12" s="140" t="s">
        <v>664</v>
      </c>
      <c r="AR12" s="140" t="s">
        <v>491</v>
      </c>
      <c r="AS12" s="141" t="s">
        <v>2457</v>
      </c>
      <c r="AT12" s="13" t="s">
        <v>24</v>
      </c>
      <c r="AU12" s="139" t="s">
        <v>2457</v>
      </c>
      <c r="AV12" s="139" t="s">
        <v>2457</v>
      </c>
      <c r="AW12" s="13" t="s">
        <v>24</v>
      </c>
      <c r="AX12" s="105" t="s">
        <v>666</v>
      </c>
      <c r="AY12" s="140" t="s">
        <v>491</v>
      </c>
      <c r="AZ12" s="13" t="s">
        <v>24</v>
      </c>
      <c r="BA12" s="139" t="s">
        <v>24</v>
      </c>
      <c r="BB12" s="139" t="s">
        <v>24</v>
      </c>
      <c r="BC12" s="139" t="s">
        <v>24</v>
      </c>
      <c r="BD12" s="13" t="s">
        <v>2457</v>
      </c>
      <c r="BE12" s="139" t="s">
        <v>2457</v>
      </c>
      <c r="BF12" s="139" t="s">
        <v>24</v>
      </c>
      <c r="BG12" s="139" t="s">
        <v>24</v>
      </c>
      <c r="BH12" s="140" t="s">
        <v>667</v>
      </c>
      <c r="BI12" s="140" t="s">
        <v>491</v>
      </c>
      <c r="BJ12" s="13" t="s">
        <v>24</v>
      </c>
      <c r="BK12" s="139" t="s">
        <v>24</v>
      </c>
      <c r="BL12" s="139" t="s">
        <v>24</v>
      </c>
      <c r="BM12" s="139" t="s">
        <v>24</v>
      </c>
      <c r="BN12" s="139" t="s">
        <v>24</v>
      </c>
      <c r="BO12" s="147" t="s">
        <v>24</v>
      </c>
      <c r="BP12" s="13" t="s">
        <v>2457</v>
      </c>
      <c r="BQ12" s="13" t="s">
        <v>2457</v>
      </c>
      <c r="BR12" s="13" t="s">
        <v>2457</v>
      </c>
      <c r="BS12" s="140" t="s">
        <v>664</v>
      </c>
      <c r="BT12" s="140" t="s">
        <v>491</v>
      </c>
      <c r="BU12" s="13" t="s">
        <v>24</v>
      </c>
      <c r="BV12" s="139" t="s">
        <v>24</v>
      </c>
      <c r="BW12" s="139" t="s">
        <v>24</v>
      </c>
      <c r="BX12" s="139" t="s">
        <v>24</v>
      </c>
      <c r="BY12" s="139" t="s">
        <v>24</v>
      </c>
      <c r="BZ12" s="13" t="s">
        <v>24</v>
      </c>
      <c r="CA12" s="139" t="s">
        <v>24</v>
      </c>
      <c r="CB12" s="139" t="s">
        <v>24</v>
      </c>
      <c r="CC12" s="139" t="s">
        <v>24</v>
      </c>
      <c r="CD12" s="139" t="s">
        <v>24</v>
      </c>
      <c r="CE12" s="139" t="s">
        <v>24</v>
      </c>
      <c r="CF12" s="141" t="s">
        <v>24</v>
      </c>
      <c r="CG12" s="139" t="s">
        <v>24</v>
      </c>
      <c r="CH12" s="139" t="s">
        <v>24</v>
      </c>
      <c r="CI12" s="139" t="s">
        <v>24</v>
      </c>
      <c r="CJ12" s="139" t="s">
        <v>24</v>
      </c>
      <c r="CK12" s="139" t="s">
        <v>24</v>
      </c>
      <c r="CL12" s="139" t="s">
        <v>24</v>
      </c>
      <c r="CM12" s="163" t="s">
        <v>2457</v>
      </c>
      <c r="CN12" s="163" t="s">
        <v>2457</v>
      </c>
      <c r="CO12" s="139" t="s">
        <v>24</v>
      </c>
      <c r="CP12" s="139" t="s">
        <v>24</v>
      </c>
      <c r="CQ12" s="139" t="s">
        <v>2457</v>
      </c>
      <c r="CR12" s="140" t="s">
        <v>668</v>
      </c>
      <c r="CS12" s="140" t="s">
        <v>491</v>
      </c>
      <c r="CT12" s="13" t="s">
        <v>2457</v>
      </c>
      <c r="CU12" s="13" t="s">
        <v>2457</v>
      </c>
      <c r="CV12" s="139" t="s">
        <v>24</v>
      </c>
      <c r="CW12" s="139" t="s">
        <v>24</v>
      </c>
      <c r="CX12" s="139" t="s">
        <v>2457</v>
      </c>
      <c r="CY12" s="139" t="s">
        <v>24</v>
      </c>
      <c r="CZ12" s="140" t="s">
        <v>669</v>
      </c>
      <c r="DA12" s="140" t="s">
        <v>2253</v>
      </c>
      <c r="DB12" s="13" t="s">
        <v>24</v>
      </c>
      <c r="DC12" s="139" t="s">
        <v>24</v>
      </c>
      <c r="DD12" s="139" t="s">
        <v>24</v>
      </c>
      <c r="DE12" s="139" t="s">
        <v>24</v>
      </c>
      <c r="DF12" s="139" t="s">
        <v>24</v>
      </c>
      <c r="DG12" s="139" t="s">
        <v>24</v>
      </c>
      <c r="DH12" s="139" t="s">
        <v>24</v>
      </c>
      <c r="DI12" s="139" t="s">
        <v>24</v>
      </c>
      <c r="DJ12" s="13" t="s">
        <v>24</v>
      </c>
      <c r="DK12" s="139" t="s">
        <v>24</v>
      </c>
      <c r="DL12" s="139" t="s">
        <v>24</v>
      </c>
      <c r="DM12" s="139" t="s">
        <v>24</v>
      </c>
      <c r="DN12" s="139" t="s">
        <v>24</v>
      </c>
      <c r="DO12" s="139" t="s">
        <v>24</v>
      </c>
      <c r="DP12" s="139" t="s">
        <v>24</v>
      </c>
      <c r="DQ12" s="139" t="s">
        <v>24</v>
      </c>
      <c r="DR12" s="141" t="s">
        <v>24</v>
      </c>
      <c r="DS12" s="139" t="s">
        <v>24</v>
      </c>
      <c r="DT12" s="139" t="s">
        <v>24</v>
      </c>
      <c r="DU12" s="139" t="s">
        <v>24</v>
      </c>
      <c r="DV12" s="139" t="s">
        <v>24</v>
      </c>
      <c r="DW12" s="139" t="s">
        <v>24</v>
      </c>
      <c r="DX12" s="139" t="s">
        <v>24</v>
      </c>
      <c r="DY12" s="13">
        <v>0</v>
      </c>
      <c r="DZ12" s="139" t="s">
        <v>2457</v>
      </c>
      <c r="EA12" s="139" t="s">
        <v>2457</v>
      </c>
      <c r="EB12" s="139" t="s">
        <v>2457</v>
      </c>
      <c r="EC12" s="140" t="s">
        <v>664</v>
      </c>
      <c r="ED12" s="140" t="s">
        <v>491</v>
      </c>
      <c r="EE12" s="13" t="s">
        <v>24</v>
      </c>
      <c r="EF12" s="139" t="s">
        <v>24</v>
      </c>
      <c r="EG12" s="139" t="s">
        <v>24</v>
      </c>
      <c r="EH12" s="139" t="s">
        <v>24</v>
      </c>
      <c r="EI12" s="139" t="s">
        <v>24</v>
      </c>
      <c r="EJ12" s="139" t="s">
        <v>24</v>
      </c>
      <c r="EK12" s="13" t="s">
        <v>24</v>
      </c>
      <c r="EL12" s="13" t="s">
        <v>24</v>
      </c>
      <c r="EM12" s="13" t="s">
        <v>24</v>
      </c>
      <c r="EN12" s="13" t="s">
        <v>24</v>
      </c>
      <c r="EO12" s="13" t="s">
        <v>24</v>
      </c>
      <c r="EP12" s="13" t="s">
        <v>24</v>
      </c>
      <c r="EQ12" s="13" t="s">
        <v>24</v>
      </c>
      <c r="ER12" s="13" t="s">
        <v>24</v>
      </c>
      <c r="ES12" s="13" t="s">
        <v>24</v>
      </c>
      <c r="ET12" s="13" t="s">
        <v>24</v>
      </c>
      <c r="EU12" s="13" t="s">
        <v>24</v>
      </c>
      <c r="EV12" s="13" t="s">
        <v>24</v>
      </c>
    </row>
    <row r="13" spans="1:152" s="52" customFormat="1">
      <c r="A13" s="136" t="s">
        <v>301</v>
      </c>
      <c r="B13" s="104" t="s">
        <v>62</v>
      </c>
      <c r="C13" s="78">
        <v>2018</v>
      </c>
      <c r="D13" s="75" t="s">
        <v>457</v>
      </c>
      <c r="E13" s="137">
        <f>F13</f>
        <v>100</v>
      </c>
      <c r="F13" s="142">
        <v>100</v>
      </c>
      <c r="G13" s="138" t="s">
        <v>1070</v>
      </c>
      <c r="H13" s="138" t="s">
        <v>1071</v>
      </c>
      <c r="I13" s="13">
        <f>SUM(J13:N13)</f>
        <v>90</v>
      </c>
      <c r="J13" s="139">
        <v>10</v>
      </c>
      <c r="K13" s="139">
        <v>20</v>
      </c>
      <c r="L13" s="139">
        <v>20</v>
      </c>
      <c r="M13" s="139">
        <v>20</v>
      </c>
      <c r="N13" s="139">
        <v>20</v>
      </c>
      <c r="O13" s="140" t="s">
        <v>1960</v>
      </c>
      <c r="P13" s="140" t="s">
        <v>1074</v>
      </c>
      <c r="Q13" s="139">
        <f>SUM(R13:S13)</f>
        <v>75</v>
      </c>
      <c r="R13" s="139">
        <v>50</v>
      </c>
      <c r="S13" s="139">
        <v>25</v>
      </c>
      <c r="T13" s="140" t="s">
        <v>2169</v>
      </c>
      <c r="U13" s="140" t="s">
        <v>1077</v>
      </c>
      <c r="V13" s="13">
        <f>SUM(W13:Y13)</f>
        <v>45</v>
      </c>
      <c r="W13" s="139">
        <v>30</v>
      </c>
      <c r="X13" s="139">
        <v>15</v>
      </c>
      <c r="Y13" s="139">
        <v>0</v>
      </c>
      <c r="Z13" s="140" t="s">
        <v>2318</v>
      </c>
      <c r="AA13" s="140" t="s">
        <v>1330</v>
      </c>
      <c r="AB13" s="13">
        <f>SUM(AC13:AD13)</f>
        <v>50</v>
      </c>
      <c r="AC13" s="139">
        <v>0</v>
      </c>
      <c r="AD13" s="139">
        <v>50</v>
      </c>
      <c r="AE13" s="140" t="s">
        <v>1083</v>
      </c>
      <c r="AF13" s="140" t="s">
        <v>1084</v>
      </c>
      <c r="AG13" s="141">
        <f>SUM(AH13:AK13)</f>
        <v>25</v>
      </c>
      <c r="AH13" s="139">
        <v>0</v>
      </c>
      <c r="AI13" s="139">
        <v>12.5</v>
      </c>
      <c r="AJ13" s="139">
        <v>12.5</v>
      </c>
      <c r="AK13" s="139">
        <v>0</v>
      </c>
      <c r="AL13" s="140" t="s">
        <v>1948</v>
      </c>
      <c r="AM13" s="140" t="s">
        <v>2412</v>
      </c>
      <c r="AN13" s="13">
        <f>SUM(AO13:AP13)</f>
        <v>50</v>
      </c>
      <c r="AO13" s="139">
        <v>25</v>
      </c>
      <c r="AP13" s="139">
        <v>25</v>
      </c>
      <c r="AQ13" s="140" t="s">
        <v>1412</v>
      </c>
      <c r="AR13" s="140" t="s">
        <v>1089</v>
      </c>
      <c r="AS13" s="141">
        <f>SUM(AT13:AW13)</f>
        <v>12.5</v>
      </c>
      <c r="AT13" s="139">
        <v>12.5</v>
      </c>
      <c r="AU13" s="139">
        <v>0</v>
      </c>
      <c r="AV13" s="139">
        <v>0</v>
      </c>
      <c r="AW13" s="139">
        <v>0</v>
      </c>
      <c r="AX13" s="140" t="s">
        <v>2071</v>
      </c>
      <c r="AY13" s="140" t="s">
        <v>1091</v>
      </c>
      <c r="AZ13" s="13">
        <f>BA13</f>
        <v>0</v>
      </c>
      <c r="BA13" s="139">
        <v>0</v>
      </c>
      <c r="BB13" s="140" t="s">
        <v>1093</v>
      </c>
      <c r="BC13" s="140" t="s">
        <v>1094</v>
      </c>
      <c r="BD13" s="13">
        <f>SUM(BE13:BG13)</f>
        <v>15</v>
      </c>
      <c r="BE13" s="139">
        <v>15</v>
      </c>
      <c r="BF13" s="139">
        <v>0</v>
      </c>
      <c r="BG13" s="139">
        <v>0</v>
      </c>
      <c r="BH13" s="140" t="s">
        <v>2413</v>
      </c>
      <c r="BI13" s="138" t="s">
        <v>1100</v>
      </c>
      <c r="BJ13" s="13">
        <f>SUM(BK13:BM13)</f>
        <v>0</v>
      </c>
      <c r="BK13" s="139">
        <v>0</v>
      </c>
      <c r="BL13" s="139">
        <v>0</v>
      </c>
      <c r="BM13" s="139">
        <v>0</v>
      </c>
      <c r="BN13" s="147" t="s">
        <v>642</v>
      </c>
      <c r="BO13" s="147" t="s">
        <v>491</v>
      </c>
      <c r="BP13" s="13">
        <f>SUM(BQ13:BR13)</f>
        <v>25</v>
      </c>
      <c r="BQ13" s="139">
        <v>25</v>
      </c>
      <c r="BR13" s="139">
        <v>0</v>
      </c>
      <c r="BS13" s="140" t="s">
        <v>1103</v>
      </c>
      <c r="BT13" s="140" t="s">
        <v>1104</v>
      </c>
      <c r="BU13" s="13">
        <f>SUM(BV13:BW13)</f>
        <v>0</v>
      </c>
      <c r="BV13" s="139">
        <v>0</v>
      </c>
      <c r="BW13" s="139">
        <v>0</v>
      </c>
      <c r="BX13" s="140" t="s">
        <v>642</v>
      </c>
      <c r="BY13" s="140" t="s">
        <v>491</v>
      </c>
      <c r="BZ13" s="13">
        <f>SUM(CA13:CC13)</f>
        <v>30</v>
      </c>
      <c r="CA13" s="139">
        <v>15</v>
      </c>
      <c r="CB13" s="139">
        <v>15</v>
      </c>
      <c r="CC13" s="139">
        <v>0</v>
      </c>
      <c r="CD13" s="140" t="s">
        <v>1110</v>
      </c>
      <c r="CE13" s="140" t="s">
        <v>1104</v>
      </c>
      <c r="CF13" s="141">
        <f>SUM(CG13:CJ13)</f>
        <v>25</v>
      </c>
      <c r="CG13" s="139">
        <v>25</v>
      </c>
      <c r="CH13" s="139">
        <v>0</v>
      </c>
      <c r="CI13" s="139">
        <v>0</v>
      </c>
      <c r="CJ13" s="139">
        <v>0</v>
      </c>
      <c r="CK13" s="140" t="s">
        <v>2010</v>
      </c>
      <c r="CL13" s="140" t="s">
        <v>1111</v>
      </c>
      <c r="CM13" s="163">
        <f>SUM(CN13:CQ13)</f>
        <v>0</v>
      </c>
      <c r="CN13" s="139">
        <v>0</v>
      </c>
      <c r="CO13" s="139">
        <v>0</v>
      </c>
      <c r="CP13" s="139">
        <v>0</v>
      </c>
      <c r="CQ13" s="139">
        <v>0</v>
      </c>
      <c r="CR13" s="140" t="s">
        <v>642</v>
      </c>
      <c r="CS13" s="140" t="s">
        <v>491</v>
      </c>
      <c r="CT13" s="13">
        <f>SUM(CU13:CY13)</f>
        <v>40</v>
      </c>
      <c r="CU13" s="139">
        <v>20</v>
      </c>
      <c r="CV13" s="139">
        <v>20</v>
      </c>
      <c r="CW13" s="139">
        <v>0</v>
      </c>
      <c r="CX13" s="139">
        <v>0</v>
      </c>
      <c r="CY13" s="139">
        <v>0</v>
      </c>
      <c r="CZ13" s="140" t="s">
        <v>1305</v>
      </c>
      <c r="DA13" s="140" t="s">
        <v>2027</v>
      </c>
      <c r="DB13" s="13">
        <f>SUM(DC13:DG13)</f>
        <v>20</v>
      </c>
      <c r="DC13" s="139">
        <v>0</v>
      </c>
      <c r="DD13" s="139">
        <v>10</v>
      </c>
      <c r="DE13" s="139">
        <v>10</v>
      </c>
      <c r="DF13" s="139">
        <v>0</v>
      </c>
      <c r="DG13" s="139">
        <v>0</v>
      </c>
      <c r="DH13" s="140" t="s">
        <v>1343</v>
      </c>
      <c r="DI13" s="140" t="s">
        <v>1115</v>
      </c>
      <c r="DJ13" s="13">
        <f>SUM(DK13:DO13)</f>
        <v>0</v>
      </c>
      <c r="DK13" s="139">
        <v>0</v>
      </c>
      <c r="DL13" s="139">
        <v>0</v>
      </c>
      <c r="DM13" s="139">
        <v>0</v>
      </c>
      <c r="DN13" s="139">
        <v>0</v>
      </c>
      <c r="DO13" s="139">
        <v>0</v>
      </c>
      <c r="DP13" s="140" t="s">
        <v>1361</v>
      </c>
      <c r="DQ13" s="140" t="s">
        <v>1362</v>
      </c>
      <c r="DR13" s="141">
        <f>SUM(DS13:DV13)</f>
        <v>75</v>
      </c>
      <c r="DS13" s="139">
        <v>25</v>
      </c>
      <c r="DT13" s="139">
        <v>25</v>
      </c>
      <c r="DU13" s="139">
        <v>25</v>
      </c>
      <c r="DV13" s="139">
        <v>0</v>
      </c>
      <c r="DW13" s="140" t="s">
        <v>2092</v>
      </c>
      <c r="DX13" s="140" t="s">
        <v>1117</v>
      </c>
      <c r="DY13" s="13">
        <v>0</v>
      </c>
      <c r="DZ13" s="139">
        <f>SUM(EA13:EB13)</f>
        <v>25</v>
      </c>
      <c r="EA13" s="139">
        <v>25</v>
      </c>
      <c r="EB13" s="139">
        <v>0</v>
      </c>
      <c r="EC13" s="140" t="s">
        <v>1304</v>
      </c>
      <c r="ED13" s="140" t="s">
        <v>1084</v>
      </c>
      <c r="EE13" s="13" t="s">
        <v>24</v>
      </c>
      <c r="EF13" s="139" t="s">
        <v>24</v>
      </c>
      <c r="EG13" s="139" t="s">
        <v>24</v>
      </c>
      <c r="EH13" s="139" t="s">
        <v>24</v>
      </c>
      <c r="EI13" s="139" t="s">
        <v>24</v>
      </c>
      <c r="EJ13" s="139" t="s">
        <v>24</v>
      </c>
      <c r="EK13" s="13" t="s">
        <v>24</v>
      </c>
      <c r="EL13" s="13" t="s">
        <v>24</v>
      </c>
      <c r="EM13" s="13" t="s">
        <v>24</v>
      </c>
      <c r="EN13" s="13" t="s">
        <v>24</v>
      </c>
      <c r="EO13" s="13" t="s">
        <v>24</v>
      </c>
      <c r="EP13" s="13" t="s">
        <v>24</v>
      </c>
      <c r="EQ13" s="13" t="s">
        <v>24</v>
      </c>
      <c r="ER13" s="13" t="s">
        <v>24</v>
      </c>
      <c r="ES13" s="13" t="s">
        <v>24</v>
      </c>
      <c r="ET13" s="13" t="s">
        <v>24</v>
      </c>
      <c r="EU13" s="13" t="s">
        <v>24</v>
      </c>
      <c r="EV13" s="13" t="s">
        <v>24</v>
      </c>
    </row>
    <row r="14" spans="1:152" s="25" customFormat="1">
      <c r="A14" s="136" t="s">
        <v>304</v>
      </c>
      <c r="B14" s="104" t="s">
        <v>306</v>
      </c>
      <c r="C14" s="78">
        <v>2018</v>
      </c>
      <c r="D14" s="75" t="s">
        <v>457</v>
      </c>
      <c r="E14" s="137">
        <f>F14</f>
        <v>100</v>
      </c>
      <c r="F14" s="142">
        <v>100</v>
      </c>
      <c r="G14" s="138" t="s">
        <v>1399</v>
      </c>
      <c r="H14" s="138" t="s">
        <v>1400</v>
      </c>
      <c r="I14" s="13">
        <f>SUM(J14:N14)</f>
        <v>0</v>
      </c>
      <c r="J14" s="139">
        <v>0</v>
      </c>
      <c r="K14" s="139">
        <v>0</v>
      </c>
      <c r="L14" s="139">
        <v>0</v>
      </c>
      <c r="M14" s="139">
        <v>0</v>
      </c>
      <c r="N14" s="139">
        <v>0</v>
      </c>
      <c r="O14" s="140" t="s">
        <v>2406</v>
      </c>
      <c r="P14" s="140" t="s">
        <v>1961</v>
      </c>
      <c r="Q14" s="139">
        <f>SUM(R14:S14)</f>
        <v>25</v>
      </c>
      <c r="R14" s="139">
        <v>0</v>
      </c>
      <c r="S14" s="139">
        <v>25</v>
      </c>
      <c r="T14" s="140" t="s">
        <v>1914</v>
      </c>
      <c r="U14" s="140" t="s">
        <v>881</v>
      </c>
      <c r="V14" s="13">
        <f>SUM(W14:Y14)</f>
        <v>0</v>
      </c>
      <c r="W14" s="139">
        <v>0</v>
      </c>
      <c r="X14" s="139">
        <v>0</v>
      </c>
      <c r="Y14" s="139">
        <v>0</v>
      </c>
      <c r="Z14" s="140" t="s">
        <v>884</v>
      </c>
      <c r="AA14" s="140" t="s">
        <v>885</v>
      </c>
      <c r="AB14" s="13">
        <f>SUM(AC14:AD14)</f>
        <v>0</v>
      </c>
      <c r="AC14" s="139">
        <v>0</v>
      </c>
      <c r="AD14" s="139">
        <v>0</v>
      </c>
      <c r="AE14" s="140" t="s">
        <v>2292</v>
      </c>
      <c r="AF14" s="140" t="s">
        <v>888</v>
      </c>
      <c r="AG14" s="141">
        <f>SUM(AH14:AK14)</f>
        <v>12.5</v>
      </c>
      <c r="AH14" s="139">
        <v>0</v>
      </c>
      <c r="AI14" s="139">
        <v>0</v>
      </c>
      <c r="AJ14" s="139">
        <v>12.5</v>
      </c>
      <c r="AK14" s="139">
        <v>0</v>
      </c>
      <c r="AL14" s="140" t="s">
        <v>2293</v>
      </c>
      <c r="AM14" s="140" t="s">
        <v>891</v>
      </c>
      <c r="AN14" s="13">
        <f>SUM(AO14:AP14)</f>
        <v>75</v>
      </c>
      <c r="AO14" s="139">
        <v>50</v>
      </c>
      <c r="AP14" s="139">
        <v>25</v>
      </c>
      <c r="AQ14" s="140" t="s">
        <v>893</v>
      </c>
      <c r="AR14" s="140" t="s">
        <v>2144</v>
      </c>
      <c r="AS14" s="141">
        <f>SUM(AT14:AW14)</f>
        <v>25</v>
      </c>
      <c r="AT14" s="139">
        <v>12.5</v>
      </c>
      <c r="AU14" s="139">
        <v>0</v>
      </c>
      <c r="AV14" s="139">
        <v>0</v>
      </c>
      <c r="AW14" s="139">
        <v>12.5</v>
      </c>
      <c r="AX14" s="140" t="s">
        <v>2109</v>
      </c>
      <c r="AY14" s="140" t="s">
        <v>1285</v>
      </c>
      <c r="AZ14" s="13">
        <f>BA14</f>
        <v>0</v>
      </c>
      <c r="BA14" s="139">
        <v>0</v>
      </c>
      <c r="BB14" s="140" t="s">
        <v>896</v>
      </c>
      <c r="BC14" s="140" t="s">
        <v>897</v>
      </c>
      <c r="BD14" s="13">
        <f>SUM(BE14:BG14)</f>
        <v>0</v>
      </c>
      <c r="BE14" s="139">
        <v>0</v>
      </c>
      <c r="BF14" s="139">
        <v>0</v>
      </c>
      <c r="BG14" s="139">
        <v>0</v>
      </c>
      <c r="BH14" s="140" t="s">
        <v>902</v>
      </c>
      <c r="BI14" s="140" t="s">
        <v>903</v>
      </c>
      <c r="BJ14" s="13">
        <f>SUM(BK14:BM14)</f>
        <v>0</v>
      </c>
      <c r="BK14" s="139">
        <v>0</v>
      </c>
      <c r="BL14" s="139">
        <v>0</v>
      </c>
      <c r="BM14" s="139">
        <v>0</v>
      </c>
      <c r="BN14" s="147" t="s">
        <v>718</v>
      </c>
      <c r="BO14" s="147" t="s">
        <v>491</v>
      </c>
      <c r="BP14" s="13">
        <f>SUM(BQ14:BR14)</f>
        <v>0</v>
      </c>
      <c r="BQ14" s="139">
        <v>0</v>
      </c>
      <c r="BR14" s="139">
        <v>0</v>
      </c>
      <c r="BS14" s="140" t="s">
        <v>1929</v>
      </c>
      <c r="BT14" s="140" t="s">
        <v>906</v>
      </c>
      <c r="BU14" s="13">
        <f>SUM(BV14:BW14)</f>
        <v>0</v>
      </c>
      <c r="BV14" s="139">
        <v>0</v>
      </c>
      <c r="BW14" s="139">
        <v>0</v>
      </c>
      <c r="BX14" s="140" t="s">
        <v>664</v>
      </c>
      <c r="BY14" s="140" t="s">
        <v>491</v>
      </c>
      <c r="BZ14" s="13">
        <f>SUM(CA14:CC14)</f>
        <v>0</v>
      </c>
      <c r="CA14" s="139">
        <v>0</v>
      </c>
      <c r="CB14" s="139">
        <v>0</v>
      </c>
      <c r="CC14" s="139">
        <v>0</v>
      </c>
      <c r="CD14" s="140" t="s">
        <v>2294</v>
      </c>
      <c r="CE14" s="140" t="s">
        <v>914</v>
      </c>
      <c r="CF14" s="141">
        <f>SUM(CG14:CJ14)</f>
        <v>0</v>
      </c>
      <c r="CG14" s="139">
        <v>0</v>
      </c>
      <c r="CH14" s="139">
        <v>0</v>
      </c>
      <c r="CI14" s="139">
        <v>0</v>
      </c>
      <c r="CJ14" s="139">
        <v>0</v>
      </c>
      <c r="CK14" s="152" t="s">
        <v>2295</v>
      </c>
      <c r="CL14" s="140" t="s">
        <v>920</v>
      </c>
      <c r="CM14" s="163">
        <f>SUM(CN14:CQ14)</f>
        <v>25</v>
      </c>
      <c r="CN14" s="139">
        <v>25</v>
      </c>
      <c r="CO14" s="139">
        <v>0</v>
      </c>
      <c r="CP14" s="139">
        <v>0</v>
      </c>
      <c r="CQ14" s="139">
        <v>0</v>
      </c>
      <c r="CR14" s="140" t="s">
        <v>2296</v>
      </c>
      <c r="CS14" s="140" t="s">
        <v>1292</v>
      </c>
      <c r="CT14" s="13">
        <f>SUM(CU14:CY14)</f>
        <v>0</v>
      </c>
      <c r="CU14" s="139">
        <v>0</v>
      </c>
      <c r="CV14" s="139">
        <v>0</v>
      </c>
      <c r="CW14" s="139">
        <v>0</v>
      </c>
      <c r="CX14" s="139">
        <v>0</v>
      </c>
      <c r="CY14" s="139">
        <v>0</v>
      </c>
      <c r="CZ14" s="140" t="s">
        <v>922</v>
      </c>
      <c r="DA14" s="140" t="s">
        <v>923</v>
      </c>
      <c r="DB14" s="13">
        <f>SUM(DC14:DG14)</f>
        <v>50</v>
      </c>
      <c r="DC14" s="139">
        <v>20</v>
      </c>
      <c r="DD14" s="139">
        <v>0</v>
      </c>
      <c r="DE14" s="139">
        <v>0</v>
      </c>
      <c r="DF14" s="139">
        <v>10</v>
      </c>
      <c r="DG14" s="139">
        <v>20</v>
      </c>
      <c r="DH14" s="140" t="s">
        <v>1344</v>
      </c>
      <c r="DI14" s="140" t="s">
        <v>1345</v>
      </c>
      <c r="DJ14" s="13">
        <f>SUM(DK14:DO14)</f>
        <v>30</v>
      </c>
      <c r="DK14" s="139">
        <v>0</v>
      </c>
      <c r="DL14" s="139">
        <v>0</v>
      </c>
      <c r="DM14" s="139">
        <v>0</v>
      </c>
      <c r="DN14" s="139">
        <v>10</v>
      </c>
      <c r="DO14" s="139">
        <v>20</v>
      </c>
      <c r="DP14" s="140" t="s">
        <v>1363</v>
      </c>
      <c r="DQ14" s="140" t="s">
        <v>927</v>
      </c>
      <c r="DR14" s="141">
        <f>SUM(DS14:DV14)</f>
        <v>50</v>
      </c>
      <c r="DS14" s="139">
        <v>25</v>
      </c>
      <c r="DT14" s="139">
        <v>25</v>
      </c>
      <c r="DU14" s="139">
        <v>0</v>
      </c>
      <c r="DV14" s="139">
        <v>0</v>
      </c>
      <c r="DW14" s="140" t="s">
        <v>2374</v>
      </c>
      <c r="DX14" s="140" t="s">
        <v>2093</v>
      </c>
      <c r="DY14" s="13">
        <v>1</v>
      </c>
      <c r="DZ14" s="160">
        <f>SUM(EA14,EF14,EG14,EH14)</f>
        <v>0</v>
      </c>
      <c r="EA14" s="139">
        <v>0</v>
      </c>
      <c r="EB14" s="139" t="s">
        <v>491</v>
      </c>
      <c r="EC14" s="140" t="s">
        <v>609</v>
      </c>
      <c r="ED14" s="140" t="s">
        <v>24</v>
      </c>
      <c r="EE14" s="105" t="s">
        <v>500</v>
      </c>
      <c r="EF14" s="139">
        <v>0</v>
      </c>
      <c r="EG14" s="139">
        <v>0</v>
      </c>
      <c r="EH14" s="139">
        <v>0</v>
      </c>
      <c r="EI14" s="140" t="s">
        <v>1310</v>
      </c>
      <c r="EJ14" s="140" t="s">
        <v>1309</v>
      </c>
      <c r="EK14" s="13" t="s">
        <v>24</v>
      </c>
      <c r="EL14" s="13" t="s">
        <v>24</v>
      </c>
      <c r="EM14" s="13" t="s">
        <v>24</v>
      </c>
      <c r="EN14" s="13" t="s">
        <v>24</v>
      </c>
      <c r="EO14" s="13" t="s">
        <v>24</v>
      </c>
      <c r="EP14" s="13" t="s">
        <v>24</v>
      </c>
      <c r="EQ14" s="13" t="s">
        <v>24</v>
      </c>
      <c r="ER14" s="13" t="s">
        <v>24</v>
      </c>
      <c r="ES14" s="13" t="s">
        <v>24</v>
      </c>
      <c r="ET14" s="13" t="s">
        <v>24</v>
      </c>
      <c r="EU14" s="13" t="s">
        <v>24</v>
      </c>
      <c r="EV14" s="13" t="s">
        <v>24</v>
      </c>
    </row>
    <row r="15" spans="1:152" s="52" customFormat="1">
      <c r="A15" s="136" t="s">
        <v>435</v>
      </c>
      <c r="B15" s="104" t="s">
        <v>438</v>
      </c>
      <c r="C15" s="74">
        <v>2020</v>
      </c>
      <c r="D15" s="67" t="s">
        <v>281</v>
      </c>
      <c r="E15" s="137" t="s">
        <v>24</v>
      </c>
      <c r="F15" s="150" t="s">
        <v>24</v>
      </c>
      <c r="G15" s="161" t="s">
        <v>24</v>
      </c>
      <c r="H15" s="161" t="s">
        <v>24</v>
      </c>
      <c r="I15" s="13" t="s">
        <v>2457</v>
      </c>
      <c r="J15" s="139" t="s">
        <v>2457</v>
      </c>
      <c r="K15" s="161" t="s">
        <v>24</v>
      </c>
      <c r="L15" s="161" t="s">
        <v>24</v>
      </c>
      <c r="M15" s="161" t="s">
        <v>24</v>
      </c>
      <c r="N15" s="161" t="s">
        <v>24</v>
      </c>
      <c r="O15" s="140" t="s">
        <v>1962</v>
      </c>
      <c r="P15" s="140" t="s">
        <v>579</v>
      </c>
      <c r="Q15" s="139" t="s">
        <v>2457</v>
      </c>
      <c r="R15" s="139" t="s">
        <v>2457</v>
      </c>
      <c r="S15" s="139" t="s">
        <v>2457</v>
      </c>
      <c r="T15" s="140" t="s">
        <v>664</v>
      </c>
      <c r="U15" s="140" t="s">
        <v>582</v>
      </c>
      <c r="V15" s="13" t="s">
        <v>24</v>
      </c>
      <c r="W15" s="139" t="s">
        <v>24</v>
      </c>
      <c r="X15" s="139" t="s">
        <v>24</v>
      </c>
      <c r="Y15" s="139" t="s">
        <v>24</v>
      </c>
      <c r="Z15" s="139" t="s">
        <v>24</v>
      </c>
      <c r="AA15" s="139" t="s">
        <v>24</v>
      </c>
      <c r="AB15" s="13" t="s">
        <v>2457</v>
      </c>
      <c r="AC15" s="13" t="s">
        <v>2457</v>
      </c>
      <c r="AD15" s="13" t="s">
        <v>2457</v>
      </c>
      <c r="AE15" s="140" t="s">
        <v>585</v>
      </c>
      <c r="AF15" s="140" t="s">
        <v>586</v>
      </c>
      <c r="AG15" s="141" t="s">
        <v>2457</v>
      </c>
      <c r="AH15" s="141" t="s">
        <v>2457</v>
      </c>
      <c r="AI15" s="139" t="s">
        <v>24</v>
      </c>
      <c r="AJ15" s="139" t="s">
        <v>24</v>
      </c>
      <c r="AK15" s="139" t="s">
        <v>2457</v>
      </c>
      <c r="AL15" s="140" t="s">
        <v>594</v>
      </c>
      <c r="AM15" s="140" t="s">
        <v>595</v>
      </c>
      <c r="AN15" s="13" t="s">
        <v>2457</v>
      </c>
      <c r="AO15" s="13" t="s">
        <v>2457</v>
      </c>
      <c r="AP15" s="13" t="s">
        <v>2457</v>
      </c>
      <c r="AQ15" s="140" t="s">
        <v>2254</v>
      </c>
      <c r="AR15" s="140" t="s">
        <v>582</v>
      </c>
      <c r="AS15" s="141" t="s">
        <v>2457</v>
      </c>
      <c r="AT15" s="13" t="s">
        <v>24</v>
      </c>
      <c r="AU15" s="139" t="s">
        <v>2457</v>
      </c>
      <c r="AV15" s="139" t="s">
        <v>2457</v>
      </c>
      <c r="AW15" s="13" t="s">
        <v>24</v>
      </c>
      <c r="AX15" s="105" t="s">
        <v>2072</v>
      </c>
      <c r="AY15" s="140" t="s">
        <v>582</v>
      </c>
      <c r="AZ15" s="13" t="s">
        <v>24</v>
      </c>
      <c r="BA15" s="139" t="s">
        <v>24</v>
      </c>
      <c r="BB15" s="139" t="s">
        <v>24</v>
      </c>
      <c r="BC15" s="139" t="s">
        <v>24</v>
      </c>
      <c r="BD15" s="13" t="s">
        <v>2457</v>
      </c>
      <c r="BE15" s="139" t="s">
        <v>2457</v>
      </c>
      <c r="BF15" s="139" t="s">
        <v>24</v>
      </c>
      <c r="BG15" s="139" t="s">
        <v>24</v>
      </c>
      <c r="BH15" s="140" t="s">
        <v>608</v>
      </c>
      <c r="BI15" s="140" t="s">
        <v>582</v>
      </c>
      <c r="BJ15" s="13" t="s">
        <v>24</v>
      </c>
      <c r="BK15" s="139" t="s">
        <v>24</v>
      </c>
      <c r="BL15" s="139" t="s">
        <v>24</v>
      </c>
      <c r="BM15" s="139" t="s">
        <v>24</v>
      </c>
      <c r="BN15" s="139" t="s">
        <v>24</v>
      </c>
      <c r="BO15" s="147" t="s">
        <v>24</v>
      </c>
      <c r="BP15" s="13" t="s">
        <v>2457</v>
      </c>
      <c r="BQ15" s="13" t="s">
        <v>2457</v>
      </c>
      <c r="BR15" s="13" t="s">
        <v>2457</v>
      </c>
      <c r="BS15" s="140" t="s">
        <v>1930</v>
      </c>
      <c r="BT15" s="140" t="s">
        <v>582</v>
      </c>
      <c r="BU15" s="13" t="s">
        <v>24</v>
      </c>
      <c r="BV15" s="139" t="s">
        <v>24</v>
      </c>
      <c r="BW15" s="139" t="s">
        <v>24</v>
      </c>
      <c r="BX15" s="139" t="s">
        <v>24</v>
      </c>
      <c r="BY15" s="139" t="s">
        <v>24</v>
      </c>
      <c r="BZ15" s="13" t="s">
        <v>24</v>
      </c>
      <c r="CA15" s="139" t="s">
        <v>24</v>
      </c>
      <c r="CB15" s="139" t="s">
        <v>24</v>
      </c>
      <c r="CC15" s="139" t="s">
        <v>24</v>
      </c>
      <c r="CD15" s="139" t="s">
        <v>24</v>
      </c>
      <c r="CE15" s="139" t="s">
        <v>24</v>
      </c>
      <c r="CF15" s="141" t="s">
        <v>24</v>
      </c>
      <c r="CG15" s="139" t="s">
        <v>24</v>
      </c>
      <c r="CH15" s="139" t="s">
        <v>24</v>
      </c>
      <c r="CI15" s="139" t="s">
        <v>24</v>
      </c>
      <c r="CJ15" s="139" t="s">
        <v>24</v>
      </c>
      <c r="CK15" s="139" t="s">
        <v>24</v>
      </c>
      <c r="CL15" s="139" t="s">
        <v>24</v>
      </c>
      <c r="CM15" s="163" t="s">
        <v>2457</v>
      </c>
      <c r="CN15" s="163" t="s">
        <v>2457</v>
      </c>
      <c r="CO15" s="139" t="s">
        <v>24</v>
      </c>
      <c r="CP15" s="139" t="s">
        <v>24</v>
      </c>
      <c r="CQ15" s="139" t="s">
        <v>2457</v>
      </c>
      <c r="CR15" s="140" t="s">
        <v>621</v>
      </c>
      <c r="CS15" s="140" t="s">
        <v>622</v>
      </c>
      <c r="CT15" s="13" t="s">
        <v>2457</v>
      </c>
      <c r="CU15" s="13" t="s">
        <v>2457</v>
      </c>
      <c r="CV15" s="139" t="s">
        <v>24</v>
      </c>
      <c r="CW15" s="139" t="s">
        <v>24</v>
      </c>
      <c r="CX15" s="139" t="s">
        <v>2457</v>
      </c>
      <c r="CY15" s="139" t="s">
        <v>24</v>
      </c>
      <c r="CZ15" s="140" t="s">
        <v>2028</v>
      </c>
      <c r="DA15" s="140" t="s">
        <v>627</v>
      </c>
      <c r="DB15" s="13" t="s">
        <v>24</v>
      </c>
      <c r="DC15" s="139" t="s">
        <v>24</v>
      </c>
      <c r="DD15" s="139" t="s">
        <v>24</v>
      </c>
      <c r="DE15" s="139" t="s">
        <v>24</v>
      </c>
      <c r="DF15" s="139" t="s">
        <v>24</v>
      </c>
      <c r="DG15" s="139" t="s">
        <v>24</v>
      </c>
      <c r="DH15" s="139" t="s">
        <v>24</v>
      </c>
      <c r="DI15" s="139" t="s">
        <v>24</v>
      </c>
      <c r="DJ15" s="13" t="s">
        <v>24</v>
      </c>
      <c r="DK15" s="139" t="s">
        <v>24</v>
      </c>
      <c r="DL15" s="139" t="s">
        <v>24</v>
      </c>
      <c r="DM15" s="139" t="s">
        <v>24</v>
      </c>
      <c r="DN15" s="139" t="s">
        <v>24</v>
      </c>
      <c r="DO15" s="139" t="s">
        <v>24</v>
      </c>
      <c r="DP15" s="139" t="s">
        <v>24</v>
      </c>
      <c r="DQ15" s="139" t="s">
        <v>24</v>
      </c>
      <c r="DR15" s="141" t="s">
        <v>24</v>
      </c>
      <c r="DS15" s="139" t="s">
        <v>24</v>
      </c>
      <c r="DT15" s="139" t="s">
        <v>24</v>
      </c>
      <c r="DU15" s="139" t="s">
        <v>24</v>
      </c>
      <c r="DV15" s="139" t="s">
        <v>24</v>
      </c>
      <c r="DW15" s="139" t="s">
        <v>24</v>
      </c>
      <c r="DX15" s="139" t="s">
        <v>24</v>
      </c>
      <c r="DY15" s="13">
        <v>0</v>
      </c>
      <c r="DZ15" s="139" t="s">
        <v>2457</v>
      </c>
      <c r="EA15" s="139" t="s">
        <v>2457</v>
      </c>
      <c r="EB15" s="139" t="s">
        <v>2457</v>
      </c>
      <c r="EC15" s="140" t="s">
        <v>633</v>
      </c>
      <c r="ED15" s="140" t="s">
        <v>634</v>
      </c>
      <c r="EE15" s="13" t="s">
        <v>24</v>
      </c>
      <c r="EF15" s="139" t="s">
        <v>24</v>
      </c>
      <c r="EG15" s="139" t="s">
        <v>24</v>
      </c>
      <c r="EH15" s="139" t="s">
        <v>24</v>
      </c>
      <c r="EI15" s="139" t="s">
        <v>24</v>
      </c>
      <c r="EJ15" s="139" t="s">
        <v>24</v>
      </c>
      <c r="EK15" s="13" t="s">
        <v>24</v>
      </c>
      <c r="EL15" s="13" t="s">
        <v>24</v>
      </c>
      <c r="EM15" s="13" t="s">
        <v>24</v>
      </c>
      <c r="EN15" s="13" t="s">
        <v>24</v>
      </c>
      <c r="EO15" s="13" t="s">
        <v>24</v>
      </c>
      <c r="EP15" s="13" t="s">
        <v>24</v>
      </c>
      <c r="EQ15" s="13" t="s">
        <v>24</v>
      </c>
      <c r="ER15" s="13" t="s">
        <v>24</v>
      </c>
      <c r="ES15" s="13" t="s">
        <v>24</v>
      </c>
      <c r="ET15" s="13" t="s">
        <v>24</v>
      </c>
      <c r="EU15" s="13" t="s">
        <v>24</v>
      </c>
      <c r="EV15" s="13" t="s">
        <v>24</v>
      </c>
    </row>
    <row r="16" spans="1:152" s="52" customFormat="1">
      <c r="A16" s="136" t="s">
        <v>310</v>
      </c>
      <c r="B16" s="104" t="s">
        <v>98</v>
      </c>
      <c r="C16" s="78">
        <v>2018</v>
      </c>
      <c r="D16" s="75" t="s">
        <v>457</v>
      </c>
      <c r="E16" s="137">
        <f>F16</f>
        <v>100</v>
      </c>
      <c r="F16" s="142">
        <v>100</v>
      </c>
      <c r="G16" s="149" t="s">
        <v>873</v>
      </c>
      <c r="H16" s="149" t="s">
        <v>874</v>
      </c>
      <c r="I16" s="13">
        <f>SUM(J16:N16)</f>
        <v>90</v>
      </c>
      <c r="J16" s="139">
        <v>20</v>
      </c>
      <c r="K16" s="139">
        <v>20</v>
      </c>
      <c r="L16" s="139">
        <v>20</v>
      </c>
      <c r="M16" s="139">
        <v>10</v>
      </c>
      <c r="N16" s="139">
        <v>20</v>
      </c>
      <c r="O16" s="147" t="s">
        <v>2214</v>
      </c>
      <c r="P16" s="147" t="s">
        <v>879</v>
      </c>
      <c r="Q16" s="139">
        <f>SUM(R16:S16)</f>
        <v>50</v>
      </c>
      <c r="R16" s="139">
        <v>25</v>
      </c>
      <c r="S16" s="139">
        <v>25</v>
      </c>
      <c r="T16" s="147" t="s">
        <v>1906</v>
      </c>
      <c r="U16" s="147" t="s">
        <v>1476</v>
      </c>
      <c r="V16" s="13">
        <f>SUM(W16:Y16)</f>
        <v>45</v>
      </c>
      <c r="W16" s="139">
        <v>15</v>
      </c>
      <c r="X16" s="139">
        <v>15</v>
      </c>
      <c r="Y16" s="139">
        <v>15</v>
      </c>
      <c r="Z16" s="147" t="s">
        <v>1482</v>
      </c>
      <c r="AA16" s="147" t="s">
        <v>1483</v>
      </c>
      <c r="AB16" s="13">
        <f>SUM(AC16:AD16)</f>
        <v>25</v>
      </c>
      <c r="AC16" s="139">
        <v>25</v>
      </c>
      <c r="AD16" s="139">
        <v>0</v>
      </c>
      <c r="AE16" s="147" t="s">
        <v>1947</v>
      </c>
      <c r="AF16" s="147" t="s">
        <v>889</v>
      </c>
      <c r="AG16" s="141">
        <f>SUM(AH16:AK16)</f>
        <v>50</v>
      </c>
      <c r="AH16" s="139">
        <v>12.5</v>
      </c>
      <c r="AI16" s="139">
        <v>12.5</v>
      </c>
      <c r="AJ16" s="139">
        <v>12.5</v>
      </c>
      <c r="AK16" s="139">
        <v>12.5</v>
      </c>
      <c r="AL16" s="147" t="s">
        <v>1515</v>
      </c>
      <c r="AM16" s="147" t="s">
        <v>2215</v>
      </c>
      <c r="AN16" s="13">
        <f>SUM(AO16:AP16)</f>
        <v>50</v>
      </c>
      <c r="AO16" s="139">
        <v>25</v>
      </c>
      <c r="AP16" s="139">
        <v>25</v>
      </c>
      <c r="AQ16" s="147" t="s">
        <v>2382</v>
      </c>
      <c r="AR16" s="147" t="s">
        <v>1531</v>
      </c>
      <c r="AS16" s="141">
        <f>SUM(AT16:AW16)</f>
        <v>50</v>
      </c>
      <c r="AT16" s="139">
        <v>25</v>
      </c>
      <c r="AU16" s="139">
        <v>0</v>
      </c>
      <c r="AV16" s="139">
        <v>25</v>
      </c>
      <c r="AW16" s="139">
        <v>0</v>
      </c>
      <c r="AX16" s="147" t="s">
        <v>2216</v>
      </c>
      <c r="AY16" s="147" t="s">
        <v>1552</v>
      </c>
      <c r="AZ16" s="13">
        <f>BA16</f>
        <v>0</v>
      </c>
      <c r="BA16" s="139">
        <v>0</v>
      </c>
      <c r="BB16" s="147" t="s">
        <v>1414</v>
      </c>
      <c r="BC16" s="147" t="s">
        <v>898</v>
      </c>
      <c r="BD16" s="13">
        <f>SUM(BE16:BG16)</f>
        <v>0</v>
      </c>
      <c r="BE16" s="139">
        <v>0</v>
      </c>
      <c r="BF16" s="139">
        <v>0</v>
      </c>
      <c r="BG16" s="139">
        <v>0</v>
      </c>
      <c r="BH16" s="147" t="s">
        <v>1983</v>
      </c>
      <c r="BI16" s="147" t="s">
        <v>904</v>
      </c>
      <c r="BJ16" s="13">
        <f>SUM(BK16:BM16)</f>
        <v>0</v>
      </c>
      <c r="BK16" s="139">
        <v>0</v>
      </c>
      <c r="BL16" s="139">
        <v>0</v>
      </c>
      <c r="BM16" s="139">
        <v>0</v>
      </c>
      <c r="BN16" s="147" t="s">
        <v>718</v>
      </c>
      <c r="BO16" s="147" t="s">
        <v>491</v>
      </c>
      <c r="BP16" s="13">
        <f>SUM(BQ16:BR16)</f>
        <v>0</v>
      </c>
      <c r="BQ16" s="139">
        <v>0</v>
      </c>
      <c r="BR16" s="139">
        <v>0</v>
      </c>
      <c r="BS16" s="147" t="s">
        <v>907</v>
      </c>
      <c r="BT16" s="147" t="s">
        <v>904</v>
      </c>
      <c r="BU16" s="13">
        <f>SUM(BV16:BW16)</f>
        <v>50</v>
      </c>
      <c r="BV16" s="139">
        <v>0</v>
      </c>
      <c r="BW16" s="139">
        <v>50</v>
      </c>
      <c r="BX16" s="147" t="s">
        <v>1615</v>
      </c>
      <c r="BY16" s="147" t="s">
        <v>1616</v>
      </c>
      <c r="BZ16" s="13">
        <f>SUM(CA16:CC16)</f>
        <v>0</v>
      </c>
      <c r="CA16" s="139">
        <v>0</v>
      </c>
      <c r="CB16" s="139">
        <v>0</v>
      </c>
      <c r="CC16" s="139">
        <v>0</v>
      </c>
      <c r="CD16" s="147" t="s">
        <v>915</v>
      </c>
      <c r="CE16" s="147" t="s">
        <v>916</v>
      </c>
      <c r="CF16" s="141">
        <f>SUM(CG16:CJ16)</f>
        <v>37.5</v>
      </c>
      <c r="CG16" s="139">
        <v>12.5</v>
      </c>
      <c r="CH16" s="139">
        <v>25</v>
      </c>
      <c r="CI16" s="139">
        <v>0</v>
      </c>
      <c r="CJ16" s="139">
        <v>0</v>
      </c>
      <c r="CK16" s="147" t="s">
        <v>2011</v>
      </c>
      <c r="CL16" s="147" t="s">
        <v>921</v>
      </c>
      <c r="CM16" s="163">
        <f>SUM(CN16:CQ16)</f>
        <v>0</v>
      </c>
      <c r="CN16" s="139">
        <v>0</v>
      </c>
      <c r="CO16" s="139">
        <v>0</v>
      </c>
      <c r="CP16" s="139">
        <v>0</v>
      </c>
      <c r="CQ16" s="139">
        <v>0</v>
      </c>
      <c r="CR16" s="147" t="s">
        <v>723</v>
      </c>
      <c r="CS16" s="147" t="s">
        <v>491</v>
      </c>
      <c r="CT16" s="13">
        <f>SUM(CU16:CY16)</f>
        <v>0</v>
      </c>
      <c r="CU16" s="139">
        <v>0</v>
      </c>
      <c r="CV16" s="139">
        <v>0</v>
      </c>
      <c r="CW16" s="139">
        <v>0</v>
      </c>
      <c r="CX16" s="139">
        <v>0</v>
      </c>
      <c r="CY16" s="139">
        <v>0</v>
      </c>
      <c r="CZ16" s="147" t="s">
        <v>1294</v>
      </c>
      <c r="DA16" s="147" t="s">
        <v>924</v>
      </c>
      <c r="DB16" s="13">
        <f>SUM(DC16:DG16)</f>
        <v>60</v>
      </c>
      <c r="DC16" s="139">
        <v>10</v>
      </c>
      <c r="DD16" s="139">
        <v>10</v>
      </c>
      <c r="DE16" s="139">
        <v>10</v>
      </c>
      <c r="DF16" s="139">
        <v>10</v>
      </c>
      <c r="DG16" s="139">
        <v>20</v>
      </c>
      <c r="DH16" s="147" t="s">
        <v>2053</v>
      </c>
      <c r="DI16" s="147" t="s">
        <v>1662</v>
      </c>
      <c r="DJ16" s="13">
        <f>SUM(DK16:DO16)</f>
        <v>20</v>
      </c>
      <c r="DK16" s="139">
        <v>0</v>
      </c>
      <c r="DL16" s="139">
        <v>0</v>
      </c>
      <c r="DM16" s="139">
        <v>0</v>
      </c>
      <c r="DN16" s="139">
        <v>10</v>
      </c>
      <c r="DO16" s="139">
        <v>10</v>
      </c>
      <c r="DP16" s="147" t="s">
        <v>2217</v>
      </c>
      <c r="DQ16" s="147" t="s">
        <v>2055</v>
      </c>
      <c r="DR16" s="141">
        <f>SUM(DS16:DV16)</f>
        <v>62.5</v>
      </c>
      <c r="DS16" s="139">
        <v>12.5</v>
      </c>
      <c r="DT16" s="139">
        <v>12.5</v>
      </c>
      <c r="DU16" s="139">
        <v>12.5</v>
      </c>
      <c r="DV16" s="139">
        <v>25</v>
      </c>
      <c r="DW16" s="147" t="s">
        <v>2383</v>
      </c>
      <c r="DX16" s="147" t="s">
        <v>1382</v>
      </c>
      <c r="DY16" s="13">
        <v>0</v>
      </c>
      <c r="DZ16" s="139">
        <f>SUM(EA16:EB16)</f>
        <v>0</v>
      </c>
      <c r="EA16" s="139">
        <v>0</v>
      </c>
      <c r="EB16" s="139">
        <v>0</v>
      </c>
      <c r="EC16" s="147" t="s">
        <v>2111</v>
      </c>
      <c r="ED16" s="147" t="s">
        <v>1700</v>
      </c>
      <c r="EE16" s="13" t="s">
        <v>24</v>
      </c>
      <c r="EF16" s="139" t="s">
        <v>24</v>
      </c>
      <c r="EG16" s="139" t="s">
        <v>24</v>
      </c>
      <c r="EH16" s="139" t="s">
        <v>24</v>
      </c>
      <c r="EI16" s="139" t="s">
        <v>24</v>
      </c>
      <c r="EJ16" s="139" t="s">
        <v>24</v>
      </c>
      <c r="EK16" s="13" t="s">
        <v>24</v>
      </c>
      <c r="EL16" s="13" t="s">
        <v>24</v>
      </c>
      <c r="EM16" s="13" t="s">
        <v>24</v>
      </c>
      <c r="EN16" s="13" t="s">
        <v>24</v>
      </c>
      <c r="EO16" s="13" t="s">
        <v>24</v>
      </c>
      <c r="EP16" s="13" t="s">
        <v>24</v>
      </c>
      <c r="EQ16" s="13" t="s">
        <v>24</v>
      </c>
      <c r="ER16" s="13" t="s">
        <v>24</v>
      </c>
      <c r="ES16" s="13" t="s">
        <v>24</v>
      </c>
      <c r="ET16" s="13" t="s">
        <v>24</v>
      </c>
      <c r="EU16" s="13" t="s">
        <v>24</v>
      </c>
      <c r="EV16" s="13" t="s">
        <v>24</v>
      </c>
    </row>
    <row r="17" spans="1:152" s="52" customFormat="1">
      <c r="A17" s="136" t="s">
        <v>316</v>
      </c>
      <c r="B17" s="104" t="s">
        <v>318</v>
      </c>
      <c r="C17" s="78">
        <v>2018</v>
      </c>
      <c r="D17" s="75" t="s">
        <v>457</v>
      </c>
      <c r="E17" s="137">
        <f>F17</f>
        <v>100</v>
      </c>
      <c r="F17" s="142">
        <v>100</v>
      </c>
      <c r="G17" s="138" t="s">
        <v>1032</v>
      </c>
      <c r="H17" s="138" t="s">
        <v>1028</v>
      </c>
      <c r="I17" s="13">
        <f>SUM(J17:N17)</f>
        <v>60</v>
      </c>
      <c r="J17" s="139">
        <v>20</v>
      </c>
      <c r="K17" s="139">
        <v>20</v>
      </c>
      <c r="L17" s="139">
        <v>0</v>
      </c>
      <c r="M17" s="139">
        <v>10</v>
      </c>
      <c r="N17" s="139">
        <v>10</v>
      </c>
      <c r="O17" s="140" t="s">
        <v>2170</v>
      </c>
      <c r="P17" s="140" t="s">
        <v>1735</v>
      </c>
      <c r="Q17" s="139">
        <f>SUM(R17:S17)</f>
        <v>50</v>
      </c>
      <c r="R17" s="139">
        <v>25</v>
      </c>
      <c r="S17" s="139">
        <v>25</v>
      </c>
      <c r="T17" s="140" t="s">
        <v>1746</v>
      </c>
      <c r="U17" s="140" t="s">
        <v>1747</v>
      </c>
      <c r="V17" s="13">
        <f>SUM(W17:Y17)</f>
        <v>60</v>
      </c>
      <c r="W17" s="139">
        <v>30</v>
      </c>
      <c r="X17" s="139">
        <v>15</v>
      </c>
      <c r="Y17" s="139">
        <v>15</v>
      </c>
      <c r="Z17" s="140" t="s">
        <v>1758</v>
      </c>
      <c r="AA17" s="140" t="s">
        <v>1759</v>
      </c>
      <c r="AB17" s="13">
        <f>SUM(AC17:AD17)</f>
        <v>0</v>
      </c>
      <c r="AC17" s="139">
        <v>0</v>
      </c>
      <c r="AD17" s="139">
        <v>0</v>
      </c>
      <c r="AE17" s="140" t="s">
        <v>1770</v>
      </c>
      <c r="AF17" s="140" t="s">
        <v>1038</v>
      </c>
      <c r="AG17" s="141">
        <f>SUM(AH17:AK17)</f>
        <v>12.5</v>
      </c>
      <c r="AH17" s="139">
        <v>0</v>
      </c>
      <c r="AI17" s="139">
        <v>0</v>
      </c>
      <c r="AJ17" s="139">
        <v>12.5</v>
      </c>
      <c r="AK17" s="139">
        <v>0</v>
      </c>
      <c r="AL17" s="140" t="s">
        <v>1777</v>
      </c>
      <c r="AM17" s="140" t="s">
        <v>1778</v>
      </c>
      <c r="AN17" s="13">
        <f>SUM(AO17:AP17)</f>
        <v>75</v>
      </c>
      <c r="AO17" s="139">
        <v>50</v>
      </c>
      <c r="AP17" s="139">
        <v>25</v>
      </c>
      <c r="AQ17" s="140" t="s">
        <v>2414</v>
      </c>
      <c r="AR17" s="140" t="s">
        <v>1785</v>
      </c>
      <c r="AS17" s="141">
        <f>SUM(AT17:AW17)</f>
        <v>25</v>
      </c>
      <c r="AT17" s="139">
        <v>25</v>
      </c>
      <c r="AU17" s="139">
        <v>0</v>
      </c>
      <c r="AV17" s="139">
        <v>0</v>
      </c>
      <c r="AW17" s="139">
        <v>0</v>
      </c>
      <c r="AX17" s="140" t="s">
        <v>2336</v>
      </c>
      <c r="AY17" s="140" t="s">
        <v>1044</v>
      </c>
      <c r="AZ17" s="13">
        <f>BA17</f>
        <v>50</v>
      </c>
      <c r="BA17" s="139">
        <v>50</v>
      </c>
      <c r="BB17" s="140" t="s">
        <v>1046</v>
      </c>
      <c r="BC17" s="140" t="s">
        <v>1415</v>
      </c>
      <c r="BD17" s="13">
        <f>SUM(BE17:BG17)</f>
        <v>15</v>
      </c>
      <c r="BE17" s="139">
        <v>15</v>
      </c>
      <c r="BF17" s="139">
        <v>0</v>
      </c>
      <c r="BG17" s="139">
        <v>0</v>
      </c>
      <c r="BH17" s="140" t="s">
        <v>1984</v>
      </c>
      <c r="BI17" s="140" t="s">
        <v>1805</v>
      </c>
      <c r="BJ17" s="13">
        <f>SUM(BK17:BM17)</f>
        <v>15</v>
      </c>
      <c r="BK17" s="139">
        <v>15</v>
      </c>
      <c r="BL17" s="139">
        <v>0</v>
      </c>
      <c r="BM17" s="139">
        <v>0</v>
      </c>
      <c r="BN17" s="147" t="s">
        <v>1812</v>
      </c>
      <c r="BO17" s="147" t="s">
        <v>1813</v>
      </c>
      <c r="BP17" s="13">
        <f>SUM(BQ17:BR17)</f>
        <v>25</v>
      </c>
      <c r="BQ17" s="139">
        <v>25</v>
      </c>
      <c r="BR17" s="139">
        <v>0</v>
      </c>
      <c r="BS17" s="140" t="s">
        <v>1931</v>
      </c>
      <c r="BT17" s="140" t="s">
        <v>1819</v>
      </c>
      <c r="BU17" s="13">
        <f>SUM(BV17:BW17)</f>
        <v>25</v>
      </c>
      <c r="BV17" s="139">
        <v>25</v>
      </c>
      <c r="BW17" s="139">
        <v>0</v>
      </c>
      <c r="BX17" s="140" t="s">
        <v>1827</v>
      </c>
      <c r="BY17" s="140" t="s">
        <v>1828</v>
      </c>
      <c r="BZ17" s="13">
        <f>SUM(CA17:CC17)</f>
        <v>0</v>
      </c>
      <c r="CA17" s="139">
        <v>0</v>
      </c>
      <c r="CB17" s="139">
        <v>0</v>
      </c>
      <c r="CC17" s="139">
        <v>0</v>
      </c>
      <c r="CD17" s="140" t="s">
        <v>1938</v>
      </c>
      <c r="CE17" s="140" t="s">
        <v>1819</v>
      </c>
      <c r="CF17" s="141">
        <f>SUM(CG17:CJ17)</f>
        <v>0</v>
      </c>
      <c r="CG17" s="139">
        <v>0</v>
      </c>
      <c r="CH17" s="139">
        <v>0</v>
      </c>
      <c r="CI17" s="139">
        <v>0</v>
      </c>
      <c r="CJ17" s="139">
        <v>0</v>
      </c>
      <c r="CK17" s="140" t="s">
        <v>2012</v>
      </c>
      <c r="CL17" s="140" t="s">
        <v>1841</v>
      </c>
      <c r="CM17" s="163">
        <f>SUM(CN17:CQ17)</f>
        <v>0</v>
      </c>
      <c r="CN17" s="139">
        <v>0</v>
      </c>
      <c r="CO17" s="139">
        <v>0</v>
      </c>
      <c r="CP17" s="139">
        <v>0</v>
      </c>
      <c r="CQ17" s="139">
        <v>0</v>
      </c>
      <c r="CR17" s="140" t="s">
        <v>1847</v>
      </c>
      <c r="CS17" s="140" t="s">
        <v>1841</v>
      </c>
      <c r="CT17" s="13">
        <f>SUM(CU17:CY17)</f>
        <v>30</v>
      </c>
      <c r="CU17" s="139">
        <v>20</v>
      </c>
      <c r="CV17" s="139">
        <v>10</v>
      </c>
      <c r="CW17" s="139">
        <v>0</v>
      </c>
      <c r="CX17" s="139">
        <v>0</v>
      </c>
      <c r="CY17" s="139">
        <v>0</v>
      </c>
      <c r="CZ17" s="140" t="s">
        <v>2029</v>
      </c>
      <c r="DA17" s="140" t="s">
        <v>1050</v>
      </c>
      <c r="DB17" s="13">
        <f>SUM(DC17:DG17)</f>
        <v>50</v>
      </c>
      <c r="DC17" s="139">
        <v>10</v>
      </c>
      <c r="DD17" s="139">
        <v>10</v>
      </c>
      <c r="DE17" s="139">
        <v>10</v>
      </c>
      <c r="DF17" s="139">
        <v>20</v>
      </c>
      <c r="DG17" s="139">
        <v>0</v>
      </c>
      <c r="DH17" s="140" t="s">
        <v>2364</v>
      </c>
      <c r="DI17" s="140" t="s">
        <v>1858</v>
      </c>
      <c r="DJ17" s="13">
        <f>SUM(DK17:DO17)</f>
        <v>20</v>
      </c>
      <c r="DK17" s="139">
        <v>0</v>
      </c>
      <c r="DL17" s="139">
        <v>0</v>
      </c>
      <c r="DM17" s="139">
        <v>20</v>
      </c>
      <c r="DN17" s="139">
        <v>0</v>
      </c>
      <c r="DO17" s="139">
        <v>0</v>
      </c>
      <c r="DP17" s="140" t="s">
        <v>1869</v>
      </c>
      <c r="DQ17" s="140" t="s">
        <v>1870</v>
      </c>
      <c r="DR17" s="141">
        <f>SUM(DS17:DV17)</f>
        <v>62.5</v>
      </c>
      <c r="DS17" s="139">
        <v>12.5</v>
      </c>
      <c r="DT17" s="139">
        <v>25</v>
      </c>
      <c r="DU17" s="139">
        <v>25</v>
      </c>
      <c r="DV17" s="139">
        <v>0</v>
      </c>
      <c r="DW17" s="140" t="s">
        <v>1390</v>
      </c>
      <c r="DX17" s="140" t="s">
        <v>1383</v>
      </c>
      <c r="DY17" s="13">
        <v>0</v>
      </c>
      <c r="DZ17" s="139">
        <f>SUM(EA17:EB17)</f>
        <v>0</v>
      </c>
      <c r="EA17" s="139">
        <v>0</v>
      </c>
      <c r="EB17" s="139">
        <v>0</v>
      </c>
      <c r="EC17" s="140" t="s">
        <v>2060</v>
      </c>
      <c r="ED17" s="140" t="s">
        <v>1881</v>
      </c>
      <c r="EE17" s="13" t="s">
        <v>24</v>
      </c>
      <c r="EF17" s="139" t="s">
        <v>24</v>
      </c>
      <c r="EG17" s="139" t="s">
        <v>24</v>
      </c>
      <c r="EH17" s="139" t="s">
        <v>24</v>
      </c>
      <c r="EI17" s="139" t="s">
        <v>24</v>
      </c>
      <c r="EJ17" s="139" t="s">
        <v>24</v>
      </c>
      <c r="EK17" s="13" t="s">
        <v>24</v>
      </c>
      <c r="EL17" s="13" t="s">
        <v>24</v>
      </c>
      <c r="EM17" s="13" t="s">
        <v>24</v>
      </c>
      <c r="EN17" s="13" t="s">
        <v>24</v>
      </c>
      <c r="EO17" s="13" t="s">
        <v>24</v>
      </c>
      <c r="EP17" s="13" t="s">
        <v>24</v>
      </c>
      <c r="EQ17" s="13" t="s">
        <v>24</v>
      </c>
      <c r="ER17" s="13" t="s">
        <v>24</v>
      </c>
      <c r="ES17" s="13" t="s">
        <v>24</v>
      </c>
      <c r="ET17" s="13" t="s">
        <v>24</v>
      </c>
      <c r="EU17" s="13" t="s">
        <v>24</v>
      </c>
      <c r="EV17" s="13" t="s">
        <v>24</v>
      </c>
    </row>
    <row r="18" spans="1:152" s="52" customFormat="1">
      <c r="A18" s="136" t="s">
        <v>319</v>
      </c>
      <c r="B18" s="104" t="s">
        <v>98</v>
      </c>
      <c r="C18" s="74">
        <v>2020</v>
      </c>
      <c r="D18" s="67" t="s">
        <v>281</v>
      </c>
      <c r="E18" s="137" t="s">
        <v>24</v>
      </c>
      <c r="F18" s="150" t="s">
        <v>24</v>
      </c>
      <c r="G18" s="161" t="s">
        <v>24</v>
      </c>
      <c r="H18" s="161" t="s">
        <v>24</v>
      </c>
      <c r="I18" s="13" t="s">
        <v>2456</v>
      </c>
      <c r="J18" s="139" t="s">
        <v>2456</v>
      </c>
      <c r="K18" s="161" t="s">
        <v>24</v>
      </c>
      <c r="L18" s="161" t="s">
        <v>24</v>
      </c>
      <c r="M18" s="161" t="s">
        <v>24</v>
      </c>
      <c r="N18" s="161" t="s">
        <v>24</v>
      </c>
      <c r="O18" s="140" t="s">
        <v>1963</v>
      </c>
      <c r="P18" s="140" t="s">
        <v>652</v>
      </c>
      <c r="Q18" s="139" t="s">
        <v>2456</v>
      </c>
      <c r="R18" s="139" t="s">
        <v>2457</v>
      </c>
      <c r="S18" s="139" t="s">
        <v>2456</v>
      </c>
      <c r="T18" s="140" t="s">
        <v>654</v>
      </c>
      <c r="U18" s="140" t="s">
        <v>655</v>
      </c>
      <c r="V18" s="13" t="s">
        <v>24</v>
      </c>
      <c r="W18" s="139" t="s">
        <v>24</v>
      </c>
      <c r="X18" s="139" t="s">
        <v>24</v>
      </c>
      <c r="Y18" s="139" t="s">
        <v>24</v>
      </c>
      <c r="Z18" s="139" t="s">
        <v>24</v>
      </c>
      <c r="AA18" s="139" t="s">
        <v>24</v>
      </c>
      <c r="AB18" s="13" t="s">
        <v>2457</v>
      </c>
      <c r="AC18" s="13" t="s">
        <v>2457</v>
      </c>
      <c r="AD18" s="13" t="s">
        <v>2457</v>
      </c>
      <c r="AE18" s="140" t="s">
        <v>2255</v>
      </c>
      <c r="AF18" s="140" t="s">
        <v>658</v>
      </c>
      <c r="AG18" s="141" t="s">
        <v>2457</v>
      </c>
      <c r="AH18" s="141" t="s">
        <v>2457</v>
      </c>
      <c r="AI18" s="139" t="s">
        <v>24</v>
      </c>
      <c r="AJ18" s="139" t="s">
        <v>24</v>
      </c>
      <c r="AK18" s="139" t="s">
        <v>2457</v>
      </c>
      <c r="AL18" s="140" t="s">
        <v>662</v>
      </c>
      <c r="AM18" s="140" t="s">
        <v>663</v>
      </c>
      <c r="AN18" s="13" t="s">
        <v>2456</v>
      </c>
      <c r="AO18" s="139" t="s">
        <v>2456</v>
      </c>
      <c r="AP18" s="139" t="s">
        <v>2457</v>
      </c>
      <c r="AQ18" s="140" t="s">
        <v>665</v>
      </c>
      <c r="AR18" s="140" t="s">
        <v>2256</v>
      </c>
      <c r="AS18" s="141" t="s">
        <v>2457</v>
      </c>
      <c r="AT18" s="13" t="s">
        <v>24</v>
      </c>
      <c r="AU18" s="139" t="s">
        <v>2457</v>
      </c>
      <c r="AV18" s="139" t="s">
        <v>2457</v>
      </c>
      <c r="AW18" s="13" t="s">
        <v>24</v>
      </c>
      <c r="AX18" s="105" t="s">
        <v>666</v>
      </c>
      <c r="AY18" s="140" t="s">
        <v>491</v>
      </c>
      <c r="AZ18" s="13" t="s">
        <v>24</v>
      </c>
      <c r="BA18" s="139" t="s">
        <v>24</v>
      </c>
      <c r="BB18" s="139" t="s">
        <v>24</v>
      </c>
      <c r="BC18" s="139" t="s">
        <v>24</v>
      </c>
      <c r="BD18" s="13" t="s">
        <v>2456</v>
      </c>
      <c r="BE18" s="139" t="s">
        <v>2456</v>
      </c>
      <c r="BF18" s="139" t="s">
        <v>24</v>
      </c>
      <c r="BG18" s="139" t="s">
        <v>24</v>
      </c>
      <c r="BH18" s="140" t="s">
        <v>2257</v>
      </c>
      <c r="BI18" s="140" t="s">
        <v>663</v>
      </c>
      <c r="BJ18" s="13" t="s">
        <v>24</v>
      </c>
      <c r="BK18" s="139" t="s">
        <v>24</v>
      </c>
      <c r="BL18" s="139" t="s">
        <v>24</v>
      </c>
      <c r="BM18" s="139" t="s">
        <v>24</v>
      </c>
      <c r="BN18" s="139" t="s">
        <v>24</v>
      </c>
      <c r="BO18" s="147" t="s">
        <v>24</v>
      </c>
      <c r="BP18" s="13" t="s">
        <v>2457</v>
      </c>
      <c r="BQ18" s="13" t="s">
        <v>2457</v>
      </c>
      <c r="BR18" s="13" t="s">
        <v>2457</v>
      </c>
      <c r="BS18" s="140" t="s">
        <v>664</v>
      </c>
      <c r="BT18" s="140" t="s">
        <v>491</v>
      </c>
      <c r="BU18" s="13" t="s">
        <v>24</v>
      </c>
      <c r="BV18" s="139" t="s">
        <v>24</v>
      </c>
      <c r="BW18" s="139" t="s">
        <v>24</v>
      </c>
      <c r="BX18" s="139" t="s">
        <v>24</v>
      </c>
      <c r="BY18" s="139" t="s">
        <v>24</v>
      </c>
      <c r="BZ18" s="13" t="s">
        <v>24</v>
      </c>
      <c r="CA18" s="139" t="s">
        <v>24</v>
      </c>
      <c r="CB18" s="139" t="s">
        <v>24</v>
      </c>
      <c r="CC18" s="139" t="s">
        <v>24</v>
      </c>
      <c r="CD18" s="139" t="s">
        <v>24</v>
      </c>
      <c r="CE18" s="139" t="s">
        <v>24</v>
      </c>
      <c r="CF18" s="141" t="s">
        <v>24</v>
      </c>
      <c r="CG18" s="139" t="s">
        <v>24</v>
      </c>
      <c r="CH18" s="139" t="s">
        <v>24</v>
      </c>
      <c r="CI18" s="139" t="s">
        <v>24</v>
      </c>
      <c r="CJ18" s="139" t="s">
        <v>24</v>
      </c>
      <c r="CK18" s="139" t="s">
        <v>24</v>
      </c>
      <c r="CL18" s="139" t="s">
        <v>24</v>
      </c>
      <c r="CM18" s="163" t="s">
        <v>2457</v>
      </c>
      <c r="CN18" s="163" t="s">
        <v>2457</v>
      </c>
      <c r="CO18" s="139" t="s">
        <v>24</v>
      </c>
      <c r="CP18" s="139" t="s">
        <v>24</v>
      </c>
      <c r="CQ18" s="139" t="s">
        <v>2457</v>
      </c>
      <c r="CR18" s="140" t="s">
        <v>668</v>
      </c>
      <c r="CS18" s="140" t="s">
        <v>491</v>
      </c>
      <c r="CT18" s="13" t="s">
        <v>2444</v>
      </c>
      <c r="CU18" s="139" t="s">
        <v>2444</v>
      </c>
      <c r="CV18" s="139" t="s">
        <v>24</v>
      </c>
      <c r="CW18" s="139" t="s">
        <v>24</v>
      </c>
      <c r="CX18" s="139" t="s">
        <v>2457</v>
      </c>
      <c r="CY18" s="139" t="s">
        <v>24</v>
      </c>
      <c r="CZ18" s="140" t="s">
        <v>670</v>
      </c>
      <c r="DA18" s="140" t="s">
        <v>671</v>
      </c>
      <c r="DB18" s="13" t="s">
        <v>24</v>
      </c>
      <c r="DC18" s="139" t="s">
        <v>24</v>
      </c>
      <c r="DD18" s="139" t="s">
        <v>24</v>
      </c>
      <c r="DE18" s="139" t="s">
        <v>24</v>
      </c>
      <c r="DF18" s="139" t="s">
        <v>24</v>
      </c>
      <c r="DG18" s="139" t="s">
        <v>24</v>
      </c>
      <c r="DH18" s="139" t="s">
        <v>24</v>
      </c>
      <c r="DI18" s="139" t="s">
        <v>24</v>
      </c>
      <c r="DJ18" s="13" t="s">
        <v>24</v>
      </c>
      <c r="DK18" s="139" t="s">
        <v>24</v>
      </c>
      <c r="DL18" s="139" t="s">
        <v>24</v>
      </c>
      <c r="DM18" s="139" t="s">
        <v>24</v>
      </c>
      <c r="DN18" s="139" t="s">
        <v>24</v>
      </c>
      <c r="DO18" s="139" t="s">
        <v>24</v>
      </c>
      <c r="DP18" s="139" t="s">
        <v>24</v>
      </c>
      <c r="DQ18" s="139" t="s">
        <v>24</v>
      </c>
      <c r="DR18" s="141" t="s">
        <v>24</v>
      </c>
      <c r="DS18" s="139" t="s">
        <v>24</v>
      </c>
      <c r="DT18" s="139" t="s">
        <v>24</v>
      </c>
      <c r="DU18" s="139" t="s">
        <v>24</v>
      </c>
      <c r="DV18" s="139" t="s">
        <v>24</v>
      </c>
      <c r="DW18" s="139" t="s">
        <v>24</v>
      </c>
      <c r="DX18" s="139" t="s">
        <v>24</v>
      </c>
      <c r="DY18" s="13">
        <v>0</v>
      </c>
      <c r="DZ18" s="139" t="s">
        <v>2457</v>
      </c>
      <c r="EA18" s="139" t="s">
        <v>2457</v>
      </c>
      <c r="EB18" s="139" t="s">
        <v>2457</v>
      </c>
      <c r="EC18" s="140" t="s">
        <v>664</v>
      </c>
      <c r="ED18" s="140" t="s">
        <v>491</v>
      </c>
      <c r="EE18" s="13" t="s">
        <v>24</v>
      </c>
      <c r="EF18" s="139" t="s">
        <v>24</v>
      </c>
      <c r="EG18" s="139" t="s">
        <v>24</v>
      </c>
      <c r="EH18" s="139" t="s">
        <v>24</v>
      </c>
      <c r="EI18" s="139" t="s">
        <v>24</v>
      </c>
      <c r="EJ18" s="139" t="s">
        <v>24</v>
      </c>
      <c r="EK18" s="13" t="s">
        <v>24</v>
      </c>
      <c r="EL18" s="13" t="s">
        <v>24</v>
      </c>
      <c r="EM18" s="13" t="s">
        <v>24</v>
      </c>
      <c r="EN18" s="13" t="s">
        <v>24</v>
      </c>
      <c r="EO18" s="13" t="s">
        <v>24</v>
      </c>
      <c r="EP18" s="13" t="s">
        <v>24</v>
      </c>
      <c r="EQ18" s="13" t="s">
        <v>24</v>
      </c>
      <c r="ER18" s="13" t="s">
        <v>24</v>
      </c>
      <c r="ES18" s="13" t="s">
        <v>24</v>
      </c>
      <c r="ET18" s="13" t="s">
        <v>24</v>
      </c>
      <c r="EU18" s="13" t="s">
        <v>24</v>
      </c>
      <c r="EV18" s="13" t="s">
        <v>24</v>
      </c>
    </row>
    <row r="19" spans="1:152" s="52" customFormat="1">
      <c r="A19" s="136" t="s">
        <v>322</v>
      </c>
      <c r="B19" s="110" t="s">
        <v>325</v>
      </c>
      <c r="C19" s="78">
        <v>2020</v>
      </c>
      <c r="D19" s="75" t="s">
        <v>457</v>
      </c>
      <c r="E19" s="137">
        <f>F19</f>
        <v>100</v>
      </c>
      <c r="F19" s="142">
        <v>100</v>
      </c>
      <c r="G19" s="138" t="s">
        <v>1131</v>
      </c>
      <c r="H19" s="140" t="s">
        <v>1132</v>
      </c>
      <c r="I19" s="13">
        <f>SUM(J19:N19)</f>
        <v>90</v>
      </c>
      <c r="J19" s="139">
        <v>20</v>
      </c>
      <c r="K19" s="139">
        <v>20</v>
      </c>
      <c r="L19" s="139">
        <v>20</v>
      </c>
      <c r="M19" s="139">
        <v>10</v>
      </c>
      <c r="N19" s="139">
        <v>20</v>
      </c>
      <c r="O19" s="140" t="s">
        <v>1964</v>
      </c>
      <c r="P19" s="140" t="s">
        <v>1465</v>
      </c>
      <c r="Q19" s="139">
        <f>SUM(R19:S19)</f>
        <v>75</v>
      </c>
      <c r="R19" s="139">
        <v>50</v>
      </c>
      <c r="S19" s="139">
        <v>25</v>
      </c>
      <c r="T19" s="140" t="s">
        <v>2310</v>
      </c>
      <c r="U19" s="140" t="s">
        <v>2222</v>
      </c>
      <c r="V19" s="13">
        <f>SUM(W19:Y19)</f>
        <v>45</v>
      </c>
      <c r="W19" s="139">
        <v>30</v>
      </c>
      <c r="X19" s="139">
        <v>15</v>
      </c>
      <c r="Y19" s="139">
        <v>0</v>
      </c>
      <c r="Z19" s="140" t="s">
        <v>1484</v>
      </c>
      <c r="AA19" s="140" t="s">
        <v>1485</v>
      </c>
      <c r="AB19" s="13">
        <f>SUM(AC19:AD19)</f>
        <v>50</v>
      </c>
      <c r="AC19" s="139">
        <v>25</v>
      </c>
      <c r="AD19" s="139">
        <v>25</v>
      </c>
      <c r="AE19" s="140" t="s">
        <v>2386</v>
      </c>
      <c r="AF19" s="140" t="s">
        <v>1497</v>
      </c>
      <c r="AG19" s="141">
        <f>SUM(AH19:AK19)</f>
        <v>50</v>
      </c>
      <c r="AH19" s="139">
        <v>0</v>
      </c>
      <c r="AI19" s="139">
        <v>25</v>
      </c>
      <c r="AJ19" s="139">
        <v>25</v>
      </c>
      <c r="AK19" s="139">
        <v>0</v>
      </c>
      <c r="AL19" s="140" t="s">
        <v>1516</v>
      </c>
      <c r="AM19" s="140" t="s">
        <v>1517</v>
      </c>
      <c r="AN19" s="13">
        <f>SUM(AO19:AP19)</f>
        <v>25</v>
      </c>
      <c r="AO19" s="139">
        <v>25</v>
      </c>
      <c r="AP19" s="139">
        <v>0</v>
      </c>
      <c r="AQ19" s="140" t="s">
        <v>1951</v>
      </c>
      <c r="AR19" s="140" t="s">
        <v>1532</v>
      </c>
      <c r="AS19" s="141">
        <f>SUM(AT19:AW19)</f>
        <v>25</v>
      </c>
      <c r="AT19" s="139">
        <v>12.5</v>
      </c>
      <c r="AU19" s="139">
        <v>0</v>
      </c>
      <c r="AV19" s="139">
        <v>12.5</v>
      </c>
      <c r="AW19" s="139">
        <v>0</v>
      </c>
      <c r="AX19" s="140" t="s">
        <v>2073</v>
      </c>
      <c r="AY19" s="140" t="s">
        <v>1158</v>
      </c>
      <c r="AZ19" s="13">
        <f>BA19</f>
        <v>50</v>
      </c>
      <c r="BA19" s="139">
        <v>50</v>
      </c>
      <c r="BB19" s="140" t="s">
        <v>1162</v>
      </c>
      <c r="BC19" s="140" t="s">
        <v>1163</v>
      </c>
      <c r="BD19" s="13">
        <f>SUM(BE19:BG19)</f>
        <v>15</v>
      </c>
      <c r="BE19" s="139">
        <v>15</v>
      </c>
      <c r="BF19" s="139">
        <v>0</v>
      </c>
      <c r="BG19" s="139">
        <v>0</v>
      </c>
      <c r="BH19" s="140" t="s">
        <v>1576</v>
      </c>
      <c r="BI19" s="140" t="s">
        <v>1167</v>
      </c>
      <c r="BJ19" s="13">
        <f>SUM(BK19:BM19)</f>
        <v>30</v>
      </c>
      <c r="BK19" s="139">
        <v>15</v>
      </c>
      <c r="BL19" s="139">
        <v>0</v>
      </c>
      <c r="BM19" s="139">
        <v>15</v>
      </c>
      <c r="BN19" s="147" t="s">
        <v>2223</v>
      </c>
      <c r="BO19" s="147" t="s">
        <v>1586</v>
      </c>
      <c r="BP19" s="13">
        <f>SUM(BQ19:BR19)</f>
        <v>75</v>
      </c>
      <c r="BQ19" s="139">
        <v>50</v>
      </c>
      <c r="BR19" s="139">
        <v>25</v>
      </c>
      <c r="BS19" s="140" t="s">
        <v>1597</v>
      </c>
      <c r="BT19" s="140" t="s">
        <v>1598</v>
      </c>
      <c r="BU19" s="13">
        <f>SUM(BV19:BW19)</f>
        <v>75</v>
      </c>
      <c r="BV19" s="139">
        <v>25</v>
      </c>
      <c r="BW19" s="139">
        <v>50</v>
      </c>
      <c r="BX19" s="140" t="s">
        <v>1424</v>
      </c>
      <c r="BY19" s="140" t="s">
        <v>1175</v>
      </c>
      <c r="BZ19" s="13">
        <f>SUM(CA19:CC19)</f>
        <v>45</v>
      </c>
      <c r="CA19" s="139">
        <v>15</v>
      </c>
      <c r="CB19" s="139">
        <v>30</v>
      </c>
      <c r="CC19" s="139">
        <v>0</v>
      </c>
      <c r="CD19" s="140" t="s">
        <v>1945</v>
      </c>
      <c r="CE19" s="140" t="s">
        <v>1627</v>
      </c>
      <c r="CF19" s="141">
        <f>SUM(CG19:CJ19)</f>
        <v>25</v>
      </c>
      <c r="CG19" s="139">
        <v>0</v>
      </c>
      <c r="CH19" s="139">
        <v>25</v>
      </c>
      <c r="CI19" s="139">
        <v>0</v>
      </c>
      <c r="CJ19" s="139">
        <v>0</v>
      </c>
      <c r="CK19" s="140" t="s">
        <v>2224</v>
      </c>
      <c r="CL19" s="140" t="s">
        <v>1633</v>
      </c>
      <c r="CM19" s="163">
        <f>SUM(CN19:CQ19)</f>
        <v>25</v>
      </c>
      <c r="CN19" s="139">
        <v>25</v>
      </c>
      <c r="CO19" s="139">
        <v>0</v>
      </c>
      <c r="CP19" s="139">
        <v>0</v>
      </c>
      <c r="CQ19" s="139">
        <v>0</v>
      </c>
      <c r="CR19" s="140" t="s">
        <v>1639</v>
      </c>
      <c r="CS19" s="140" t="s">
        <v>1640</v>
      </c>
      <c r="CT19" s="13">
        <f>SUM(CU19:CY19)</f>
        <v>70</v>
      </c>
      <c r="CU19" s="139">
        <v>20</v>
      </c>
      <c r="CV19" s="139">
        <v>20</v>
      </c>
      <c r="CW19" s="139">
        <v>0</v>
      </c>
      <c r="CX19" s="139">
        <v>20</v>
      </c>
      <c r="CY19" s="139">
        <v>10</v>
      </c>
      <c r="CZ19" s="140" t="s">
        <v>1650</v>
      </c>
      <c r="DA19" s="140" t="s">
        <v>1651</v>
      </c>
      <c r="DB19" s="13">
        <f>SUM(DC19:DG19)</f>
        <v>70</v>
      </c>
      <c r="DC19" s="139">
        <v>20</v>
      </c>
      <c r="DD19" s="139">
        <v>10</v>
      </c>
      <c r="DE19" s="139">
        <v>10</v>
      </c>
      <c r="DF19" s="139">
        <v>10</v>
      </c>
      <c r="DG19" s="139">
        <v>20</v>
      </c>
      <c r="DH19" s="140" t="s">
        <v>2361</v>
      </c>
      <c r="DI19" s="140" t="s">
        <v>1663</v>
      </c>
      <c r="DJ19" s="13">
        <f>SUM(DK19:DO19)</f>
        <v>20</v>
      </c>
      <c r="DK19" s="139">
        <v>0</v>
      </c>
      <c r="DL19" s="139">
        <v>0</v>
      </c>
      <c r="DM19" s="139">
        <v>0</v>
      </c>
      <c r="DN19" s="139">
        <v>10</v>
      </c>
      <c r="DO19" s="139">
        <v>10</v>
      </c>
      <c r="DP19" s="140" t="s">
        <v>1677</v>
      </c>
      <c r="DQ19" s="140" t="s">
        <v>1678</v>
      </c>
      <c r="DR19" s="141">
        <f>SUM(DS19:DV19)</f>
        <v>87.5</v>
      </c>
      <c r="DS19" s="139">
        <v>25</v>
      </c>
      <c r="DT19" s="139">
        <v>25</v>
      </c>
      <c r="DU19" s="139">
        <v>25</v>
      </c>
      <c r="DV19" s="139">
        <v>12.5</v>
      </c>
      <c r="DW19" s="140" t="s">
        <v>2370</v>
      </c>
      <c r="DX19" s="140" t="s">
        <v>1691</v>
      </c>
      <c r="DY19" s="13">
        <v>1</v>
      </c>
      <c r="DZ19" s="160">
        <f>SUM(EA19,EF19,EG19,EH19)</f>
        <v>0</v>
      </c>
      <c r="EA19" s="139">
        <v>0</v>
      </c>
      <c r="EB19" s="139" t="s">
        <v>491</v>
      </c>
      <c r="EC19" s="140" t="s">
        <v>1193</v>
      </c>
      <c r="ED19" s="140" t="s">
        <v>1701</v>
      </c>
      <c r="EE19" s="105" t="s">
        <v>501</v>
      </c>
      <c r="EF19" s="139">
        <v>0</v>
      </c>
      <c r="EG19" s="139">
        <v>0</v>
      </c>
      <c r="EH19" s="139">
        <v>0</v>
      </c>
      <c r="EI19" s="140" t="s">
        <v>1711</v>
      </c>
      <c r="EJ19" s="140" t="s">
        <v>1712</v>
      </c>
      <c r="EK19" s="13" t="s">
        <v>24</v>
      </c>
      <c r="EL19" s="13" t="s">
        <v>24</v>
      </c>
      <c r="EM19" s="13" t="s">
        <v>24</v>
      </c>
      <c r="EN19" s="13" t="s">
        <v>24</v>
      </c>
      <c r="EO19" s="13" t="s">
        <v>24</v>
      </c>
      <c r="EP19" s="13" t="s">
        <v>24</v>
      </c>
      <c r="EQ19" s="13" t="s">
        <v>24</v>
      </c>
      <c r="ER19" s="13" t="s">
        <v>24</v>
      </c>
      <c r="ES19" s="13" t="s">
        <v>24</v>
      </c>
      <c r="ET19" s="13" t="s">
        <v>24</v>
      </c>
      <c r="EU19" s="13" t="s">
        <v>24</v>
      </c>
      <c r="EV19" s="13" t="s">
        <v>24</v>
      </c>
    </row>
    <row r="20" spans="1:152" s="52" customFormat="1">
      <c r="A20" s="136" t="s">
        <v>326</v>
      </c>
      <c r="B20" s="104" t="s">
        <v>62</v>
      </c>
      <c r="C20" s="74">
        <v>2016</v>
      </c>
      <c r="D20" s="75" t="s">
        <v>457</v>
      </c>
      <c r="E20" s="137">
        <f>F20</f>
        <v>100</v>
      </c>
      <c r="F20" s="142">
        <v>100</v>
      </c>
      <c r="G20" s="138" t="s">
        <v>875</v>
      </c>
      <c r="H20" s="138" t="s">
        <v>876</v>
      </c>
      <c r="I20" s="13">
        <f>SUM(J20:N20)</f>
        <v>80</v>
      </c>
      <c r="J20" s="139">
        <v>10</v>
      </c>
      <c r="K20" s="139">
        <v>20</v>
      </c>
      <c r="L20" s="139">
        <v>20</v>
      </c>
      <c r="M20" s="139">
        <v>10</v>
      </c>
      <c r="N20" s="139">
        <v>20</v>
      </c>
      <c r="O20" s="140" t="s">
        <v>1965</v>
      </c>
      <c r="P20" s="140" t="s">
        <v>880</v>
      </c>
      <c r="Q20" s="139">
        <f>SUM(R20:S20)</f>
        <v>25</v>
      </c>
      <c r="R20" s="139">
        <v>25</v>
      </c>
      <c r="S20" s="139">
        <v>0</v>
      </c>
      <c r="T20" s="140" t="s">
        <v>2312</v>
      </c>
      <c r="U20" s="140" t="s">
        <v>882</v>
      </c>
      <c r="V20" s="13">
        <f>SUM(W20:Y20)</f>
        <v>30</v>
      </c>
      <c r="W20" s="139">
        <v>30</v>
      </c>
      <c r="X20" s="139">
        <v>0</v>
      </c>
      <c r="Y20" s="139">
        <v>0</v>
      </c>
      <c r="Z20" s="140" t="s">
        <v>886</v>
      </c>
      <c r="AA20" s="140" t="s">
        <v>887</v>
      </c>
      <c r="AB20" s="13">
        <f>SUM(AC20:AD20)</f>
        <v>0</v>
      </c>
      <c r="AC20" s="139">
        <v>0</v>
      </c>
      <c r="AD20" s="139">
        <v>0</v>
      </c>
      <c r="AE20" s="140" t="s">
        <v>664</v>
      </c>
      <c r="AF20" s="140" t="s">
        <v>491</v>
      </c>
      <c r="AG20" s="141">
        <f>SUM(AH20:AK20)</f>
        <v>0</v>
      </c>
      <c r="AH20" s="139">
        <v>0</v>
      </c>
      <c r="AI20" s="139">
        <v>0</v>
      </c>
      <c r="AJ20" s="139">
        <v>0</v>
      </c>
      <c r="AK20" s="139">
        <v>0</v>
      </c>
      <c r="AL20" s="140" t="s">
        <v>723</v>
      </c>
      <c r="AM20" s="140" t="s">
        <v>491</v>
      </c>
      <c r="AN20" s="13">
        <f>SUM(AO20:AP20)</f>
        <v>0</v>
      </c>
      <c r="AO20" s="139">
        <v>0</v>
      </c>
      <c r="AP20" s="139">
        <v>0</v>
      </c>
      <c r="AQ20" s="140" t="s">
        <v>894</v>
      </c>
      <c r="AR20" s="140" t="s">
        <v>895</v>
      </c>
      <c r="AS20" s="141">
        <f>SUM(AT20:AW20)</f>
        <v>12.5</v>
      </c>
      <c r="AT20" s="139">
        <v>12.5</v>
      </c>
      <c r="AU20" s="139">
        <v>0</v>
      </c>
      <c r="AV20" s="139">
        <v>0</v>
      </c>
      <c r="AW20" s="139">
        <v>0</v>
      </c>
      <c r="AX20" s="140" t="s">
        <v>2074</v>
      </c>
      <c r="AY20" s="140" t="s">
        <v>1290</v>
      </c>
      <c r="AZ20" s="13">
        <f>BA20</f>
        <v>0</v>
      </c>
      <c r="BA20" s="139">
        <v>0</v>
      </c>
      <c r="BB20" s="140" t="s">
        <v>1416</v>
      </c>
      <c r="BC20" s="140" t="s">
        <v>899</v>
      </c>
      <c r="BD20" s="13">
        <f>SUM(BE20:BG20)</f>
        <v>15</v>
      </c>
      <c r="BE20" s="139">
        <v>15</v>
      </c>
      <c r="BF20" s="139">
        <v>0</v>
      </c>
      <c r="BG20" s="139">
        <v>0</v>
      </c>
      <c r="BH20" s="140" t="s">
        <v>1985</v>
      </c>
      <c r="BI20" s="140" t="s">
        <v>905</v>
      </c>
      <c r="BJ20" s="13">
        <f>SUM(BK20:BM20)</f>
        <v>0</v>
      </c>
      <c r="BK20" s="139">
        <v>0</v>
      </c>
      <c r="BL20" s="139">
        <v>0</v>
      </c>
      <c r="BM20" s="139">
        <v>0</v>
      </c>
      <c r="BN20" s="147" t="s">
        <v>718</v>
      </c>
      <c r="BO20" s="147" t="s">
        <v>491</v>
      </c>
      <c r="BP20" s="13">
        <f>SUM(BQ20:BR20)</f>
        <v>50</v>
      </c>
      <c r="BQ20" s="139">
        <v>50</v>
      </c>
      <c r="BR20" s="139">
        <v>0</v>
      </c>
      <c r="BS20" s="140" t="s">
        <v>908</v>
      </c>
      <c r="BT20" s="140" t="s">
        <v>909</v>
      </c>
      <c r="BU20" s="13">
        <f>SUM(BV20:BW20)</f>
        <v>0</v>
      </c>
      <c r="BV20" s="139">
        <v>0</v>
      </c>
      <c r="BW20" s="139">
        <v>0</v>
      </c>
      <c r="BX20" s="140" t="s">
        <v>911</v>
      </c>
      <c r="BY20" s="140" t="s">
        <v>912</v>
      </c>
      <c r="BZ20" s="13">
        <f>SUM(CA20:CC20)</f>
        <v>15</v>
      </c>
      <c r="CA20" s="139">
        <v>0</v>
      </c>
      <c r="CB20" s="139">
        <v>15</v>
      </c>
      <c r="CC20" s="139">
        <v>0</v>
      </c>
      <c r="CD20" s="140" t="s">
        <v>917</v>
      </c>
      <c r="CE20" s="140" t="s">
        <v>918</v>
      </c>
      <c r="CF20" s="141">
        <f>SUM(CG20:CJ20)</f>
        <v>0</v>
      </c>
      <c r="CG20" s="139">
        <v>0</v>
      </c>
      <c r="CH20" s="139">
        <v>0</v>
      </c>
      <c r="CI20" s="139">
        <v>0</v>
      </c>
      <c r="CJ20" s="139">
        <v>0</v>
      </c>
      <c r="CK20" s="140" t="s">
        <v>723</v>
      </c>
      <c r="CL20" s="140" t="s">
        <v>491</v>
      </c>
      <c r="CM20" s="163">
        <f>SUM(CN20:CQ20)</f>
        <v>0</v>
      </c>
      <c r="CN20" s="139">
        <v>0</v>
      </c>
      <c r="CO20" s="139">
        <v>0</v>
      </c>
      <c r="CP20" s="139">
        <v>0</v>
      </c>
      <c r="CQ20" s="139">
        <v>0</v>
      </c>
      <c r="CR20" s="140" t="s">
        <v>723</v>
      </c>
      <c r="CS20" s="140" t="s">
        <v>491</v>
      </c>
      <c r="CT20" s="13">
        <f>SUM(CU20:CY20)</f>
        <v>0</v>
      </c>
      <c r="CU20" s="139">
        <v>0</v>
      </c>
      <c r="CV20" s="139">
        <v>0</v>
      </c>
      <c r="CW20" s="139">
        <v>0</v>
      </c>
      <c r="CX20" s="139">
        <v>0</v>
      </c>
      <c r="CY20" s="139">
        <v>0</v>
      </c>
      <c r="CZ20" s="140" t="s">
        <v>2030</v>
      </c>
      <c r="DA20" s="140" t="s">
        <v>2031</v>
      </c>
      <c r="DB20" s="13">
        <f>SUM(DC20:DG20)</f>
        <v>0</v>
      </c>
      <c r="DC20" s="139">
        <v>0</v>
      </c>
      <c r="DD20" s="139">
        <v>0</v>
      </c>
      <c r="DE20" s="139">
        <v>0</v>
      </c>
      <c r="DF20" s="139">
        <v>0</v>
      </c>
      <c r="DG20" s="139">
        <v>0</v>
      </c>
      <c r="DH20" s="140" t="s">
        <v>1346</v>
      </c>
      <c r="DI20" s="140" t="s">
        <v>867</v>
      </c>
      <c r="DJ20" s="13">
        <f>SUM(DK20:DO20)</f>
        <v>0</v>
      </c>
      <c r="DK20" s="139">
        <v>0</v>
      </c>
      <c r="DL20" s="139">
        <v>0</v>
      </c>
      <c r="DM20" s="139">
        <v>0</v>
      </c>
      <c r="DN20" s="139">
        <v>0</v>
      </c>
      <c r="DO20" s="139">
        <v>0</v>
      </c>
      <c r="DP20" s="140" t="s">
        <v>732</v>
      </c>
      <c r="DQ20" s="140" t="s">
        <v>491</v>
      </c>
      <c r="DR20" s="141">
        <f>SUM(DS20:DV20)</f>
        <v>0</v>
      </c>
      <c r="DS20" s="139">
        <v>0</v>
      </c>
      <c r="DT20" s="139">
        <v>0</v>
      </c>
      <c r="DU20" s="139">
        <v>0</v>
      </c>
      <c r="DV20" s="139">
        <v>0</v>
      </c>
      <c r="DW20" s="140" t="s">
        <v>723</v>
      </c>
      <c r="DX20" s="140" t="s">
        <v>491</v>
      </c>
      <c r="DY20" s="13">
        <v>0</v>
      </c>
      <c r="DZ20" s="139">
        <f>SUM(EA20:EB20)</f>
        <v>0</v>
      </c>
      <c r="EA20" s="139">
        <v>0</v>
      </c>
      <c r="EB20" s="139">
        <v>0</v>
      </c>
      <c r="EC20" s="140" t="s">
        <v>664</v>
      </c>
      <c r="ED20" s="140" t="s">
        <v>491</v>
      </c>
      <c r="EE20" s="13" t="s">
        <v>24</v>
      </c>
      <c r="EF20" s="139" t="s">
        <v>24</v>
      </c>
      <c r="EG20" s="139" t="s">
        <v>24</v>
      </c>
      <c r="EH20" s="139" t="s">
        <v>24</v>
      </c>
      <c r="EI20" s="139" t="s">
        <v>24</v>
      </c>
      <c r="EJ20" s="139" t="s">
        <v>24</v>
      </c>
      <c r="EK20" s="13" t="s">
        <v>24</v>
      </c>
      <c r="EL20" s="13" t="s">
        <v>24</v>
      </c>
      <c r="EM20" s="13" t="s">
        <v>24</v>
      </c>
      <c r="EN20" s="13" t="s">
        <v>24</v>
      </c>
      <c r="EO20" s="13" t="s">
        <v>24</v>
      </c>
      <c r="EP20" s="13" t="s">
        <v>24</v>
      </c>
      <c r="EQ20" s="13" t="s">
        <v>24</v>
      </c>
      <c r="ER20" s="13" t="s">
        <v>24</v>
      </c>
      <c r="ES20" s="13" t="s">
        <v>24</v>
      </c>
      <c r="ET20" s="13" t="s">
        <v>24</v>
      </c>
      <c r="EU20" s="13" t="s">
        <v>24</v>
      </c>
      <c r="EV20" s="13" t="s">
        <v>24</v>
      </c>
    </row>
    <row r="21" spans="1:152" s="52" customFormat="1">
      <c r="A21" s="136" t="s">
        <v>329</v>
      </c>
      <c r="B21" s="104" t="s">
        <v>62</v>
      </c>
      <c r="C21" s="78">
        <v>2018</v>
      </c>
      <c r="D21" s="75" t="s">
        <v>457</v>
      </c>
      <c r="E21" s="137">
        <f>F21</f>
        <v>100</v>
      </c>
      <c r="F21" s="142">
        <v>100</v>
      </c>
      <c r="G21" s="138" t="s">
        <v>1133</v>
      </c>
      <c r="H21" s="140" t="s">
        <v>1134</v>
      </c>
      <c r="I21" s="13">
        <f>SUM(J21:N21)</f>
        <v>80</v>
      </c>
      <c r="J21" s="139">
        <v>20</v>
      </c>
      <c r="K21" s="139">
        <v>20</v>
      </c>
      <c r="L21" s="139">
        <v>10</v>
      </c>
      <c r="M21" s="139">
        <v>10</v>
      </c>
      <c r="N21" s="139">
        <v>20</v>
      </c>
      <c r="O21" s="140" t="s">
        <v>1317</v>
      </c>
      <c r="P21" s="140" t="s">
        <v>1137</v>
      </c>
      <c r="Q21" s="139">
        <f>SUM(R21:S21)</f>
        <v>0</v>
      </c>
      <c r="R21" s="139">
        <v>0</v>
      </c>
      <c r="S21" s="139">
        <v>0</v>
      </c>
      <c r="T21" s="140" t="s">
        <v>1140</v>
      </c>
      <c r="U21" s="140" t="s">
        <v>1129</v>
      </c>
      <c r="V21" s="13">
        <f>SUM(W21:Y21)</f>
        <v>30</v>
      </c>
      <c r="W21" s="139">
        <v>30</v>
      </c>
      <c r="X21" s="139">
        <v>0</v>
      </c>
      <c r="Y21" s="139">
        <v>0</v>
      </c>
      <c r="Z21" s="140" t="s">
        <v>1331</v>
      </c>
      <c r="AA21" s="140" t="s">
        <v>1129</v>
      </c>
      <c r="AB21" s="13">
        <f>SUM(AC21:AD21)</f>
        <v>50</v>
      </c>
      <c r="AC21" s="139">
        <v>0</v>
      </c>
      <c r="AD21" s="139">
        <v>50</v>
      </c>
      <c r="AE21" s="140" t="s">
        <v>1146</v>
      </c>
      <c r="AF21" s="140" t="s">
        <v>1147</v>
      </c>
      <c r="AG21" s="141">
        <f>SUM(AH21:AK21)</f>
        <v>12.5</v>
      </c>
      <c r="AH21" s="139">
        <v>0</v>
      </c>
      <c r="AI21" s="139">
        <v>0</v>
      </c>
      <c r="AJ21" s="139">
        <v>12.5</v>
      </c>
      <c r="AK21" s="139">
        <v>0</v>
      </c>
      <c r="AL21" s="140" t="s">
        <v>2397</v>
      </c>
      <c r="AM21" s="140" t="s">
        <v>1152</v>
      </c>
      <c r="AN21" s="13">
        <f>SUM(AO21:AP21)</f>
        <v>25</v>
      </c>
      <c r="AO21" s="139">
        <v>0</v>
      </c>
      <c r="AP21" s="139">
        <v>25</v>
      </c>
      <c r="AQ21" s="140" t="s">
        <v>2050</v>
      </c>
      <c r="AR21" s="140" t="s">
        <v>1147</v>
      </c>
      <c r="AS21" s="141">
        <f>SUM(AT21:AW21)</f>
        <v>12.5</v>
      </c>
      <c r="AT21" s="139">
        <v>12.5</v>
      </c>
      <c r="AU21" s="139">
        <v>0</v>
      </c>
      <c r="AV21" s="139">
        <v>0</v>
      </c>
      <c r="AW21" s="139">
        <v>0</v>
      </c>
      <c r="AX21" s="140" t="s">
        <v>2075</v>
      </c>
      <c r="AY21" s="140" t="s">
        <v>1159</v>
      </c>
      <c r="AZ21" s="13">
        <f>BA21</f>
        <v>0</v>
      </c>
      <c r="BA21" s="139">
        <v>0</v>
      </c>
      <c r="BB21" s="140" t="s">
        <v>642</v>
      </c>
      <c r="BC21" s="140" t="s">
        <v>491</v>
      </c>
      <c r="BD21" s="13">
        <f>SUM(BE21:BG21)</f>
        <v>15</v>
      </c>
      <c r="BE21" s="139">
        <v>15</v>
      </c>
      <c r="BF21" s="139">
        <v>0</v>
      </c>
      <c r="BG21" s="139">
        <v>0</v>
      </c>
      <c r="BH21" s="140" t="s">
        <v>1168</v>
      </c>
      <c r="BI21" s="140" t="s">
        <v>1129</v>
      </c>
      <c r="BJ21" s="13">
        <f>SUM(BK21:BM21)</f>
        <v>30</v>
      </c>
      <c r="BK21" s="139">
        <v>0</v>
      </c>
      <c r="BL21" s="139">
        <v>15</v>
      </c>
      <c r="BM21" s="139">
        <v>15</v>
      </c>
      <c r="BN21" s="147" t="s">
        <v>1920</v>
      </c>
      <c r="BO21" s="147" t="s">
        <v>1170</v>
      </c>
      <c r="BP21" s="13">
        <f>SUM(BQ21:BR21)</f>
        <v>25</v>
      </c>
      <c r="BQ21" s="139">
        <v>25</v>
      </c>
      <c r="BR21" s="139">
        <v>0</v>
      </c>
      <c r="BS21" s="140" t="s">
        <v>1932</v>
      </c>
      <c r="BT21" s="140" t="s">
        <v>1172</v>
      </c>
      <c r="BU21" s="13">
        <f>SUM(BV21:BW21)</f>
        <v>75</v>
      </c>
      <c r="BV21" s="139">
        <v>25</v>
      </c>
      <c r="BW21" s="139">
        <v>50</v>
      </c>
      <c r="BX21" s="140" t="s">
        <v>2347</v>
      </c>
      <c r="BY21" s="140" t="s">
        <v>1147</v>
      </c>
      <c r="BZ21" s="13">
        <f>SUM(CA21:CC21)</f>
        <v>15</v>
      </c>
      <c r="CA21" s="139">
        <v>0</v>
      </c>
      <c r="CB21" s="139">
        <v>15</v>
      </c>
      <c r="CC21" s="139">
        <v>0</v>
      </c>
      <c r="CD21" s="140" t="s">
        <v>1177</v>
      </c>
      <c r="CE21" s="140" t="s">
        <v>1172</v>
      </c>
      <c r="CF21" s="141">
        <f>SUM(CG21:CJ21)</f>
        <v>25</v>
      </c>
      <c r="CG21" s="139">
        <v>0</v>
      </c>
      <c r="CH21" s="139">
        <v>25</v>
      </c>
      <c r="CI21" s="139">
        <v>0</v>
      </c>
      <c r="CJ21" s="139">
        <v>0</v>
      </c>
      <c r="CK21" s="140" t="s">
        <v>1180</v>
      </c>
      <c r="CL21" s="140" t="s">
        <v>1147</v>
      </c>
      <c r="CM21" s="163">
        <f>SUM(CN21:CQ21)</f>
        <v>0</v>
      </c>
      <c r="CN21" s="139">
        <v>0</v>
      </c>
      <c r="CO21" s="139">
        <v>0</v>
      </c>
      <c r="CP21" s="139">
        <v>0</v>
      </c>
      <c r="CQ21" s="139">
        <v>0</v>
      </c>
      <c r="CR21" s="140" t="s">
        <v>642</v>
      </c>
      <c r="CS21" s="140" t="s">
        <v>491</v>
      </c>
      <c r="CT21" s="13">
        <f>SUM(CU21:CY21)</f>
        <v>30</v>
      </c>
      <c r="CU21" s="139">
        <v>20</v>
      </c>
      <c r="CV21" s="139">
        <v>10</v>
      </c>
      <c r="CW21" s="139">
        <v>0</v>
      </c>
      <c r="CX21" s="139">
        <v>0</v>
      </c>
      <c r="CY21" s="139">
        <v>0</v>
      </c>
      <c r="CZ21" s="140" t="s">
        <v>1183</v>
      </c>
      <c r="DA21" s="140" t="s">
        <v>1184</v>
      </c>
      <c r="DB21" s="13">
        <f>SUM(DC21:DG21)</f>
        <v>40</v>
      </c>
      <c r="DC21" s="139">
        <v>10</v>
      </c>
      <c r="DD21" s="139">
        <v>20</v>
      </c>
      <c r="DE21" s="139">
        <v>10</v>
      </c>
      <c r="DF21" s="139">
        <v>0</v>
      </c>
      <c r="DG21" s="139">
        <v>0</v>
      </c>
      <c r="DH21" s="140" t="s">
        <v>1186</v>
      </c>
      <c r="DI21" s="140" t="s">
        <v>1187</v>
      </c>
      <c r="DJ21" s="13">
        <f>SUM(DK21:DO21)</f>
        <v>10</v>
      </c>
      <c r="DK21" s="139">
        <v>0</v>
      </c>
      <c r="DL21" s="139">
        <v>0</v>
      </c>
      <c r="DM21" s="139">
        <v>0</v>
      </c>
      <c r="DN21" s="139">
        <v>10</v>
      </c>
      <c r="DO21" s="139">
        <v>0</v>
      </c>
      <c r="DP21" s="140" t="s">
        <v>1364</v>
      </c>
      <c r="DQ21" s="140" t="s">
        <v>1190</v>
      </c>
      <c r="DR21" s="141">
        <f>SUM(DS21:DV21)</f>
        <v>75</v>
      </c>
      <c r="DS21" s="139">
        <v>25</v>
      </c>
      <c r="DT21" s="139">
        <v>25</v>
      </c>
      <c r="DU21" s="139">
        <v>25</v>
      </c>
      <c r="DV21" s="139">
        <v>0</v>
      </c>
      <c r="DW21" s="140" t="s">
        <v>2371</v>
      </c>
      <c r="DX21" s="140" t="s">
        <v>1147</v>
      </c>
      <c r="DY21" s="13">
        <v>1</v>
      </c>
      <c r="DZ21" s="160">
        <f>SUM(EA21,EF21,EG21,EH21)</f>
        <v>0</v>
      </c>
      <c r="EA21" s="139">
        <v>0</v>
      </c>
      <c r="EB21" s="139" t="s">
        <v>491</v>
      </c>
      <c r="EC21" s="140" t="s">
        <v>1296</v>
      </c>
      <c r="ED21" s="140" t="s">
        <v>1194</v>
      </c>
      <c r="EE21" s="105" t="s">
        <v>502</v>
      </c>
      <c r="EF21" s="139">
        <v>0</v>
      </c>
      <c r="EG21" s="139">
        <v>0</v>
      </c>
      <c r="EH21" s="139">
        <v>0</v>
      </c>
      <c r="EI21" s="140" t="s">
        <v>1312</v>
      </c>
      <c r="EJ21" s="140" t="s">
        <v>1195</v>
      </c>
      <c r="EK21" s="13" t="s">
        <v>24</v>
      </c>
      <c r="EL21" s="13" t="s">
        <v>24</v>
      </c>
      <c r="EM21" s="13" t="s">
        <v>24</v>
      </c>
      <c r="EN21" s="13" t="s">
        <v>24</v>
      </c>
      <c r="EO21" s="13" t="s">
        <v>24</v>
      </c>
      <c r="EP21" s="13" t="s">
        <v>24</v>
      </c>
      <c r="EQ21" s="13" t="s">
        <v>24</v>
      </c>
      <c r="ER21" s="13" t="s">
        <v>24</v>
      </c>
      <c r="ES21" s="13" t="s">
        <v>24</v>
      </c>
      <c r="ET21" s="13" t="s">
        <v>24</v>
      </c>
      <c r="EU21" s="13" t="s">
        <v>24</v>
      </c>
      <c r="EV21" s="13" t="s">
        <v>24</v>
      </c>
    </row>
    <row r="22" spans="1:152" s="52" customFormat="1">
      <c r="A22" s="136" t="s">
        <v>331</v>
      </c>
      <c r="B22" s="104" t="s">
        <v>306</v>
      </c>
      <c r="C22" s="74">
        <v>2016</v>
      </c>
      <c r="D22" s="75" t="s">
        <v>457</v>
      </c>
      <c r="E22" s="137">
        <f>F22</f>
        <v>100</v>
      </c>
      <c r="F22" s="142">
        <v>100</v>
      </c>
      <c r="G22" s="149" t="s">
        <v>877</v>
      </c>
      <c r="H22" s="149" t="s">
        <v>878</v>
      </c>
      <c r="I22" s="13">
        <f>SUM(J22:N22)</f>
        <v>90</v>
      </c>
      <c r="J22" s="139">
        <v>20</v>
      </c>
      <c r="K22" s="139">
        <v>20</v>
      </c>
      <c r="L22" s="139">
        <v>20</v>
      </c>
      <c r="M22" s="139">
        <v>10</v>
      </c>
      <c r="N22" s="139">
        <v>20</v>
      </c>
      <c r="O22" s="147" t="s">
        <v>2279</v>
      </c>
      <c r="P22" s="147" t="s">
        <v>2280</v>
      </c>
      <c r="Q22" s="139">
        <f>SUM(R22:S22)</f>
        <v>50</v>
      </c>
      <c r="R22" s="139">
        <v>25</v>
      </c>
      <c r="S22" s="139">
        <v>25</v>
      </c>
      <c r="T22" s="147" t="s">
        <v>1916</v>
      </c>
      <c r="U22" s="147" t="s">
        <v>1900</v>
      </c>
      <c r="V22" s="13">
        <f>SUM(W22:Y22)</f>
        <v>45</v>
      </c>
      <c r="W22" s="139">
        <v>30</v>
      </c>
      <c r="X22" s="139">
        <v>15</v>
      </c>
      <c r="Y22" s="139">
        <v>0</v>
      </c>
      <c r="Z22" s="147" t="s">
        <v>1486</v>
      </c>
      <c r="AA22" s="147" t="s">
        <v>1487</v>
      </c>
      <c r="AB22" s="13">
        <f>SUM(AC22:AD22)</f>
        <v>50</v>
      </c>
      <c r="AC22" s="139">
        <v>0</v>
      </c>
      <c r="AD22" s="139">
        <v>50</v>
      </c>
      <c r="AE22" s="147" t="s">
        <v>1498</v>
      </c>
      <c r="AF22" s="147" t="s">
        <v>1499</v>
      </c>
      <c r="AG22" s="141">
        <f>SUM(AH22:AK22)</f>
        <v>50</v>
      </c>
      <c r="AH22" s="139">
        <v>12.5</v>
      </c>
      <c r="AI22" s="139">
        <v>12.5</v>
      </c>
      <c r="AJ22" s="139">
        <v>25</v>
      </c>
      <c r="AK22" s="139">
        <v>0</v>
      </c>
      <c r="AL22" s="147" t="s">
        <v>2150</v>
      </c>
      <c r="AM22" s="147" t="s">
        <v>1518</v>
      </c>
      <c r="AN22" s="13">
        <f>SUM(AO22:AP22)</f>
        <v>75</v>
      </c>
      <c r="AO22" s="139">
        <v>50</v>
      </c>
      <c r="AP22" s="139">
        <v>25</v>
      </c>
      <c r="AQ22" s="147" t="s">
        <v>1533</v>
      </c>
      <c r="AR22" s="147" t="s">
        <v>1534</v>
      </c>
      <c r="AS22" s="141">
        <f>SUM(AT22:AW22)</f>
        <v>37.5</v>
      </c>
      <c r="AT22" s="139">
        <v>12.5</v>
      </c>
      <c r="AU22" s="139">
        <v>12.5</v>
      </c>
      <c r="AV22" s="139">
        <v>0</v>
      </c>
      <c r="AW22" s="139">
        <v>12.5</v>
      </c>
      <c r="AX22" s="147" t="s">
        <v>2076</v>
      </c>
      <c r="AY22" s="147" t="s">
        <v>1553</v>
      </c>
      <c r="AZ22" s="13">
        <f>BA22</f>
        <v>0</v>
      </c>
      <c r="BA22" s="139">
        <v>0</v>
      </c>
      <c r="BB22" s="147" t="s">
        <v>1565</v>
      </c>
      <c r="BC22" s="147" t="s">
        <v>900</v>
      </c>
      <c r="BD22" s="13">
        <f>SUM(BE22:BG22)</f>
        <v>15</v>
      </c>
      <c r="BE22" s="139">
        <v>15</v>
      </c>
      <c r="BF22" s="139">
        <v>0</v>
      </c>
      <c r="BG22" s="139">
        <v>0</v>
      </c>
      <c r="BH22" s="147" t="s">
        <v>1986</v>
      </c>
      <c r="BI22" s="147" t="s">
        <v>1577</v>
      </c>
      <c r="BJ22" s="13">
        <f>SUM(BK22:BM22)</f>
        <v>0</v>
      </c>
      <c r="BK22" s="139">
        <v>0</v>
      </c>
      <c r="BL22" s="139">
        <v>0</v>
      </c>
      <c r="BM22" s="139">
        <v>0</v>
      </c>
      <c r="BN22" s="147" t="s">
        <v>1921</v>
      </c>
      <c r="BO22" s="147" t="s">
        <v>1587</v>
      </c>
      <c r="BP22" s="13">
        <f>SUM(BQ22:BR22)</f>
        <v>75</v>
      </c>
      <c r="BQ22" s="139">
        <v>50</v>
      </c>
      <c r="BR22" s="139">
        <v>25</v>
      </c>
      <c r="BS22" s="147" t="s">
        <v>1933</v>
      </c>
      <c r="BT22" s="147" t="s">
        <v>910</v>
      </c>
      <c r="BU22" s="13">
        <f>SUM(BV22:BW22)</f>
        <v>50</v>
      </c>
      <c r="BV22" s="139">
        <v>0</v>
      </c>
      <c r="BW22" s="139">
        <v>50</v>
      </c>
      <c r="BX22" s="147" t="s">
        <v>1617</v>
      </c>
      <c r="BY22" s="147" t="s">
        <v>1618</v>
      </c>
      <c r="BZ22" s="13">
        <f>SUM(CA22:CC22)</f>
        <v>30</v>
      </c>
      <c r="CA22" s="139">
        <v>15</v>
      </c>
      <c r="CB22" s="139">
        <v>15</v>
      </c>
      <c r="CC22" s="139">
        <v>0</v>
      </c>
      <c r="CD22" s="147" t="s">
        <v>2400</v>
      </c>
      <c r="CE22" s="147" t="s">
        <v>919</v>
      </c>
      <c r="CF22" s="141">
        <f>SUM(CG22:CJ22)</f>
        <v>12.5</v>
      </c>
      <c r="CG22" s="139">
        <v>0</v>
      </c>
      <c r="CH22" s="139">
        <v>12.5</v>
      </c>
      <c r="CI22" s="139">
        <v>0</v>
      </c>
      <c r="CJ22" s="139">
        <v>0</v>
      </c>
      <c r="CK22" s="147" t="s">
        <v>2281</v>
      </c>
      <c r="CL22" s="147" t="s">
        <v>2013</v>
      </c>
      <c r="CM22" s="163">
        <f>SUM(CN22:CQ22)</f>
        <v>12.5</v>
      </c>
      <c r="CN22" s="139">
        <v>0</v>
      </c>
      <c r="CO22" s="139">
        <v>12.5</v>
      </c>
      <c r="CP22" s="139">
        <v>0</v>
      </c>
      <c r="CQ22" s="139">
        <v>0</v>
      </c>
      <c r="CR22" s="147" t="s">
        <v>2107</v>
      </c>
      <c r="CS22" s="147" t="s">
        <v>1641</v>
      </c>
      <c r="CT22" s="13">
        <f>SUM(CU22:CY22)</f>
        <v>30</v>
      </c>
      <c r="CU22" s="139">
        <v>20</v>
      </c>
      <c r="CV22" s="139">
        <v>10</v>
      </c>
      <c r="CW22" s="139">
        <v>0</v>
      </c>
      <c r="CX22" s="139">
        <v>0</v>
      </c>
      <c r="CY22" s="139">
        <v>0</v>
      </c>
      <c r="CZ22" s="147" t="s">
        <v>2282</v>
      </c>
      <c r="DA22" s="147" t="s">
        <v>925</v>
      </c>
      <c r="DB22" s="13">
        <f>SUM(DC22:DG22)</f>
        <v>60</v>
      </c>
      <c r="DC22" s="139">
        <v>0</v>
      </c>
      <c r="DD22" s="139">
        <v>20</v>
      </c>
      <c r="DE22" s="139">
        <v>10</v>
      </c>
      <c r="DF22" s="139">
        <v>10</v>
      </c>
      <c r="DG22" s="139">
        <v>20</v>
      </c>
      <c r="DH22" s="147" t="s">
        <v>2054</v>
      </c>
      <c r="DI22" s="147" t="s">
        <v>1347</v>
      </c>
      <c r="DJ22" s="13">
        <f>SUM(DK22:DO22)</f>
        <v>30</v>
      </c>
      <c r="DK22" s="139">
        <v>0</v>
      </c>
      <c r="DL22" s="139">
        <v>0</v>
      </c>
      <c r="DM22" s="139">
        <v>0</v>
      </c>
      <c r="DN22" s="139">
        <v>10</v>
      </c>
      <c r="DO22" s="139">
        <v>20</v>
      </c>
      <c r="DP22" s="140" t="s">
        <v>1679</v>
      </c>
      <c r="DQ22" s="147" t="s">
        <v>1680</v>
      </c>
      <c r="DR22" s="141">
        <f>SUM(DS22:DV22)</f>
        <v>75</v>
      </c>
      <c r="DS22" s="139">
        <v>25</v>
      </c>
      <c r="DT22" s="139">
        <v>25</v>
      </c>
      <c r="DU22" s="139">
        <v>25</v>
      </c>
      <c r="DV22" s="139">
        <v>0</v>
      </c>
      <c r="DW22" s="147" t="s">
        <v>2094</v>
      </c>
      <c r="DX22" s="147" t="s">
        <v>1692</v>
      </c>
      <c r="DY22" s="13">
        <v>0</v>
      </c>
      <c r="DZ22" s="139">
        <f>SUM(EA22:EB22)</f>
        <v>0</v>
      </c>
      <c r="EA22" s="139">
        <v>0</v>
      </c>
      <c r="EB22" s="139">
        <v>0</v>
      </c>
      <c r="EC22" s="147" t="s">
        <v>664</v>
      </c>
      <c r="ED22" s="147" t="s">
        <v>491</v>
      </c>
      <c r="EE22" s="13" t="s">
        <v>24</v>
      </c>
      <c r="EF22" s="139" t="s">
        <v>24</v>
      </c>
      <c r="EG22" s="139" t="s">
        <v>24</v>
      </c>
      <c r="EH22" s="139" t="s">
        <v>24</v>
      </c>
      <c r="EI22" s="139" t="s">
        <v>24</v>
      </c>
      <c r="EJ22" s="139" t="s">
        <v>24</v>
      </c>
      <c r="EK22" s="13" t="s">
        <v>24</v>
      </c>
      <c r="EL22" s="13" t="s">
        <v>24</v>
      </c>
      <c r="EM22" s="13" t="s">
        <v>24</v>
      </c>
      <c r="EN22" s="13" t="s">
        <v>24</v>
      </c>
      <c r="EO22" s="13" t="s">
        <v>24</v>
      </c>
      <c r="EP22" s="13" t="s">
        <v>24</v>
      </c>
      <c r="EQ22" s="13" t="s">
        <v>24</v>
      </c>
      <c r="ER22" s="13" t="s">
        <v>24</v>
      </c>
      <c r="ES22" s="13" t="s">
        <v>24</v>
      </c>
      <c r="ET22" s="13" t="s">
        <v>24</v>
      </c>
      <c r="EU22" s="13" t="s">
        <v>24</v>
      </c>
      <c r="EV22" s="13" t="s">
        <v>24</v>
      </c>
    </row>
    <row r="23" spans="1:152" s="52" customFormat="1">
      <c r="A23" s="136" t="s">
        <v>334</v>
      </c>
      <c r="B23" s="104" t="s">
        <v>337</v>
      </c>
      <c r="C23" s="74">
        <v>2020</v>
      </c>
      <c r="D23" s="67" t="s">
        <v>281</v>
      </c>
      <c r="E23" s="137" t="s">
        <v>24</v>
      </c>
      <c r="F23" s="150" t="s">
        <v>24</v>
      </c>
      <c r="G23" s="161" t="s">
        <v>24</v>
      </c>
      <c r="H23" s="161" t="s">
        <v>24</v>
      </c>
      <c r="I23" s="13" t="s">
        <v>2457</v>
      </c>
      <c r="J23" s="139" t="s">
        <v>2457</v>
      </c>
      <c r="K23" s="161" t="s">
        <v>24</v>
      </c>
      <c r="L23" s="161" t="s">
        <v>24</v>
      </c>
      <c r="M23" s="161" t="s">
        <v>24</v>
      </c>
      <c r="N23" s="161" t="s">
        <v>24</v>
      </c>
      <c r="O23" s="140" t="s">
        <v>1318</v>
      </c>
      <c r="P23" s="140" t="s">
        <v>1319</v>
      </c>
      <c r="Q23" s="139" t="s">
        <v>2457</v>
      </c>
      <c r="R23" s="139" t="s">
        <v>2457</v>
      </c>
      <c r="S23" s="139" t="s">
        <v>2457</v>
      </c>
      <c r="T23" s="140" t="s">
        <v>664</v>
      </c>
      <c r="U23" s="140" t="s">
        <v>597</v>
      </c>
      <c r="V23" s="13" t="s">
        <v>24</v>
      </c>
      <c r="W23" s="139" t="s">
        <v>24</v>
      </c>
      <c r="X23" s="139" t="s">
        <v>24</v>
      </c>
      <c r="Y23" s="139" t="s">
        <v>24</v>
      </c>
      <c r="Z23" s="139" t="s">
        <v>24</v>
      </c>
      <c r="AA23" s="139" t="s">
        <v>24</v>
      </c>
      <c r="AB23" s="13" t="s">
        <v>2457</v>
      </c>
      <c r="AC23" s="13" t="s">
        <v>2457</v>
      </c>
      <c r="AD23" s="13" t="s">
        <v>2457</v>
      </c>
      <c r="AE23" s="140" t="s">
        <v>587</v>
      </c>
      <c r="AF23" s="140" t="s">
        <v>588</v>
      </c>
      <c r="AG23" s="141" t="s">
        <v>2457</v>
      </c>
      <c r="AH23" s="141" t="s">
        <v>2457</v>
      </c>
      <c r="AI23" s="139" t="s">
        <v>24</v>
      </c>
      <c r="AJ23" s="139" t="s">
        <v>24</v>
      </c>
      <c r="AK23" s="139" t="s">
        <v>2457</v>
      </c>
      <c r="AL23" s="140" t="s">
        <v>596</v>
      </c>
      <c r="AM23" s="140" t="s">
        <v>597</v>
      </c>
      <c r="AN23" s="13" t="s">
        <v>2457</v>
      </c>
      <c r="AO23" s="13" t="s">
        <v>2457</v>
      </c>
      <c r="AP23" s="13" t="s">
        <v>2457</v>
      </c>
      <c r="AQ23" s="140" t="s">
        <v>602</v>
      </c>
      <c r="AR23" s="139" t="s">
        <v>24</v>
      </c>
      <c r="AS23" s="141" t="s">
        <v>2457</v>
      </c>
      <c r="AT23" s="13" t="s">
        <v>24</v>
      </c>
      <c r="AU23" s="139" t="s">
        <v>2457</v>
      </c>
      <c r="AV23" s="139" t="s">
        <v>2457</v>
      </c>
      <c r="AW23" s="13" t="s">
        <v>24</v>
      </c>
      <c r="AX23" s="105" t="s">
        <v>2077</v>
      </c>
      <c r="AY23" s="140" t="s">
        <v>605</v>
      </c>
      <c r="AZ23" s="13" t="s">
        <v>24</v>
      </c>
      <c r="BA23" s="139" t="s">
        <v>24</v>
      </c>
      <c r="BB23" s="139" t="s">
        <v>24</v>
      </c>
      <c r="BC23" s="139" t="s">
        <v>24</v>
      </c>
      <c r="BD23" s="13" t="s">
        <v>2457</v>
      </c>
      <c r="BE23" s="139" t="s">
        <v>2457</v>
      </c>
      <c r="BF23" s="139" t="s">
        <v>24</v>
      </c>
      <c r="BG23" s="139" t="s">
        <v>24</v>
      </c>
      <c r="BH23" s="140" t="s">
        <v>609</v>
      </c>
      <c r="BI23" s="140" t="s">
        <v>597</v>
      </c>
      <c r="BJ23" s="13" t="s">
        <v>24</v>
      </c>
      <c r="BK23" s="139" t="s">
        <v>24</v>
      </c>
      <c r="BL23" s="139" t="s">
        <v>24</v>
      </c>
      <c r="BM23" s="139" t="s">
        <v>24</v>
      </c>
      <c r="BN23" s="139" t="s">
        <v>24</v>
      </c>
      <c r="BO23" s="147" t="s">
        <v>24</v>
      </c>
      <c r="BP23" s="13" t="s">
        <v>2457</v>
      </c>
      <c r="BQ23" s="13" t="s">
        <v>2457</v>
      </c>
      <c r="BR23" s="13" t="s">
        <v>2457</v>
      </c>
      <c r="BS23" s="140" t="s">
        <v>615</v>
      </c>
      <c r="BT23" s="140" t="s">
        <v>616</v>
      </c>
      <c r="BU23" s="13" t="s">
        <v>24</v>
      </c>
      <c r="BV23" s="139" t="s">
        <v>24</v>
      </c>
      <c r="BW23" s="139" t="s">
        <v>24</v>
      </c>
      <c r="BX23" s="139" t="s">
        <v>24</v>
      </c>
      <c r="BY23" s="139" t="s">
        <v>24</v>
      </c>
      <c r="BZ23" s="13" t="s">
        <v>24</v>
      </c>
      <c r="CA23" s="139" t="s">
        <v>24</v>
      </c>
      <c r="CB23" s="139" t="s">
        <v>24</v>
      </c>
      <c r="CC23" s="139" t="s">
        <v>24</v>
      </c>
      <c r="CD23" s="139" t="s">
        <v>24</v>
      </c>
      <c r="CE23" s="139" t="s">
        <v>24</v>
      </c>
      <c r="CF23" s="141" t="s">
        <v>24</v>
      </c>
      <c r="CG23" s="139" t="s">
        <v>24</v>
      </c>
      <c r="CH23" s="139" t="s">
        <v>24</v>
      </c>
      <c r="CI23" s="139" t="s">
        <v>24</v>
      </c>
      <c r="CJ23" s="139" t="s">
        <v>24</v>
      </c>
      <c r="CK23" s="139" t="s">
        <v>24</v>
      </c>
      <c r="CL23" s="139" t="s">
        <v>24</v>
      </c>
      <c r="CM23" s="163" t="s">
        <v>2457</v>
      </c>
      <c r="CN23" s="163" t="s">
        <v>2457</v>
      </c>
      <c r="CO23" s="139" t="s">
        <v>24</v>
      </c>
      <c r="CP23" s="139" t="s">
        <v>24</v>
      </c>
      <c r="CQ23" s="139" t="s">
        <v>2457</v>
      </c>
      <c r="CR23" s="140" t="s">
        <v>2258</v>
      </c>
      <c r="CS23" s="140" t="s">
        <v>623</v>
      </c>
      <c r="CT23" s="13" t="s">
        <v>2457</v>
      </c>
      <c r="CU23" s="13" t="s">
        <v>2457</v>
      </c>
      <c r="CV23" s="139" t="s">
        <v>24</v>
      </c>
      <c r="CW23" s="139" t="s">
        <v>24</v>
      </c>
      <c r="CX23" s="139" t="s">
        <v>2457</v>
      </c>
      <c r="CY23" s="139" t="s">
        <v>24</v>
      </c>
      <c r="CZ23" s="140" t="s">
        <v>2032</v>
      </c>
      <c r="DA23" s="140" t="s">
        <v>628</v>
      </c>
      <c r="DB23" s="13" t="s">
        <v>24</v>
      </c>
      <c r="DC23" s="139" t="s">
        <v>24</v>
      </c>
      <c r="DD23" s="139" t="s">
        <v>24</v>
      </c>
      <c r="DE23" s="139" t="s">
        <v>24</v>
      </c>
      <c r="DF23" s="139" t="s">
        <v>24</v>
      </c>
      <c r="DG23" s="139" t="s">
        <v>24</v>
      </c>
      <c r="DH23" s="139" t="s">
        <v>24</v>
      </c>
      <c r="DI23" s="139" t="s">
        <v>24</v>
      </c>
      <c r="DJ23" s="13" t="s">
        <v>24</v>
      </c>
      <c r="DK23" s="139" t="s">
        <v>24</v>
      </c>
      <c r="DL23" s="139" t="s">
        <v>24</v>
      </c>
      <c r="DM23" s="139" t="s">
        <v>24</v>
      </c>
      <c r="DN23" s="139" t="s">
        <v>24</v>
      </c>
      <c r="DO23" s="139" t="s">
        <v>24</v>
      </c>
      <c r="DP23" s="139" t="s">
        <v>24</v>
      </c>
      <c r="DQ23" s="139" t="s">
        <v>24</v>
      </c>
      <c r="DR23" s="141" t="s">
        <v>24</v>
      </c>
      <c r="DS23" s="139" t="s">
        <v>24</v>
      </c>
      <c r="DT23" s="139" t="s">
        <v>24</v>
      </c>
      <c r="DU23" s="139" t="s">
        <v>24</v>
      </c>
      <c r="DV23" s="139" t="s">
        <v>24</v>
      </c>
      <c r="DW23" s="139" t="s">
        <v>24</v>
      </c>
      <c r="DX23" s="139" t="s">
        <v>24</v>
      </c>
      <c r="DY23" s="13">
        <v>0</v>
      </c>
      <c r="DZ23" s="139" t="s">
        <v>2457</v>
      </c>
      <c r="EA23" s="139" t="s">
        <v>2457</v>
      </c>
      <c r="EB23" s="139" t="s">
        <v>2457</v>
      </c>
      <c r="EC23" s="140" t="s">
        <v>2259</v>
      </c>
      <c r="ED23" s="140" t="s">
        <v>635</v>
      </c>
      <c r="EE23" s="13" t="s">
        <v>24</v>
      </c>
      <c r="EF23" s="139" t="s">
        <v>24</v>
      </c>
      <c r="EG23" s="139" t="s">
        <v>24</v>
      </c>
      <c r="EH23" s="139" t="s">
        <v>24</v>
      </c>
      <c r="EI23" s="139" t="s">
        <v>24</v>
      </c>
      <c r="EJ23" s="139" t="s">
        <v>24</v>
      </c>
      <c r="EK23" s="13" t="s">
        <v>24</v>
      </c>
      <c r="EL23" s="13" t="s">
        <v>24</v>
      </c>
      <c r="EM23" s="13" t="s">
        <v>24</v>
      </c>
      <c r="EN23" s="13" t="s">
        <v>24</v>
      </c>
      <c r="EO23" s="13" t="s">
        <v>24</v>
      </c>
      <c r="EP23" s="13" t="s">
        <v>24</v>
      </c>
      <c r="EQ23" s="13" t="s">
        <v>24</v>
      </c>
      <c r="ER23" s="13" t="s">
        <v>24</v>
      </c>
      <c r="ES23" s="13" t="s">
        <v>24</v>
      </c>
      <c r="ET23" s="13" t="s">
        <v>24</v>
      </c>
      <c r="EU23" s="13" t="s">
        <v>24</v>
      </c>
      <c r="EV23" s="13" t="s">
        <v>24</v>
      </c>
    </row>
    <row r="24" spans="1:152" s="52" customFormat="1">
      <c r="A24" s="136" t="s">
        <v>338</v>
      </c>
      <c r="B24" s="104" t="s">
        <v>64</v>
      </c>
      <c r="C24" s="74">
        <v>2020</v>
      </c>
      <c r="D24" s="67" t="s">
        <v>281</v>
      </c>
      <c r="E24" s="137" t="s">
        <v>24</v>
      </c>
      <c r="F24" s="150" t="s">
        <v>24</v>
      </c>
      <c r="G24" s="161" t="s">
        <v>24</v>
      </c>
      <c r="H24" s="161" t="s">
        <v>24</v>
      </c>
      <c r="I24" s="13" t="s">
        <v>2456</v>
      </c>
      <c r="J24" s="139" t="s">
        <v>2456</v>
      </c>
      <c r="K24" s="161" t="s">
        <v>24</v>
      </c>
      <c r="L24" s="161" t="s">
        <v>24</v>
      </c>
      <c r="M24" s="161" t="s">
        <v>24</v>
      </c>
      <c r="N24" s="161" t="s">
        <v>24</v>
      </c>
      <c r="O24" s="140" t="s">
        <v>1466</v>
      </c>
      <c r="P24" s="140" t="s">
        <v>1278</v>
      </c>
      <c r="Q24" s="139" t="s">
        <v>2457</v>
      </c>
      <c r="R24" s="139" t="s">
        <v>2457</v>
      </c>
      <c r="S24" s="139" t="s">
        <v>2457</v>
      </c>
      <c r="T24" s="140" t="s">
        <v>1910</v>
      </c>
      <c r="U24" s="140" t="s">
        <v>1477</v>
      </c>
      <c r="V24" s="13" t="s">
        <v>24</v>
      </c>
      <c r="W24" s="139" t="s">
        <v>24</v>
      </c>
      <c r="X24" s="139" t="s">
        <v>24</v>
      </c>
      <c r="Y24" s="139" t="s">
        <v>24</v>
      </c>
      <c r="Z24" s="139" t="s">
        <v>24</v>
      </c>
      <c r="AA24" s="139" t="s">
        <v>24</v>
      </c>
      <c r="AB24" s="13" t="s">
        <v>2457</v>
      </c>
      <c r="AC24" s="13" t="s">
        <v>2457</v>
      </c>
      <c r="AD24" s="13" t="s">
        <v>2457</v>
      </c>
      <c r="AE24" s="140" t="s">
        <v>2247</v>
      </c>
      <c r="AF24" s="140" t="s">
        <v>1500</v>
      </c>
      <c r="AG24" s="141" t="s">
        <v>2457</v>
      </c>
      <c r="AH24" s="141" t="s">
        <v>2457</v>
      </c>
      <c r="AI24" s="139" t="s">
        <v>24</v>
      </c>
      <c r="AJ24" s="139" t="s">
        <v>24</v>
      </c>
      <c r="AK24" s="139" t="s">
        <v>2457</v>
      </c>
      <c r="AL24" s="140" t="s">
        <v>1279</v>
      </c>
      <c r="AM24" s="140" t="s">
        <v>1280</v>
      </c>
      <c r="AN24" s="13" t="s">
        <v>2457</v>
      </c>
      <c r="AO24" s="13" t="s">
        <v>2457</v>
      </c>
      <c r="AP24" s="13" t="s">
        <v>2457</v>
      </c>
      <c r="AQ24" s="140" t="s">
        <v>1535</v>
      </c>
      <c r="AR24" s="140" t="s">
        <v>1536</v>
      </c>
      <c r="AS24" s="141" t="s">
        <v>2457</v>
      </c>
      <c r="AT24" s="139" t="s">
        <v>24</v>
      </c>
      <c r="AU24" s="139" t="s">
        <v>2457</v>
      </c>
      <c r="AV24" s="139" t="s">
        <v>2457</v>
      </c>
      <c r="AW24" s="139" t="s">
        <v>24</v>
      </c>
      <c r="AX24" s="140" t="s">
        <v>2078</v>
      </c>
      <c r="AY24" s="140" t="s">
        <v>1554</v>
      </c>
      <c r="AZ24" s="13" t="s">
        <v>24</v>
      </c>
      <c r="BA24" s="139" t="s">
        <v>24</v>
      </c>
      <c r="BB24" s="139" t="s">
        <v>24</v>
      </c>
      <c r="BC24" s="139" t="s">
        <v>24</v>
      </c>
      <c r="BD24" s="13" t="s">
        <v>2457</v>
      </c>
      <c r="BE24" s="139" t="s">
        <v>2457</v>
      </c>
      <c r="BF24" s="139" t="s">
        <v>24</v>
      </c>
      <c r="BG24" s="139" t="s">
        <v>24</v>
      </c>
      <c r="BH24" s="140" t="s">
        <v>1987</v>
      </c>
      <c r="BI24" s="140" t="s">
        <v>1281</v>
      </c>
      <c r="BJ24" s="13" t="s">
        <v>24</v>
      </c>
      <c r="BK24" s="139" t="s">
        <v>24</v>
      </c>
      <c r="BL24" s="139" t="s">
        <v>24</v>
      </c>
      <c r="BM24" s="139" t="s">
        <v>24</v>
      </c>
      <c r="BN24" s="139" t="s">
        <v>24</v>
      </c>
      <c r="BO24" s="147" t="s">
        <v>24</v>
      </c>
      <c r="BP24" s="13" t="s">
        <v>2457</v>
      </c>
      <c r="BQ24" s="13" t="s">
        <v>2457</v>
      </c>
      <c r="BR24" s="13" t="s">
        <v>2457</v>
      </c>
      <c r="BS24" s="140" t="s">
        <v>1599</v>
      </c>
      <c r="BT24" s="140" t="s">
        <v>1600</v>
      </c>
      <c r="BU24" s="13" t="s">
        <v>24</v>
      </c>
      <c r="BV24" s="139" t="s">
        <v>24</v>
      </c>
      <c r="BW24" s="139" t="s">
        <v>24</v>
      </c>
      <c r="BX24" s="139" t="s">
        <v>24</v>
      </c>
      <c r="BY24" s="139" t="s">
        <v>24</v>
      </c>
      <c r="BZ24" s="13" t="s">
        <v>24</v>
      </c>
      <c r="CA24" s="139" t="s">
        <v>24</v>
      </c>
      <c r="CB24" s="139" t="s">
        <v>24</v>
      </c>
      <c r="CC24" s="139" t="s">
        <v>24</v>
      </c>
      <c r="CD24" s="139" t="s">
        <v>24</v>
      </c>
      <c r="CE24" s="139" t="s">
        <v>24</v>
      </c>
      <c r="CF24" s="141" t="s">
        <v>24</v>
      </c>
      <c r="CG24" s="139" t="s">
        <v>24</v>
      </c>
      <c r="CH24" s="139" t="s">
        <v>24</v>
      </c>
      <c r="CI24" s="139" t="s">
        <v>24</v>
      </c>
      <c r="CJ24" s="139" t="s">
        <v>24</v>
      </c>
      <c r="CK24" s="139" t="s">
        <v>24</v>
      </c>
      <c r="CL24" s="139" t="s">
        <v>24</v>
      </c>
      <c r="CM24" s="163" t="s">
        <v>2457</v>
      </c>
      <c r="CN24" s="163" t="s">
        <v>2457</v>
      </c>
      <c r="CO24" s="139" t="s">
        <v>24</v>
      </c>
      <c r="CP24" s="139" t="s">
        <v>24</v>
      </c>
      <c r="CQ24" s="139" t="s">
        <v>2457</v>
      </c>
      <c r="CR24" s="140" t="s">
        <v>1282</v>
      </c>
      <c r="CS24" s="140" t="s">
        <v>1642</v>
      </c>
      <c r="CT24" s="13" t="s">
        <v>2457</v>
      </c>
      <c r="CU24" s="139" t="s">
        <v>2457</v>
      </c>
      <c r="CV24" s="139" t="s">
        <v>24</v>
      </c>
      <c r="CW24" s="139" t="s">
        <v>24</v>
      </c>
      <c r="CX24" s="139" t="s">
        <v>2457</v>
      </c>
      <c r="CY24" s="139" t="s">
        <v>24</v>
      </c>
      <c r="CZ24" s="140" t="s">
        <v>2248</v>
      </c>
      <c r="DA24" s="140" t="s">
        <v>1652</v>
      </c>
      <c r="DB24" s="13" t="s">
        <v>24</v>
      </c>
      <c r="DC24" s="139" t="s">
        <v>24</v>
      </c>
      <c r="DD24" s="139" t="s">
        <v>24</v>
      </c>
      <c r="DE24" s="139" t="s">
        <v>24</v>
      </c>
      <c r="DF24" s="139" t="s">
        <v>24</v>
      </c>
      <c r="DG24" s="139" t="s">
        <v>24</v>
      </c>
      <c r="DH24" s="139" t="s">
        <v>24</v>
      </c>
      <c r="DI24" s="139" t="s">
        <v>24</v>
      </c>
      <c r="DJ24" s="13" t="s">
        <v>24</v>
      </c>
      <c r="DK24" s="139" t="s">
        <v>24</v>
      </c>
      <c r="DL24" s="139" t="s">
        <v>24</v>
      </c>
      <c r="DM24" s="139" t="s">
        <v>24</v>
      </c>
      <c r="DN24" s="139" t="s">
        <v>24</v>
      </c>
      <c r="DO24" s="139" t="s">
        <v>24</v>
      </c>
      <c r="DP24" s="139" t="s">
        <v>24</v>
      </c>
      <c r="DQ24" s="139" t="s">
        <v>24</v>
      </c>
      <c r="DR24" s="141" t="s">
        <v>24</v>
      </c>
      <c r="DS24" s="139" t="s">
        <v>24</v>
      </c>
      <c r="DT24" s="139" t="s">
        <v>24</v>
      </c>
      <c r="DU24" s="139" t="s">
        <v>24</v>
      </c>
      <c r="DV24" s="139" t="s">
        <v>24</v>
      </c>
      <c r="DW24" s="139" t="s">
        <v>24</v>
      </c>
      <c r="DX24" s="139" t="s">
        <v>24</v>
      </c>
      <c r="DY24" s="13">
        <v>0</v>
      </c>
      <c r="DZ24" s="139" t="s">
        <v>2457</v>
      </c>
      <c r="EA24" s="139" t="s">
        <v>2457</v>
      </c>
      <c r="EB24" s="139" t="s">
        <v>2457</v>
      </c>
      <c r="EC24" s="140" t="s">
        <v>1702</v>
      </c>
      <c r="ED24" s="140" t="s">
        <v>1703</v>
      </c>
      <c r="EE24" s="13" t="s">
        <v>24</v>
      </c>
      <c r="EF24" s="139" t="s">
        <v>24</v>
      </c>
      <c r="EG24" s="139" t="s">
        <v>24</v>
      </c>
      <c r="EH24" s="139" t="s">
        <v>24</v>
      </c>
      <c r="EI24" s="139" t="s">
        <v>24</v>
      </c>
      <c r="EJ24" s="139" t="s">
        <v>24</v>
      </c>
      <c r="EK24" s="13" t="s">
        <v>24</v>
      </c>
      <c r="EL24" s="13" t="s">
        <v>24</v>
      </c>
      <c r="EM24" s="13" t="s">
        <v>24</v>
      </c>
      <c r="EN24" s="13" t="s">
        <v>24</v>
      </c>
      <c r="EO24" s="13" t="s">
        <v>24</v>
      </c>
      <c r="EP24" s="13" t="s">
        <v>24</v>
      </c>
      <c r="EQ24" s="13" t="s">
        <v>24</v>
      </c>
      <c r="ER24" s="13" t="s">
        <v>24</v>
      </c>
      <c r="ES24" s="13" t="s">
        <v>24</v>
      </c>
      <c r="ET24" s="13" t="s">
        <v>24</v>
      </c>
      <c r="EU24" s="13" t="s">
        <v>24</v>
      </c>
      <c r="EV24" s="13" t="s">
        <v>24</v>
      </c>
    </row>
    <row r="25" spans="1:152" s="52" customFormat="1">
      <c r="A25" s="136" t="s">
        <v>341</v>
      </c>
      <c r="B25" s="104" t="s">
        <v>291</v>
      </c>
      <c r="C25" s="74">
        <v>2016</v>
      </c>
      <c r="D25" s="75" t="s">
        <v>457</v>
      </c>
      <c r="E25" s="137">
        <f t="shared" ref="E25:E34" si="0">F25</f>
        <v>100</v>
      </c>
      <c r="F25" s="142">
        <v>100</v>
      </c>
      <c r="G25" s="138" t="s">
        <v>684</v>
      </c>
      <c r="H25" s="138" t="s">
        <v>685</v>
      </c>
      <c r="I25" s="13">
        <f t="shared" ref="I25:I34" si="1">SUM(J25:N25)</f>
        <v>50</v>
      </c>
      <c r="J25" s="139">
        <v>10</v>
      </c>
      <c r="K25" s="139">
        <v>20</v>
      </c>
      <c r="L25" s="139">
        <v>20</v>
      </c>
      <c r="M25" s="139">
        <v>0</v>
      </c>
      <c r="N25" s="139">
        <v>0</v>
      </c>
      <c r="O25" s="140" t="s">
        <v>2146</v>
      </c>
      <c r="P25" s="140" t="s">
        <v>2145</v>
      </c>
      <c r="Q25" s="139">
        <f t="shared" ref="Q25:Q34" si="2">SUM(R25:S25)</f>
        <v>0</v>
      </c>
      <c r="R25" s="139">
        <v>0</v>
      </c>
      <c r="S25" s="139">
        <v>0</v>
      </c>
      <c r="T25" s="140" t="s">
        <v>2171</v>
      </c>
      <c r="U25" s="140" t="s">
        <v>2172</v>
      </c>
      <c r="V25" s="13">
        <f t="shared" ref="V25:V34" si="3">SUM(W25:Y25)</f>
        <v>0</v>
      </c>
      <c r="W25" s="139">
        <v>0</v>
      </c>
      <c r="X25" s="139">
        <v>0</v>
      </c>
      <c r="Y25" s="139">
        <v>0</v>
      </c>
      <c r="Z25" s="140" t="s">
        <v>695</v>
      </c>
      <c r="AA25" s="140" t="s">
        <v>696</v>
      </c>
      <c r="AB25" s="13">
        <f t="shared" ref="AB25:AB34" si="4">SUM(AC25:AD25)</f>
        <v>0</v>
      </c>
      <c r="AC25" s="139">
        <v>0</v>
      </c>
      <c r="AD25" s="139">
        <v>0</v>
      </c>
      <c r="AE25" s="140" t="s">
        <v>2173</v>
      </c>
      <c r="AF25" s="140" t="s">
        <v>699</v>
      </c>
      <c r="AG25" s="141">
        <f t="shared" ref="AG25:AG34" si="5">SUM(AH25:AK25)</f>
        <v>12.5</v>
      </c>
      <c r="AH25" s="139">
        <v>0</v>
      </c>
      <c r="AI25" s="139">
        <v>0</v>
      </c>
      <c r="AJ25" s="139">
        <v>12.5</v>
      </c>
      <c r="AK25" s="139">
        <v>0</v>
      </c>
      <c r="AL25" s="140" t="s">
        <v>705</v>
      </c>
      <c r="AM25" s="140" t="s">
        <v>706</v>
      </c>
      <c r="AN25" s="13">
        <f t="shared" ref="AN25:AN34" si="6">SUM(AO25:AP25)</f>
        <v>0</v>
      </c>
      <c r="AO25" s="139">
        <v>0</v>
      </c>
      <c r="AP25" s="139">
        <v>0</v>
      </c>
      <c r="AQ25" s="140" t="s">
        <v>2174</v>
      </c>
      <c r="AR25" s="140" t="s">
        <v>709</v>
      </c>
      <c r="AS25" s="141">
        <f t="shared" ref="AS25:AS34" si="7">SUM(AT25:AW25)</f>
        <v>0</v>
      </c>
      <c r="AT25" s="139">
        <v>0</v>
      </c>
      <c r="AU25" s="139">
        <v>0</v>
      </c>
      <c r="AV25" s="139">
        <v>0</v>
      </c>
      <c r="AW25" s="139">
        <v>0</v>
      </c>
      <c r="AX25" s="140" t="s">
        <v>2079</v>
      </c>
      <c r="AY25" s="140" t="s">
        <v>713</v>
      </c>
      <c r="AZ25" s="13">
        <f t="shared" ref="AZ25:AZ34" si="8">BA25</f>
        <v>0</v>
      </c>
      <c r="BA25" s="139">
        <v>0</v>
      </c>
      <c r="BB25" s="140" t="s">
        <v>642</v>
      </c>
      <c r="BC25" s="140" t="s">
        <v>491</v>
      </c>
      <c r="BD25" s="13">
        <f t="shared" ref="BD25:BD34" si="9">SUM(BE25:BG25)</f>
        <v>0</v>
      </c>
      <c r="BE25" s="139">
        <v>0</v>
      </c>
      <c r="BF25" s="139">
        <v>0</v>
      </c>
      <c r="BG25" s="139">
        <v>0</v>
      </c>
      <c r="BH25" s="140" t="s">
        <v>718</v>
      </c>
      <c r="BI25" s="140" t="s">
        <v>719</v>
      </c>
      <c r="BJ25" s="13">
        <f t="shared" ref="BJ25:BJ34" si="10">SUM(BK25:BM25)</f>
        <v>0</v>
      </c>
      <c r="BK25" s="139">
        <v>0</v>
      </c>
      <c r="BL25" s="139">
        <v>0</v>
      </c>
      <c r="BM25" s="139">
        <v>0</v>
      </c>
      <c r="BN25" s="147" t="s">
        <v>718</v>
      </c>
      <c r="BO25" s="147" t="s">
        <v>491</v>
      </c>
      <c r="BP25" s="13">
        <f t="shared" ref="BP25:BP34" si="11">SUM(BQ25:BR25)</f>
        <v>0</v>
      </c>
      <c r="BQ25" s="139">
        <v>0</v>
      </c>
      <c r="BR25" s="139">
        <v>0</v>
      </c>
      <c r="BS25" s="140" t="s">
        <v>664</v>
      </c>
      <c r="BT25" s="140" t="s">
        <v>491</v>
      </c>
      <c r="BU25" s="13">
        <f t="shared" ref="BU25:BU34" si="12">SUM(BV25:BW25)</f>
        <v>0</v>
      </c>
      <c r="BV25" s="139">
        <v>0</v>
      </c>
      <c r="BW25" s="139">
        <v>0</v>
      </c>
      <c r="BX25" s="140" t="s">
        <v>664</v>
      </c>
      <c r="BY25" s="140" t="s">
        <v>491</v>
      </c>
      <c r="BZ25" s="13">
        <f t="shared" ref="BZ25:BZ34" si="13">SUM(CA25:CC25)</f>
        <v>15</v>
      </c>
      <c r="CA25" s="139">
        <v>0</v>
      </c>
      <c r="CB25" s="139">
        <v>15</v>
      </c>
      <c r="CC25" s="139">
        <v>0</v>
      </c>
      <c r="CD25" s="140" t="s">
        <v>2148</v>
      </c>
      <c r="CE25" s="140" t="s">
        <v>2147</v>
      </c>
      <c r="CF25" s="141">
        <f t="shared" ref="CF25:CF34" si="14">SUM(CG25:CJ25)</f>
        <v>0</v>
      </c>
      <c r="CG25" s="139">
        <v>0</v>
      </c>
      <c r="CH25" s="139">
        <v>0</v>
      </c>
      <c r="CI25" s="139">
        <v>0</v>
      </c>
      <c r="CJ25" s="139">
        <v>0</v>
      </c>
      <c r="CK25" s="140" t="s">
        <v>723</v>
      </c>
      <c r="CL25" s="140" t="s">
        <v>491</v>
      </c>
      <c r="CM25" s="163">
        <f t="shared" ref="CM25:CM34" si="15">SUM(CN25:CQ25)</f>
        <v>0</v>
      </c>
      <c r="CN25" s="139">
        <v>0</v>
      </c>
      <c r="CO25" s="139">
        <v>0</v>
      </c>
      <c r="CP25" s="139">
        <v>0</v>
      </c>
      <c r="CQ25" s="139">
        <v>0</v>
      </c>
      <c r="CR25" s="140" t="s">
        <v>723</v>
      </c>
      <c r="CS25" s="140" t="s">
        <v>491</v>
      </c>
      <c r="CT25" s="13">
        <f t="shared" ref="CT25:CT34" si="16">SUM(CU25:CY25)</f>
        <v>10</v>
      </c>
      <c r="CU25" s="139">
        <v>10</v>
      </c>
      <c r="CV25" s="139">
        <v>0</v>
      </c>
      <c r="CW25" s="139">
        <v>0</v>
      </c>
      <c r="CX25" s="139">
        <v>0</v>
      </c>
      <c r="CY25" s="139">
        <v>0</v>
      </c>
      <c r="CZ25" s="140" t="s">
        <v>2175</v>
      </c>
      <c r="DA25" s="140" t="s">
        <v>2033</v>
      </c>
      <c r="DB25" s="13">
        <f t="shared" ref="DB25:DB34" si="17">SUM(DC25:DG25)</f>
        <v>0</v>
      </c>
      <c r="DC25" s="139">
        <v>0</v>
      </c>
      <c r="DD25" s="139">
        <v>0</v>
      </c>
      <c r="DE25" s="139">
        <v>0</v>
      </c>
      <c r="DF25" s="139">
        <v>0</v>
      </c>
      <c r="DG25" s="139">
        <v>0</v>
      </c>
      <c r="DH25" s="140" t="s">
        <v>2176</v>
      </c>
      <c r="DI25" s="140" t="s">
        <v>2415</v>
      </c>
      <c r="DJ25" s="13">
        <f t="shared" ref="DJ25:DJ34" si="18">SUM(DK25:DO25)</f>
        <v>0</v>
      </c>
      <c r="DK25" s="139">
        <v>0</v>
      </c>
      <c r="DL25" s="139">
        <v>0</v>
      </c>
      <c r="DM25" s="139">
        <v>0</v>
      </c>
      <c r="DN25" s="139">
        <v>0</v>
      </c>
      <c r="DO25" s="139">
        <v>0</v>
      </c>
      <c r="DP25" s="140" t="s">
        <v>2177</v>
      </c>
      <c r="DQ25" s="140" t="s">
        <v>730</v>
      </c>
      <c r="DR25" s="141">
        <f t="shared" ref="DR25:DR34" si="19">SUM(DS25:DV25)</f>
        <v>0</v>
      </c>
      <c r="DS25" s="139">
        <v>0</v>
      </c>
      <c r="DT25" s="139">
        <v>0</v>
      </c>
      <c r="DU25" s="139">
        <v>0</v>
      </c>
      <c r="DV25" s="139">
        <v>0</v>
      </c>
      <c r="DW25" s="140" t="s">
        <v>733</v>
      </c>
      <c r="DX25" s="140" t="s">
        <v>734</v>
      </c>
      <c r="DY25" s="13">
        <v>0</v>
      </c>
      <c r="DZ25" s="139">
        <f t="shared" ref="DZ25:DZ34" si="20">SUM(EA25:EB25)</f>
        <v>0</v>
      </c>
      <c r="EA25" s="139">
        <f>SUM(EB25:EB25)</f>
        <v>0</v>
      </c>
      <c r="EB25" s="139">
        <v>0</v>
      </c>
      <c r="EC25" s="140" t="s">
        <v>664</v>
      </c>
      <c r="ED25" s="140" t="s">
        <v>491</v>
      </c>
      <c r="EE25" s="13" t="s">
        <v>24</v>
      </c>
      <c r="EF25" s="139" t="s">
        <v>24</v>
      </c>
      <c r="EG25" s="139" t="s">
        <v>24</v>
      </c>
      <c r="EH25" s="139" t="s">
        <v>24</v>
      </c>
      <c r="EI25" s="139" t="s">
        <v>24</v>
      </c>
      <c r="EJ25" s="139" t="s">
        <v>24</v>
      </c>
      <c r="EK25" s="13" t="s">
        <v>24</v>
      </c>
      <c r="EL25" s="13" t="s">
        <v>24</v>
      </c>
      <c r="EM25" s="13" t="s">
        <v>24</v>
      </c>
      <c r="EN25" s="13" t="s">
        <v>24</v>
      </c>
      <c r="EO25" s="13" t="s">
        <v>24</v>
      </c>
      <c r="EP25" s="13" t="s">
        <v>24</v>
      </c>
      <c r="EQ25" s="13" t="s">
        <v>24</v>
      </c>
      <c r="ER25" s="13" t="s">
        <v>24</v>
      </c>
      <c r="ES25" s="13" t="s">
        <v>24</v>
      </c>
      <c r="ET25" s="13" t="s">
        <v>24</v>
      </c>
      <c r="EU25" s="13" t="s">
        <v>24</v>
      </c>
      <c r="EV25" s="13" t="s">
        <v>24</v>
      </c>
    </row>
    <row r="26" spans="1:152" s="52" customFormat="1">
      <c r="A26" s="136" t="s">
        <v>307</v>
      </c>
      <c r="B26" s="104" t="s">
        <v>63</v>
      </c>
      <c r="C26" s="74">
        <v>2020</v>
      </c>
      <c r="D26" s="75" t="s">
        <v>457</v>
      </c>
      <c r="E26" s="137">
        <f t="shared" si="0"/>
        <v>0</v>
      </c>
      <c r="F26" s="142">
        <v>0</v>
      </c>
      <c r="G26" s="138" t="s">
        <v>1033</v>
      </c>
      <c r="H26" s="138" t="s">
        <v>1034</v>
      </c>
      <c r="I26" s="13">
        <f t="shared" si="1"/>
        <v>0</v>
      </c>
      <c r="J26" s="139">
        <v>0</v>
      </c>
      <c r="K26" s="139">
        <v>0</v>
      </c>
      <c r="L26" s="139">
        <v>0</v>
      </c>
      <c r="M26" s="139">
        <v>0</v>
      </c>
      <c r="N26" s="139">
        <v>0</v>
      </c>
      <c r="O26" s="140" t="s">
        <v>642</v>
      </c>
      <c r="P26" s="140" t="s">
        <v>491</v>
      </c>
      <c r="Q26" s="139">
        <f t="shared" si="2"/>
        <v>0</v>
      </c>
      <c r="R26" s="139">
        <v>0</v>
      </c>
      <c r="S26" s="139">
        <v>0</v>
      </c>
      <c r="T26" s="140" t="s">
        <v>642</v>
      </c>
      <c r="U26" s="140" t="s">
        <v>491</v>
      </c>
      <c r="V26" s="13">
        <f t="shared" si="3"/>
        <v>0</v>
      </c>
      <c r="W26" s="139">
        <v>0</v>
      </c>
      <c r="X26" s="139">
        <v>0</v>
      </c>
      <c r="Y26" s="139">
        <v>0</v>
      </c>
      <c r="Z26" s="140" t="s">
        <v>642</v>
      </c>
      <c r="AA26" s="140" t="s">
        <v>491</v>
      </c>
      <c r="AB26" s="13">
        <f t="shared" si="4"/>
        <v>0</v>
      </c>
      <c r="AC26" s="139">
        <v>0</v>
      </c>
      <c r="AD26" s="139">
        <v>0</v>
      </c>
      <c r="AE26" s="140" t="s">
        <v>642</v>
      </c>
      <c r="AF26" s="140" t="s">
        <v>491</v>
      </c>
      <c r="AG26" s="141">
        <f t="shared" si="5"/>
        <v>0</v>
      </c>
      <c r="AH26" s="139">
        <v>0</v>
      </c>
      <c r="AI26" s="139">
        <v>0</v>
      </c>
      <c r="AJ26" s="139">
        <v>0</v>
      </c>
      <c r="AK26" s="139">
        <v>0</v>
      </c>
      <c r="AL26" s="140" t="s">
        <v>943</v>
      </c>
      <c r="AM26" s="140" t="s">
        <v>491</v>
      </c>
      <c r="AN26" s="13">
        <f t="shared" si="6"/>
        <v>0</v>
      </c>
      <c r="AO26" s="139">
        <v>0</v>
      </c>
      <c r="AP26" s="139">
        <v>0</v>
      </c>
      <c r="AQ26" s="140" t="s">
        <v>642</v>
      </c>
      <c r="AR26" s="140" t="s">
        <v>491</v>
      </c>
      <c r="AS26" s="141">
        <f t="shared" si="7"/>
        <v>0</v>
      </c>
      <c r="AT26" s="139">
        <v>0</v>
      </c>
      <c r="AU26" s="139">
        <v>0</v>
      </c>
      <c r="AV26" s="139">
        <v>0</v>
      </c>
      <c r="AW26" s="139">
        <v>0</v>
      </c>
      <c r="AX26" s="140" t="s">
        <v>642</v>
      </c>
      <c r="AY26" s="140" t="s">
        <v>491</v>
      </c>
      <c r="AZ26" s="13">
        <f t="shared" si="8"/>
        <v>0</v>
      </c>
      <c r="BA26" s="139">
        <v>0</v>
      </c>
      <c r="BB26" s="140" t="s">
        <v>642</v>
      </c>
      <c r="BC26" s="140" t="s">
        <v>491</v>
      </c>
      <c r="BD26" s="13">
        <f t="shared" si="9"/>
        <v>0</v>
      </c>
      <c r="BE26" s="139">
        <v>0</v>
      </c>
      <c r="BF26" s="139">
        <v>0</v>
      </c>
      <c r="BG26" s="139">
        <v>0</v>
      </c>
      <c r="BH26" s="140" t="s">
        <v>642</v>
      </c>
      <c r="BI26" s="140" t="s">
        <v>491</v>
      </c>
      <c r="BJ26" s="13">
        <f t="shared" si="10"/>
        <v>0</v>
      </c>
      <c r="BK26" s="139">
        <v>0</v>
      </c>
      <c r="BL26" s="139">
        <v>0</v>
      </c>
      <c r="BM26" s="139">
        <v>0</v>
      </c>
      <c r="BN26" s="147" t="s">
        <v>642</v>
      </c>
      <c r="BO26" s="147" t="s">
        <v>491</v>
      </c>
      <c r="BP26" s="13">
        <f t="shared" si="11"/>
        <v>0</v>
      </c>
      <c r="BQ26" s="139">
        <v>0</v>
      </c>
      <c r="BR26" s="139">
        <v>0</v>
      </c>
      <c r="BS26" s="140" t="s">
        <v>642</v>
      </c>
      <c r="BT26" s="140" t="s">
        <v>491</v>
      </c>
      <c r="BU26" s="13">
        <f t="shared" si="12"/>
        <v>0</v>
      </c>
      <c r="BV26" s="139">
        <v>0</v>
      </c>
      <c r="BW26" s="139">
        <v>0</v>
      </c>
      <c r="BX26" s="140" t="s">
        <v>642</v>
      </c>
      <c r="BY26" s="140" t="s">
        <v>491</v>
      </c>
      <c r="BZ26" s="13">
        <f t="shared" si="13"/>
        <v>0</v>
      </c>
      <c r="CA26" s="139">
        <v>0</v>
      </c>
      <c r="CB26" s="139">
        <v>0</v>
      </c>
      <c r="CC26" s="139">
        <v>0</v>
      </c>
      <c r="CD26" s="140" t="s">
        <v>642</v>
      </c>
      <c r="CE26" s="140" t="s">
        <v>491</v>
      </c>
      <c r="CF26" s="141">
        <f t="shared" si="14"/>
        <v>0</v>
      </c>
      <c r="CG26" s="139">
        <v>0</v>
      </c>
      <c r="CH26" s="139">
        <v>0</v>
      </c>
      <c r="CI26" s="139">
        <v>0</v>
      </c>
      <c r="CJ26" s="139">
        <v>0</v>
      </c>
      <c r="CK26" s="140" t="s">
        <v>642</v>
      </c>
      <c r="CL26" s="140" t="s">
        <v>491</v>
      </c>
      <c r="CM26" s="163">
        <f t="shared" si="15"/>
        <v>0</v>
      </c>
      <c r="CN26" s="139">
        <v>0</v>
      </c>
      <c r="CO26" s="139">
        <v>0</v>
      </c>
      <c r="CP26" s="139">
        <v>0</v>
      </c>
      <c r="CQ26" s="139">
        <v>0</v>
      </c>
      <c r="CR26" s="140" t="s">
        <v>642</v>
      </c>
      <c r="CS26" s="140" t="s">
        <v>491</v>
      </c>
      <c r="CT26" s="13">
        <f t="shared" si="16"/>
        <v>0</v>
      </c>
      <c r="CU26" s="139">
        <v>0</v>
      </c>
      <c r="CV26" s="139">
        <v>0</v>
      </c>
      <c r="CW26" s="139">
        <v>0</v>
      </c>
      <c r="CX26" s="139">
        <v>0</v>
      </c>
      <c r="CY26" s="139">
        <v>0</v>
      </c>
      <c r="CZ26" s="140" t="s">
        <v>1051</v>
      </c>
      <c r="DA26" s="140" t="s">
        <v>1052</v>
      </c>
      <c r="DB26" s="13">
        <f t="shared" si="17"/>
        <v>0</v>
      </c>
      <c r="DC26" s="139">
        <v>0</v>
      </c>
      <c r="DD26" s="139">
        <v>0</v>
      </c>
      <c r="DE26" s="139">
        <v>0</v>
      </c>
      <c r="DF26" s="139">
        <v>0</v>
      </c>
      <c r="DG26" s="139">
        <v>0</v>
      </c>
      <c r="DH26" s="140" t="s">
        <v>642</v>
      </c>
      <c r="DI26" s="140" t="s">
        <v>491</v>
      </c>
      <c r="DJ26" s="13">
        <f t="shared" si="18"/>
        <v>0</v>
      </c>
      <c r="DK26" s="139">
        <v>0</v>
      </c>
      <c r="DL26" s="139">
        <v>0</v>
      </c>
      <c r="DM26" s="139">
        <v>0</v>
      </c>
      <c r="DN26" s="139">
        <v>0</v>
      </c>
      <c r="DO26" s="139">
        <v>0</v>
      </c>
      <c r="DP26" s="140" t="s">
        <v>642</v>
      </c>
      <c r="DQ26" s="140" t="s">
        <v>491</v>
      </c>
      <c r="DR26" s="141">
        <f t="shared" si="19"/>
        <v>0</v>
      </c>
      <c r="DS26" s="139">
        <v>0</v>
      </c>
      <c r="DT26" s="139">
        <v>0</v>
      </c>
      <c r="DU26" s="139">
        <v>0</v>
      </c>
      <c r="DV26" s="139">
        <v>0</v>
      </c>
      <c r="DW26" s="140" t="s">
        <v>642</v>
      </c>
      <c r="DX26" s="140" t="s">
        <v>491</v>
      </c>
      <c r="DY26" s="13">
        <v>0</v>
      </c>
      <c r="DZ26" s="139">
        <f t="shared" si="20"/>
        <v>0</v>
      </c>
      <c r="EA26" s="139">
        <v>0</v>
      </c>
      <c r="EB26" s="139">
        <v>0</v>
      </c>
      <c r="EC26" s="140" t="s">
        <v>642</v>
      </c>
      <c r="ED26" s="140" t="s">
        <v>491</v>
      </c>
      <c r="EE26" s="13" t="s">
        <v>24</v>
      </c>
      <c r="EF26" s="139" t="s">
        <v>24</v>
      </c>
      <c r="EG26" s="139" t="s">
        <v>24</v>
      </c>
      <c r="EH26" s="139" t="s">
        <v>24</v>
      </c>
      <c r="EI26" s="139" t="s">
        <v>24</v>
      </c>
      <c r="EJ26" s="139" t="s">
        <v>24</v>
      </c>
      <c r="EK26" s="13" t="s">
        <v>24</v>
      </c>
      <c r="EL26" s="13" t="s">
        <v>24</v>
      </c>
      <c r="EM26" s="13" t="s">
        <v>24</v>
      </c>
      <c r="EN26" s="13" t="s">
        <v>24</v>
      </c>
      <c r="EO26" s="13" t="s">
        <v>24</v>
      </c>
      <c r="EP26" s="13" t="s">
        <v>24</v>
      </c>
      <c r="EQ26" s="13" t="s">
        <v>24</v>
      </c>
      <c r="ER26" s="13" t="s">
        <v>24</v>
      </c>
      <c r="ES26" s="13" t="s">
        <v>24</v>
      </c>
      <c r="ET26" s="13" t="s">
        <v>24</v>
      </c>
      <c r="EU26" s="13" t="s">
        <v>24</v>
      </c>
      <c r="EV26" s="13" t="s">
        <v>24</v>
      </c>
    </row>
    <row r="27" spans="1:152" s="52" customFormat="1">
      <c r="A27" s="136" t="s">
        <v>347</v>
      </c>
      <c r="B27" s="104" t="s">
        <v>62</v>
      </c>
      <c r="C27" s="74">
        <v>2016</v>
      </c>
      <c r="D27" s="75" t="s">
        <v>457</v>
      </c>
      <c r="E27" s="137">
        <f t="shared" si="0"/>
        <v>100</v>
      </c>
      <c r="F27" s="142">
        <v>100</v>
      </c>
      <c r="G27" s="138" t="s">
        <v>805</v>
      </c>
      <c r="H27" s="138" t="s">
        <v>796</v>
      </c>
      <c r="I27" s="13">
        <f t="shared" si="1"/>
        <v>60</v>
      </c>
      <c r="J27" s="139">
        <v>10</v>
      </c>
      <c r="K27" s="139">
        <v>20</v>
      </c>
      <c r="L27" s="139">
        <v>10</v>
      </c>
      <c r="M27" s="139">
        <v>10</v>
      </c>
      <c r="N27" s="139">
        <v>10</v>
      </c>
      <c r="O27" s="140" t="s">
        <v>2157</v>
      </c>
      <c r="P27" s="140" t="s">
        <v>1467</v>
      </c>
      <c r="Q27" s="139">
        <f t="shared" si="2"/>
        <v>100</v>
      </c>
      <c r="R27" s="139">
        <v>50</v>
      </c>
      <c r="S27" s="139">
        <v>50</v>
      </c>
      <c r="T27" s="140" t="s">
        <v>1899</v>
      </c>
      <c r="U27" s="140" t="s">
        <v>812</v>
      </c>
      <c r="V27" s="13">
        <f t="shared" si="3"/>
        <v>30</v>
      </c>
      <c r="W27" s="139">
        <v>30</v>
      </c>
      <c r="X27" s="139">
        <v>0</v>
      </c>
      <c r="Y27" s="139">
        <v>0</v>
      </c>
      <c r="Z27" s="140" t="s">
        <v>2317</v>
      </c>
      <c r="AA27" s="140" t="s">
        <v>818</v>
      </c>
      <c r="AB27" s="13">
        <f t="shared" si="4"/>
        <v>0</v>
      </c>
      <c r="AC27" s="139">
        <v>0</v>
      </c>
      <c r="AD27" s="139">
        <v>0</v>
      </c>
      <c r="AE27" s="140" t="s">
        <v>2408</v>
      </c>
      <c r="AF27" s="140" t="s">
        <v>1501</v>
      </c>
      <c r="AG27" s="141">
        <f t="shared" si="5"/>
        <v>37.5</v>
      </c>
      <c r="AH27" s="139">
        <v>12.5</v>
      </c>
      <c r="AI27" s="139">
        <v>12.5</v>
      </c>
      <c r="AJ27" s="139">
        <v>12.5</v>
      </c>
      <c r="AK27" s="139">
        <v>0</v>
      </c>
      <c r="AL27" s="140" t="s">
        <v>2325</v>
      </c>
      <c r="AM27" s="140" t="s">
        <v>822</v>
      </c>
      <c r="AN27" s="13">
        <f t="shared" si="6"/>
        <v>25</v>
      </c>
      <c r="AO27" s="139">
        <v>25</v>
      </c>
      <c r="AP27" s="139">
        <v>0</v>
      </c>
      <c r="AQ27" s="140" t="s">
        <v>1952</v>
      </c>
      <c r="AR27" s="140" t="s">
        <v>1537</v>
      </c>
      <c r="AS27" s="141">
        <f t="shared" si="7"/>
        <v>25</v>
      </c>
      <c r="AT27" s="139">
        <v>25</v>
      </c>
      <c r="AU27" s="139">
        <v>0</v>
      </c>
      <c r="AV27" s="139">
        <v>0</v>
      </c>
      <c r="AW27" s="139">
        <v>0</v>
      </c>
      <c r="AX27" s="140" t="s">
        <v>2158</v>
      </c>
      <c r="AY27" s="140" t="s">
        <v>1555</v>
      </c>
      <c r="AZ27" s="13">
        <f t="shared" si="8"/>
        <v>0</v>
      </c>
      <c r="BA27" s="139">
        <v>0</v>
      </c>
      <c r="BB27" s="140" t="s">
        <v>1566</v>
      </c>
      <c r="BC27" s="140" t="s">
        <v>1567</v>
      </c>
      <c r="BD27" s="13">
        <f t="shared" si="9"/>
        <v>15</v>
      </c>
      <c r="BE27" s="139">
        <v>15</v>
      </c>
      <c r="BF27" s="139">
        <v>0</v>
      </c>
      <c r="BG27" s="139">
        <v>0</v>
      </c>
      <c r="BH27" s="140" t="s">
        <v>1988</v>
      </c>
      <c r="BI27" s="140" t="s">
        <v>829</v>
      </c>
      <c r="BJ27" s="13">
        <f t="shared" si="10"/>
        <v>0</v>
      </c>
      <c r="BK27" s="139">
        <v>0</v>
      </c>
      <c r="BL27" s="139">
        <v>0</v>
      </c>
      <c r="BM27" s="139">
        <v>0</v>
      </c>
      <c r="BN27" s="147" t="s">
        <v>718</v>
      </c>
      <c r="BO27" s="147" t="s">
        <v>491</v>
      </c>
      <c r="BP27" s="13">
        <f t="shared" si="11"/>
        <v>25</v>
      </c>
      <c r="BQ27" s="139">
        <v>25</v>
      </c>
      <c r="BR27" s="139">
        <v>0</v>
      </c>
      <c r="BS27" s="140" t="s">
        <v>1601</v>
      </c>
      <c r="BT27" s="140" t="s">
        <v>1602</v>
      </c>
      <c r="BU27" s="13">
        <f t="shared" si="12"/>
        <v>0</v>
      </c>
      <c r="BV27" s="139">
        <v>0</v>
      </c>
      <c r="BW27" s="139">
        <v>0</v>
      </c>
      <c r="BX27" s="140" t="s">
        <v>664</v>
      </c>
      <c r="BY27" s="140" t="s">
        <v>491</v>
      </c>
      <c r="BZ27" s="13">
        <f t="shared" si="13"/>
        <v>15</v>
      </c>
      <c r="CA27" s="139">
        <v>0</v>
      </c>
      <c r="CB27" s="139">
        <v>15</v>
      </c>
      <c r="CC27" s="139">
        <v>0</v>
      </c>
      <c r="CD27" s="140" t="s">
        <v>1939</v>
      </c>
      <c r="CE27" s="140" t="s">
        <v>836</v>
      </c>
      <c r="CF27" s="141">
        <f t="shared" si="14"/>
        <v>12.5</v>
      </c>
      <c r="CG27" s="139">
        <v>12.5</v>
      </c>
      <c r="CH27" s="139">
        <v>0</v>
      </c>
      <c r="CI27" s="139">
        <v>0</v>
      </c>
      <c r="CJ27" s="139">
        <v>0</v>
      </c>
      <c r="CK27" s="140" t="s">
        <v>2014</v>
      </c>
      <c r="CL27" s="140" t="s">
        <v>1634</v>
      </c>
      <c r="CM27" s="163">
        <f t="shared" si="15"/>
        <v>0</v>
      </c>
      <c r="CN27" s="139">
        <v>0</v>
      </c>
      <c r="CO27" s="139">
        <v>0</v>
      </c>
      <c r="CP27" s="139">
        <v>0</v>
      </c>
      <c r="CQ27" s="139">
        <v>0</v>
      </c>
      <c r="CR27" s="140" t="s">
        <v>723</v>
      </c>
      <c r="CS27" s="140" t="s">
        <v>491</v>
      </c>
      <c r="CT27" s="13">
        <f t="shared" si="16"/>
        <v>10</v>
      </c>
      <c r="CU27" s="139">
        <v>0</v>
      </c>
      <c r="CV27" s="139">
        <v>0</v>
      </c>
      <c r="CW27" s="139">
        <v>0</v>
      </c>
      <c r="CX27" s="139">
        <v>10</v>
      </c>
      <c r="CY27" s="139">
        <v>0</v>
      </c>
      <c r="CZ27" s="140" t="s">
        <v>2159</v>
      </c>
      <c r="DA27" s="140" t="s">
        <v>843</v>
      </c>
      <c r="DB27" s="13">
        <f t="shared" si="17"/>
        <v>40</v>
      </c>
      <c r="DC27" s="139">
        <v>0</v>
      </c>
      <c r="DD27" s="139">
        <v>20</v>
      </c>
      <c r="DE27" s="139">
        <v>10</v>
      </c>
      <c r="DF27" s="139">
        <v>10</v>
      </c>
      <c r="DG27" s="139">
        <v>0</v>
      </c>
      <c r="DH27" s="140" t="s">
        <v>1664</v>
      </c>
      <c r="DI27" s="140" t="s">
        <v>1665</v>
      </c>
      <c r="DJ27" s="13">
        <f t="shared" si="18"/>
        <v>30</v>
      </c>
      <c r="DK27" s="139">
        <v>0</v>
      </c>
      <c r="DL27" s="139">
        <v>0</v>
      </c>
      <c r="DM27" s="139">
        <v>0</v>
      </c>
      <c r="DN27" s="139">
        <v>10</v>
      </c>
      <c r="DO27" s="139">
        <v>20</v>
      </c>
      <c r="DP27" s="140" t="s">
        <v>1681</v>
      </c>
      <c r="DQ27" s="140" t="s">
        <v>1682</v>
      </c>
      <c r="DR27" s="141">
        <f t="shared" si="19"/>
        <v>75</v>
      </c>
      <c r="DS27" s="139">
        <v>25</v>
      </c>
      <c r="DT27" s="139">
        <v>25</v>
      </c>
      <c r="DU27" s="139">
        <v>25</v>
      </c>
      <c r="DV27" s="139">
        <v>0</v>
      </c>
      <c r="DW27" s="140" t="s">
        <v>1693</v>
      </c>
      <c r="DX27" s="140" t="s">
        <v>1694</v>
      </c>
      <c r="DY27" s="13">
        <v>0</v>
      </c>
      <c r="DZ27" s="139">
        <f t="shared" si="20"/>
        <v>0</v>
      </c>
      <c r="EA27" s="139">
        <v>0</v>
      </c>
      <c r="EB27" s="139">
        <v>0</v>
      </c>
      <c r="EC27" s="140" t="s">
        <v>664</v>
      </c>
      <c r="ED27" s="140" t="s">
        <v>491</v>
      </c>
      <c r="EE27" s="13" t="s">
        <v>24</v>
      </c>
      <c r="EF27" s="139" t="s">
        <v>24</v>
      </c>
      <c r="EG27" s="139" t="s">
        <v>24</v>
      </c>
      <c r="EH27" s="139" t="s">
        <v>24</v>
      </c>
      <c r="EI27" s="139" t="s">
        <v>24</v>
      </c>
      <c r="EJ27" s="139" t="s">
        <v>24</v>
      </c>
      <c r="EK27" s="13" t="s">
        <v>24</v>
      </c>
      <c r="EL27" s="13" t="s">
        <v>24</v>
      </c>
      <c r="EM27" s="13" t="s">
        <v>24</v>
      </c>
      <c r="EN27" s="13" t="s">
        <v>24</v>
      </c>
      <c r="EO27" s="13" t="s">
        <v>24</v>
      </c>
      <c r="EP27" s="13" t="s">
        <v>24</v>
      </c>
      <c r="EQ27" s="13" t="s">
        <v>24</v>
      </c>
      <c r="ER27" s="13" t="s">
        <v>24</v>
      </c>
      <c r="ES27" s="13" t="s">
        <v>24</v>
      </c>
      <c r="ET27" s="13" t="s">
        <v>24</v>
      </c>
      <c r="EU27" s="13" t="s">
        <v>24</v>
      </c>
      <c r="EV27" s="13" t="s">
        <v>24</v>
      </c>
    </row>
    <row r="28" spans="1:152" s="52" customFormat="1">
      <c r="A28" s="136" t="s">
        <v>350</v>
      </c>
      <c r="B28" s="104" t="s">
        <v>62</v>
      </c>
      <c r="C28" s="78">
        <v>2018</v>
      </c>
      <c r="D28" s="75" t="s">
        <v>457</v>
      </c>
      <c r="E28" s="137">
        <f t="shared" si="0"/>
        <v>100</v>
      </c>
      <c r="F28" s="142">
        <v>100</v>
      </c>
      <c r="G28" s="138" t="s">
        <v>1410</v>
      </c>
      <c r="H28" s="138" t="s">
        <v>2178</v>
      </c>
      <c r="I28" s="13">
        <f t="shared" si="1"/>
        <v>40</v>
      </c>
      <c r="J28" s="139">
        <v>10</v>
      </c>
      <c r="K28" s="139">
        <v>20</v>
      </c>
      <c r="L28" s="139">
        <v>0</v>
      </c>
      <c r="M28" s="139">
        <v>10</v>
      </c>
      <c r="N28" s="139">
        <v>0</v>
      </c>
      <c r="O28" s="140" t="s">
        <v>2179</v>
      </c>
      <c r="P28" s="140" t="s">
        <v>1736</v>
      </c>
      <c r="Q28" s="139">
        <f t="shared" si="2"/>
        <v>25</v>
      </c>
      <c r="R28" s="139">
        <v>0</v>
      </c>
      <c r="S28" s="139">
        <v>25</v>
      </c>
      <c r="T28" s="140" t="s">
        <v>1748</v>
      </c>
      <c r="U28" s="140" t="s">
        <v>1749</v>
      </c>
      <c r="V28" s="13">
        <f t="shared" si="3"/>
        <v>30</v>
      </c>
      <c r="W28" s="139">
        <v>30</v>
      </c>
      <c r="X28" s="139">
        <v>0</v>
      </c>
      <c r="Y28" s="139">
        <v>0</v>
      </c>
      <c r="Z28" s="140" t="s">
        <v>1332</v>
      </c>
      <c r="AA28" s="138" t="s">
        <v>1130</v>
      </c>
      <c r="AB28" s="13">
        <f t="shared" si="4"/>
        <v>0</v>
      </c>
      <c r="AC28" s="139">
        <v>0</v>
      </c>
      <c r="AD28" s="139">
        <v>0</v>
      </c>
      <c r="AE28" s="140" t="s">
        <v>1148</v>
      </c>
      <c r="AF28" s="140" t="s">
        <v>1149</v>
      </c>
      <c r="AG28" s="141">
        <f t="shared" si="5"/>
        <v>0</v>
      </c>
      <c r="AH28" s="139">
        <v>0</v>
      </c>
      <c r="AI28" s="139">
        <v>0</v>
      </c>
      <c r="AJ28" s="139">
        <v>0</v>
      </c>
      <c r="AK28" s="139">
        <v>0</v>
      </c>
      <c r="AL28" s="140" t="s">
        <v>1153</v>
      </c>
      <c r="AM28" s="140" t="s">
        <v>1123</v>
      </c>
      <c r="AN28" s="13">
        <f t="shared" si="6"/>
        <v>0</v>
      </c>
      <c r="AO28" s="139">
        <v>0</v>
      </c>
      <c r="AP28" s="139">
        <v>0</v>
      </c>
      <c r="AQ28" s="140" t="s">
        <v>1156</v>
      </c>
      <c r="AR28" s="140" t="s">
        <v>1123</v>
      </c>
      <c r="AS28" s="141">
        <f t="shared" si="7"/>
        <v>12.5</v>
      </c>
      <c r="AT28" s="139">
        <v>12.5</v>
      </c>
      <c r="AU28" s="139">
        <v>0</v>
      </c>
      <c r="AV28" s="139">
        <v>0</v>
      </c>
      <c r="AW28" s="139">
        <v>0</v>
      </c>
      <c r="AX28" s="140" t="s">
        <v>2110</v>
      </c>
      <c r="AY28" s="140" t="s">
        <v>1160</v>
      </c>
      <c r="AZ28" s="13">
        <f t="shared" si="8"/>
        <v>0</v>
      </c>
      <c r="BA28" s="139">
        <v>0</v>
      </c>
      <c r="BB28" s="140" t="s">
        <v>1164</v>
      </c>
      <c r="BC28" s="140" t="s">
        <v>491</v>
      </c>
      <c r="BD28" s="13">
        <f t="shared" si="9"/>
        <v>0</v>
      </c>
      <c r="BE28" s="139">
        <v>0</v>
      </c>
      <c r="BF28" s="139">
        <v>0</v>
      </c>
      <c r="BG28" s="139">
        <v>0</v>
      </c>
      <c r="BH28" s="140" t="s">
        <v>2180</v>
      </c>
      <c r="BI28" s="138" t="s">
        <v>1130</v>
      </c>
      <c r="BJ28" s="13">
        <f t="shared" si="10"/>
        <v>0</v>
      </c>
      <c r="BK28" s="139">
        <v>0</v>
      </c>
      <c r="BL28" s="139">
        <v>0</v>
      </c>
      <c r="BM28" s="139">
        <v>0</v>
      </c>
      <c r="BN28" s="147" t="s">
        <v>1922</v>
      </c>
      <c r="BO28" s="147" t="s">
        <v>1814</v>
      </c>
      <c r="BP28" s="13">
        <f t="shared" si="11"/>
        <v>25</v>
      </c>
      <c r="BQ28" s="139">
        <v>25</v>
      </c>
      <c r="BR28" s="139">
        <v>0</v>
      </c>
      <c r="BS28" s="140" t="s">
        <v>1934</v>
      </c>
      <c r="BT28" s="140" t="s">
        <v>1173</v>
      </c>
      <c r="BU28" s="13">
        <f t="shared" si="12"/>
        <v>0</v>
      </c>
      <c r="BV28" s="139">
        <v>0</v>
      </c>
      <c r="BW28" s="139">
        <v>0</v>
      </c>
      <c r="BX28" s="140" t="s">
        <v>642</v>
      </c>
      <c r="BY28" s="140" t="s">
        <v>491</v>
      </c>
      <c r="BZ28" s="13">
        <f t="shared" si="13"/>
        <v>30</v>
      </c>
      <c r="CA28" s="139">
        <v>15</v>
      </c>
      <c r="CB28" s="139">
        <v>15</v>
      </c>
      <c r="CC28" s="139">
        <v>0</v>
      </c>
      <c r="CD28" s="140" t="s">
        <v>1178</v>
      </c>
      <c r="CE28" s="140" t="s">
        <v>1173</v>
      </c>
      <c r="CF28" s="141">
        <f t="shared" si="14"/>
        <v>0</v>
      </c>
      <c r="CG28" s="139">
        <v>0</v>
      </c>
      <c r="CH28" s="139">
        <v>0</v>
      </c>
      <c r="CI28" s="139">
        <v>0</v>
      </c>
      <c r="CJ28" s="139">
        <v>0</v>
      </c>
      <c r="CK28" s="140" t="s">
        <v>642</v>
      </c>
      <c r="CL28" s="140" t="s">
        <v>491</v>
      </c>
      <c r="CM28" s="163">
        <f t="shared" si="15"/>
        <v>0</v>
      </c>
      <c r="CN28" s="139">
        <v>0</v>
      </c>
      <c r="CO28" s="139">
        <v>0</v>
      </c>
      <c r="CP28" s="139">
        <v>0</v>
      </c>
      <c r="CQ28" s="139">
        <v>0</v>
      </c>
      <c r="CR28" s="140" t="s">
        <v>642</v>
      </c>
      <c r="CS28" s="140" t="s">
        <v>491</v>
      </c>
      <c r="CT28" s="13">
        <f t="shared" si="16"/>
        <v>0</v>
      </c>
      <c r="CU28" s="139">
        <v>0</v>
      </c>
      <c r="CV28" s="139">
        <v>0</v>
      </c>
      <c r="CW28" s="139">
        <v>0</v>
      </c>
      <c r="CX28" s="139">
        <v>0</v>
      </c>
      <c r="CY28" s="139">
        <v>0</v>
      </c>
      <c r="CZ28" s="140" t="s">
        <v>2181</v>
      </c>
      <c r="DA28" s="140" t="s">
        <v>1185</v>
      </c>
      <c r="DB28" s="13">
        <f t="shared" si="17"/>
        <v>10</v>
      </c>
      <c r="DC28" s="139">
        <v>10</v>
      </c>
      <c r="DD28" s="139">
        <v>0</v>
      </c>
      <c r="DE28" s="139">
        <v>0</v>
      </c>
      <c r="DF28" s="139">
        <v>0</v>
      </c>
      <c r="DG28" s="139">
        <v>0</v>
      </c>
      <c r="DH28" s="140" t="s">
        <v>1348</v>
      </c>
      <c r="DI28" s="140" t="s">
        <v>1188</v>
      </c>
      <c r="DJ28" s="13">
        <f t="shared" si="18"/>
        <v>0</v>
      </c>
      <c r="DK28" s="139">
        <v>0</v>
      </c>
      <c r="DL28" s="139">
        <v>0</v>
      </c>
      <c r="DM28" s="139">
        <v>0</v>
      </c>
      <c r="DN28" s="139">
        <v>0</v>
      </c>
      <c r="DO28" s="139">
        <v>0</v>
      </c>
      <c r="DP28" s="140" t="s">
        <v>1365</v>
      </c>
      <c r="DQ28" s="140" t="s">
        <v>1871</v>
      </c>
      <c r="DR28" s="141">
        <f t="shared" si="19"/>
        <v>37.5</v>
      </c>
      <c r="DS28" s="139">
        <v>12.5</v>
      </c>
      <c r="DT28" s="139">
        <v>0</v>
      </c>
      <c r="DU28" s="139">
        <v>25</v>
      </c>
      <c r="DV28" s="139">
        <v>0</v>
      </c>
      <c r="DW28" s="140" t="s">
        <v>1391</v>
      </c>
      <c r="DX28" s="140" t="s">
        <v>1191</v>
      </c>
      <c r="DY28" s="13">
        <v>0</v>
      </c>
      <c r="DZ28" s="139">
        <f t="shared" si="20"/>
        <v>0</v>
      </c>
      <c r="EA28" s="139">
        <v>0</v>
      </c>
      <c r="EB28" s="139">
        <v>0</v>
      </c>
      <c r="EC28" s="140" t="s">
        <v>642</v>
      </c>
      <c r="ED28" s="140" t="s">
        <v>491</v>
      </c>
      <c r="EE28" s="13" t="s">
        <v>24</v>
      </c>
      <c r="EF28" s="139" t="s">
        <v>24</v>
      </c>
      <c r="EG28" s="139" t="s">
        <v>24</v>
      </c>
      <c r="EH28" s="139" t="s">
        <v>24</v>
      </c>
      <c r="EI28" s="139" t="s">
        <v>24</v>
      </c>
      <c r="EJ28" s="139" t="s">
        <v>24</v>
      </c>
      <c r="EK28" s="13" t="s">
        <v>24</v>
      </c>
      <c r="EL28" s="13" t="s">
        <v>24</v>
      </c>
      <c r="EM28" s="13" t="s">
        <v>24</v>
      </c>
      <c r="EN28" s="13" t="s">
        <v>24</v>
      </c>
      <c r="EO28" s="13" t="s">
        <v>24</v>
      </c>
      <c r="EP28" s="13" t="s">
        <v>24</v>
      </c>
      <c r="EQ28" s="13" t="s">
        <v>24</v>
      </c>
      <c r="ER28" s="13" t="s">
        <v>24</v>
      </c>
      <c r="ES28" s="13" t="s">
        <v>24</v>
      </c>
      <c r="ET28" s="13" t="s">
        <v>24</v>
      </c>
      <c r="EU28" s="13" t="s">
        <v>24</v>
      </c>
      <c r="EV28" s="13" t="s">
        <v>24</v>
      </c>
    </row>
    <row r="29" spans="1:152" s="52" customFormat="1">
      <c r="A29" s="136" t="s">
        <v>344</v>
      </c>
      <c r="B29" s="104" t="s">
        <v>63</v>
      </c>
      <c r="C29" s="78">
        <v>2018</v>
      </c>
      <c r="D29" s="66" t="s">
        <v>457</v>
      </c>
      <c r="E29" s="137">
        <f t="shared" si="0"/>
        <v>50</v>
      </c>
      <c r="F29" s="142">
        <v>50</v>
      </c>
      <c r="G29" s="138" t="s">
        <v>1411</v>
      </c>
      <c r="H29" s="138" t="s">
        <v>1404</v>
      </c>
      <c r="I29" s="13">
        <f t="shared" si="1"/>
        <v>0</v>
      </c>
      <c r="J29" s="139">
        <v>0</v>
      </c>
      <c r="K29" s="139">
        <v>0</v>
      </c>
      <c r="L29" s="139">
        <v>0</v>
      </c>
      <c r="M29" s="139">
        <v>0</v>
      </c>
      <c r="N29" s="139">
        <v>0</v>
      </c>
      <c r="O29" s="140" t="s">
        <v>938</v>
      </c>
      <c r="P29" s="138" t="s">
        <v>939</v>
      </c>
      <c r="Q29" s="139">
        <f t="shared" si="2"/>
        <v>0</v>
      </c>
      <c r="R29" s="139">
        <v>0</v>
      </c>
      <c r="S29" s="139">
        <v>0</v>
      </c>
      <c r="T29" s="140" t="s">
        <v>943</v>
      </c>
      <c r="U29" s="140" t="s">
        <v>491</v>
      </c>
      <c r="V29" s="13">
        <f t="shared" si="3"/>
        <v>0</v>
      </c>
      <c r="W29" s="139">
        <v>0</v>
      </c>
      <c r="X29" s="139">
        <v>0</v>
      </c>
      <c r="Y29" s="139">
        <v>0</v>
      </c>
      <c r="Z29" s="140" t="s">
        <v>946</v>
      </c>
      <c r="AA29" s="138" t="s">
        <v>947</v>
      </c>
      <c r="AB29" s="13">
        <f t="shared" si="4"/>
        <v>0</v>
      </c>
      <c r="AC29" s="139">
        <v>0</v>
      </c>
      <c r="AD29" s="139">
        <v>0</v>
      </c>
      <c r="AE29" s="140" t="s">
        <v>642</v>
      </c>
      <c r="AF29" s="140" t="s">
        <v>491</v>
      </c>
      <c r="AG29" s="141">
        <f t="shared" si="5"/>
        <v>0</v>
      </c>
      <c r="AH29" s="139">
        <v>0</v>
      </c>
      <c r="AI29" s="139">
        <v>0</v>
      </c>
      <c r="AJ29" s="139">
        <v>0</v>
      </c>
      <c r="AK29" s="139">
        <v>0</v>
      </c>
      <c r="AL29" s="140" t="s">
        <v>959</v>
      </c>
      <c r="AM29" s="138" t="s">
        <v>960</v>
      </c>
      <c r="AN29" s="13">
        <f t="shared" si="6"/>
        <v>0</v>
      </c>
      <c r="AO29" s="139">
        <v>0</v>
      </c>
      <c r="AP29" s="139">
        <v>0</v>
      </c>
      <c r="AQ29" s="140" t="s">
        <v>966</v>
      </c>
      <c r="AR29" s="138" t="s">
        <v>967</v>
      </c>
      <c r="AS29" s="141">
        <f t="shared" si="7"/>
        <v>0</v>
      </c>
      <c r="AT29" s="139">
        <v>0</v>
      </c>
      <c r="AU29" s="139">
        <v>0</v>
      </c>
      <c r="AV29" s="139">
        <v>0</v>
      </c>
      <c r="AW29" s="139">
        <v>0</v>
      </c>
      <c r="AX29" s="140" t="s">
        <v>642</v>
      </c>
      <c r="AY29" s="140" t="s">
        <v>491</v>
      </c>
      <c r="AZ29" s="13">
        <f t="shared" si="8"/>
        <v>0</v>
      </c>
      <c r="BA29" s="139">
        <v>0</v>
      </c>
      <c r="BB29" s="140" t="s">
        <v>642</v>
      </c>
      <c r="BC29" s="140" t="s">
        <v>491</v>
      </c>
      <c r="BD29" s="13">
        <f t="shared" si="9"/>
        <v>0</v>
      </c>
      <c r="BE29" s="139">
        <v>0</v>
      </c>
      <c r="BF29" s="139">
        <v>0</v>
      </c>
      <c r="BG29" s="139">
        <v>0</v>
      </c>
      <c r="BH29" s="140" t="s">
        <v>642</v>
      </c>
      <c r="BI29" s="140" t="s">
        <v>491</v>
      </c>
      <c r="BJ29" s="13">
        <f t="shared" si="10"/>
        <v>0</v>
      </c>
      <c r="BK29" s="139">
        <v>0</v>
      </c>
      <c r="BL29" s="139">
        <v>0</v>
      </c>
      <c r="BM29" s="139">
        <v>0</v>
      </c>
      <c r="BN29" s="147" t="s">
        <v>642</v>
      </c>
      <c r="BO29" s="147" t="s">
        <v>491</v>
      </c>
      <c r="BP29" s="13">
        <f t="shared" si="11"/>
        <v>0</v>
      </c>
      <c r="BQ29" s="139">
        <v>0</v>
      </c>
      <c r="BR29" s="139">
        <v>0</v>
      </c>
      <c r="BS29" s="140" t="s">
        <v>642</v>
      </c>
      <c r="BT29" s="140" t="s">
        <v>491</v>
      </c>
      <c r="BU29" s="13">
        <f t="shared" si="12"/>
        <v>0</v>
      </c>
      <c r="BV29" s="139">
        <v>0</v>
      </c>
      <c r="BW29" s="139">
        <v>0</v>
      </c>
      <c r="BX29" s="140" t="s">
        <v>642</v>
      </c>
      <c r="BY29" s="140" t="s">
        <v>491</v>
      </c>
      <c r="BZ29" s="13">
        <f t="shared" si="13"/>
        <v>0</v>
      </c>
      <c r="CA29" s="139">
        <v>0</v>
      </c>
      <c r="CB29" s="139">
        <v>0</v>
      </c>
      <c r="CC29" s="139">
        <v>0</v>
      </c>
      <c r="CD29" s="140" t="s">
        <v>642</v>
      </c>
      <c r="CE29" s="140" t="s">
        <v>491</v>
      </c>
      <c r="CF29" s="141">
        <f t="shared" si="14"/>
        <v>0</v>
      </c>
      <c r="CG29" s="139">
        <v>0</v>
      </c>
      <c r="CH29" s="139">
        <v>0</v>
      </c>
      <c r="CI29" s="139">
        <v>0</v>
      </c>
      <c r="CJ29" s="139">
        <v>0</v>
      </c>
      <c r="CK29" s="140" t="s">
        <v>642</v>
      </c>
      <c r="CL29" s="140" t="s">
        <v>491</v>
      </c>
      <c r="CM29" s="163">
        <f t="shared" si="15"/>
        <v>0</v>
      </c>
      <c r="CN29" s="139">
        <v>0</v>
      </c>
      <c r="CO29" s="139">
        <v>0</v>
      </c>
      <c r="CP29" s="139">
        <v>0</v>
      </c>
      <c r="CQ29" s="139">
        <v>0</v>
      </c>
      <c r="CR29" s="140" t="s">
        <v>642</v>
      </c>
      <c r="CS29" s="140" t="s">
        <v>491</v>
      </c>
      <c r="CT29" s="13">
        <f t="shared" si="16"/>
        <v>0</v>
      </c>
      <c r="CU29" s="139">
        <v>0</v>
      </c>
      <c r="CV29" s="139">
        <v>0</v>
      </c>
      <c r="CW29" s="139">
        <v>0</v>
      </c>
      <c r="CX29" s="139">
        <v>0</v>
      </c>
      <c r="CY29" s="139">
        <v>0</v>
      </c>
      <c r="CZ29" s="140" t="s">
        <v>1293</v>
      </c>
      <c r="DA29" s="140" t="s">
        <v>996</v>
      </c>
      <c r="DB29" s="13">
        <f t="shared" si="17"/>
        <v>0</v>
      </c>
      <c r="DC29" s="139">
        <v>0</v>
      </c>
      <c r="DD29" s="139">
        <v>0</v>
      </c>
      <c r="DE29" s="139">
        <v>0</v>
      </c>
      <c r="DF29" s="139">
        <v>0</v>
      </c>
      <c r="DG29" s="139">
        <v>0</v>
      </c>
      <c r="DH29" s="140" t="s">
        <v>1349</v>
      </c>
      <c r="DI29" s="140" t="s">
        <v>1001</v>
      </c>
      <c r="DJ29" s="13">
        <f t="shared" si="18"/>
        <v>0</v>
      </c>
      <c r="DK29" s="139">
        <v>0</v>
      </c>
      <c r="DL29" s="139">
        <v>0</v>
      </c>
      <c r="DM29" s="139">
        <v>0</v>
      </c>
      <c r="DN29" s="139">
        <v>0</v>
      </c>
      <c r="DO29" s="139">
        <v>0</v>
      </c>
      <c r="DP29" s="140" t="s">
        <v>642</v>
      </c>
      <c r="DQ29" s="140" t="s">
        <v>491</v>
      </c>
      <c r="DR29" s="141">
        <f t="shared" si="19"/>
        <v>0</v>
      </c>
      <c r="DS29" s="139">
        <v>0</v>
      </c>
      <c r="DT29" s="139">
        <v>0</v>
      </c>
      <c r="DU29" s="139">
        <v>0</v>
      </c>
      <c r="DV29" s="139">
        <v>0</v>
      </c>
      <c r="DW29" s="140" t="s">
        <v>642</v>
      </c>
      <c r="DX29" s="140" t="s">
        <v>491</v>
      </c>
      <c r="DY29" s="13">
        <v>0</v>
      </c>
      <c r="DZ29" s="139">
        <f t="shared" si="20"/>
        <v>0</v>
      </c>
      <c r="EA29" s="139">
        <v>0</v>
      </c>
      <c r="EB29" s="139">
        <v>0</v>
      </c>
      <c r="EC29" s="140" t="s">
        <v>642</v>
      </c>
      <c r="ED29" s="140" t="s">
        <v>491</v>
      </c>
      <c r="EE29" s="13" t="s">
        <v>24</v>
      </c>
      <c r="EF29" s="139" t="s">
        <v>24</v>
      </c>
      <c r="EG29" s="139" t="s">
        <v>24</v>
      </c>
      <c r="EH29" s="139" t="s">
        <v>24</v>
      </c>
      <c r="EI29" s="139" t="s">
        <v>24</v>
      </c>
      <c r="EJ29" s="139" t="s">
        <v>24</v>
      </c>
      <c r="EK29" s="13" t="s">
        <v>24</v>
      </c>
      <c r="EL29" s="13" t="s">
        <v>24</v>
      </c>
      <c r="EM29" s="13" t="s">
        <v>24</v>
      </c>
      <c r="EN29" s="13" t="s">
        <v>24</v>
      </c>
      <c r="EO29" s="13" t="s">
        <v>24</v>
      </c>
      <c r="EP29" s="13" t="s">
        <v>24</v>
      </c>
      <c r="EQ29" s="13" t="s">
        <v>24</v>
      </c>
      <c r="ER29" s="13" t="s">
        <v>24</v>
      </c>
      <c r="ES29" s="13" t="s">
        <v>24</v>
      </c>
      <c r="ET29" s="13" t="s">
        <v>24</v>
      </c>
      <c r="EU29" s="13" t="s">
        <v>24</v>
      </c>
      <c r="EV29" s="13" t="s">
        <v>24</v>
      </c>
    </row>
    <row r="30" spans="1:152" s="52" customFormat="1">
      <c r="A30" s="136" t="s">
        <v>356</v>
      </c>
      <c r="B30" s="104" t="s">
        <v>359</v>
      </c>
      <c r="C30" s="74">
        <v>2016</v>
      </c>
      <c r="D30" s="75" t="s">
        <v>457</v>
      </c>
      <c r="E30" s="137">
        <f t="shared" si="0"/>
        <v>50</v>
      </c>
      <c r="F30" s="142">
        <v>50</v>
      </c>
      <c r="G30" s="149" t="s">
        <v>1441</v>
      </c>
      <c r="H30" s="149" t="s">
        <v>1440</v>
      </c>
      <c r="I30" s="13">
        <f t="shared" si="1"/>
        <v>40</v>
      </c>
      <c r="J30" s="139">
        <v>10</v>
      </c>
      <c r="K30" s="139">
        <v>20</v>
      </c>
      <c r="L30" s="139">
        <v>0</v>
      </c>
      <c r="M30" s="139">
        <v>10</v>
      </c>
      <c r="N30" s="139">
        <v>0</v>
      </c>
      <c r="O30" s="147" t="s">
        <v>1320</v>
      </c>
      <c r="P30" s="147" t="s">
        <v>2387</v>
      </c>
      <c r="Q30" s="139">
        <f t="shared" si="2"/>
        <v>0</v>
      </c>
      <c r="R30" s="139">
        <v>0</v>
      </c>
      <c r="S30" s="139">
        <v>0</v>
      </c>
      <c r="T30" s="147" t="s">
        <v>2388</v>
      </c>
      <c r="U30" s="147" t="s">
        <v>690</v>
      </c>
      <c r="V30" s="13">
        <f t="shared" si="3"/>
        <v>15</v>
      </c>
      <c r="W30" s="139">
        <v>15</v>
      </c>
      <c r="X30" s="139">
        <v>0</v>
      </c>
      <c r="Y30" s="139">
        <v>0</v>
      </c>
      <c r="Z30" s="147" t="s">
        <v>1333</v>
      </c>
      <c r="AA30" s="147" t="s">
        <v>697</v>
      </c>
      <c r="AB30" s="13">
        <f t="shared" si="4"/>
        <v>25</v>
      </c>
      <c r="AC30" s="139">
        <v>0</v>
      </c>
      <c r="AD30" s="139">
        <v>25</v>
      </c>
      <c r="AE30" s="147" t="s">
        <v>2389</v>
      </c>
      <c r="AF30" s="147" t="s">
        <v>700</v>
      </c>
      <c r="AG30" s="141">
        <f t="shared" si="5"/>
        <v>0</v>
      </c>
      <c r="AH30" s="139">
        <v>0</v>
      </c>
      <c r="AI30" s="139">
        <v>0</v>
      </c>
      <c r="AJ30" s="139">
        <v>0</v>
      </c>
      <c r="AK30" s="139">
        <v>0</v>
      </c>
      <c r="AL30" s="147" t="s">
        <v>2237</v>
      </c>
      <c r="AM30" s="147" t="s">
        <v>707</v>
      </c>
      <c r="AN30" s="13">
        <f t="shared" si="6"/>
        <v>25</v>
      </c>
      <c r="AO30" s="139">
        <v>25</v>
      </c>
      <c r="AP30" s="139">
        <v>0</v>
      </c>
      <c r="AQ30" s="147" t="s">
        <v>2390</v>
      </c>
      <c r="AR30" s="147" t="s">
        <v>2238</v>
      </c>
      <c r="AS30" s="141">
        <f t="shared" si="7"/>
        <v>25</v>
      </c>
      <c r="AT30" s="139">
        <v>12.5</v>
      </c>
      <c r="AU30" s="139">
        <v>0</v>
      </c>
      <c r="AV30" s="139">
        <v>12.5</v>
      </c>
      <c r="AW30" s="139">
        <v>0</v>
      </c>
      <c r="AX30" s="147" t="s">
        <v>1295</v>
      </c>
      <c r="AY30" s="147" t="s">
        <v>714</v>
      </c>
      <c r="AZ30" s="13">
        <f t="shared" si="8"/>
        <v>0</v>
      </c>
      <c r="BA30" s="139">
        <v>0</v>
      </c>
      <c r="BB30" s="147" t="s">
        <v>715</v>
      </c>
      <c r="BC30" s="147" t="s">
        <v>716</v>
      </c>
      <c r="BD30" s="13">
        <f t="shared" si="9"/>
        <v>0</v>
      </c>
      <c r="BE30" s="139">
        <v>0</v>
      </c>
      <c r="BF30" s="139">
        <v>0</v>
      </c>
      <c r="BG30" s="139">
        <v>0</v>
      </c>
      <c r="BH30" s="147" t="s">
        <v>1989</v>
      </c>
      <c r="BI30" s="147" t="s">
        <v>720</v>
      </c>
      <c r="BJ30" s="13">
        <f t="shared" si="10"/>
        <v>0</v>
      </c>
      <c r="BK30" s="139">
        <v>0</v>
      </c>
      <c r="BL30" s="139">
        <v>0</v>
      </c>
      <c r="BM30" s="139">
        <v>0</v>
      </c>
      <c r="BN30" s="147" t="s">
        <v>718</v>
      </c>
      <c r="BO30" s="147" t="s">
        <v>491</v>
      </c>
      <c r="BP30" s="13">
        <f t="shared" si="11"/>
        <v>0</v>
      </c>
      <c r="BQ30" s="139">
        <v>0</v>
      </c>
      <c r="BR30" s="139">
        <v>0</v>
      </c>
      <c r="BS30" s="147" t="s">
        <v>664</v>
      </c>
      <c r="BT30" s="147" t="s">
        <v>491</v>
      </c>
      <c r="BU30" s="13">
        <f t="shared" si="12"/>
        <v>0</v>
      </c>
      <c r="BV30" s="139">
        <v>0</v>
      </c>
      <c r="BW30" s="139">
        <v>0</v>
      </c>
      <c r="BX30" s="147" t="s">
        <v>664</v>
      </c>
      <c r="BY30" s="147" t="s">
        <v>491</v>
      </c>
      <c r="BZ30" s="13">
        <f t="shared" si="13"/>
        <v>0</v>
      </c>
      <c r="CA30" s="139">
        <v>0</v>
      </c>
      <c r="CB30" s="139">
        <v>0</v>
      </c>
      <c r="CC30" s="139">
        <v>0</v>
      </c>
      <c r="CD30" s="147" t="s">
        <v>718</v>
      </c>
      <c r="CE30" s="147" t="s">
        <v>491</v>
      </c>
      <c r="CF30" s="141">
        <f t="shared" si="14"/>
        <v>0</v>
      </c>
      <c r="CG30" s="139">
        <v>0</v>
      </c>
      <c r="CH30" s="139">
        <v>0</v>
      </c>
      <c r="CI30" s="139">
        <v>0</v>
      </c>
      <c r="CJ30" s="139">
        <v>0</v>
      </c>
      <c r="CK30" s="147" t="s">
        <v>723</v>
      </c>
      <c r="CL30" s="147" t="s">
        <v>491</v>
      </c>
      <c r="CM30" s="163">
        <f t="shared" si="15"/>
        <v>0</v>
      </c>
      <c r="CN30" s="139">
        <v>0</v>
      </c>
      <c r="CO30" s="139">
        <v>0</v>
      </c>
      <c r="CP30" s="139">
        <v>0</v>
      </c>
      <c r="CQ30" s="139">
        <v>0</v>
      </c>
      <c r="CR30" s="147" t="s">
        <v>723</v>
      </c>
      <c r="CS30" s="147" t="s">
        <v>491</v>
      </c>
      <c r="CT30" s="13">
        <f t="shared" si="16"/>
        <v>30</v>
      </c>
      <c r="CU30" s="139">
        <v>20</v>
      </c>
      <c r="CV30" s="139">
        <v>10</v>
      </c>
      <c r="CW30" s="139">
        <v>0</v>
      </c>
      <c r="CX30" s="139">
        <v>0</v>
      </c>
      <c r="CY30" s="139">
        <v>0</v>
      </c>
      <c r="CZ30" s="147" t="s">
        <v>2391</v>
      </c>
      <c r="DA30" s="147" t="s">
        <v>2034</v>
      </c>
      <c r="DB30" s="13">
        <f t="shared" si="17"/>
        <v>10</v>
      </c>
      <c r="DC30" s="139">
        <v>0</v>
      </c>
      <c r="DD30" s="139">
        <v>10</v>
      </c>
      <c r="DE30" s="139">
        <v>0</v>
      </c>
      <c r="DF30" s="139">
        <v>0</v>
      </c>
      <c r="DG30" s="139">
        <v>0</v>
      </c>
      <c r="DH30" s="147" t="s">
        <v>727</v>
      </c>
      <c r="DI30" s="147" t="s">
        <v>1350</v>
      </c>
      <c r="DJ30" s="13">
        <f t="shared" si="18"/>
        <v>0</v>
      </c>
      <c r="DK30" s="139">
        <v>0</v>
      </c>
      <c r="DL30" s="139">
        <v>0</v>
      </c>
      <c r="DM30" s="139">
        <v>0</v>
      </c>
      <c r="DN30" s="139">
        <v>0</v>
      </c>
      <c r="DO30" s="139">
        <v>0</v>
      </c>
      <c r="DP30" s="147" t="s">
        <v>1366</v>
      </c>
      <c r="DQ30" s="147" t="s">
        <v>1367</v>
      </c>
      <c r="DR30" s="141">
        <f t="shared" si="19"/>
        <v>37.5</v>
      </c>
      <c r="DS30" s="139">
        <v>12.5</v>
      </c>
      <c r="DT30" s="139">
        <v>0</v>
      </c>
      <c r="DU30" s="139">
        <v>25</v>
      </c>
      <c r="DV30" s="139">
        <v>0</v>
      </c>
      <c r="DW30" s="147" t="s">
        <v>2239</v>
      </c>
      <c r="DX30" s="147" t="s">
        <v>1384</v>
      </c>
      <c r="DY30" s="13">
        <v>0</v>
      </c>
      <c r="DZ30" s="139">
        <f t="shared" si="20"/>
        <v>0</v>
      </c>
      <c r="EA30" s="139">
        <f>SUM(EB30:EC30)</f>
        <v>0</v>
      </c>
      <c r="EB30" s="139">
        <v>0</v>
      </c>
      <c r="EC30" s="147" t="s">
        <v>2240</v>
      </c>
      <c r="ED30" s="147" t="s">
        <v>737</v>
      </c>
      <c r="EE30" s="116" t="s">
        <v>737</v>
      </c>
      <c r="EF30" s="139" t="s">
        <v>24</v>
      </c>
      <c r="EG30" s="139" t="s">
        <v>24</v>
      </c>
      <c r="EH30" s="139" t="s">
        <v>24</v>
      </c>
      <c r="EI30" s="139" t="s">
        <v>24</v>
      </c>
      <c r="EJ30" s="139" t="s">
        <v>24</v>
      </c>
      <c r="EK30" s="13" t="s">
        <v>24</v>
      </c>
      <c r="EL30" s="13" t="s">
        <v>24</v>
      </c>
      <c r="EM30" s="13" t="s">
        <v>24</v>
      </c>
      <c r="EN30" s="13" t="s">
        <v>24</v>
      </c>
      <c r="EO30" s="13" t="s">
        <v>24</v>
      </c>
      <c r="EP30" s="13" t="s">
        <v>24</v>
      </c>
      <c r="EQ30" s="13" t="s">
        <v>24</v>
      </c>
      <c r="ER30" s="13" t="s">
        <v>24</v>
      </c>
      <c r="ES30" s="13" t="s">
        <v>24</v>
      </c>
      <c r="ET30" s="13" t="s">
        <v>24</v>
      </c>
      <c r="EU30" s="13" t="s">
        <v>24</v>
      </c>
      <c r="EV30" s="13" t="s">
        <v>24</v>
      </c>
    </row>
    <row r="31" spans="1:152" s="52" customFormat="1">
      <c r="A31" s="136" t="s">
        <v>360</v>
      </c>
      <c r="B31" s="104" t="s">
        <v>62</v>
      </c>
      <c r="C31" s="74">
        <v>2016</v>
      </c>
      <c r="D31" s="75" t="s">
        <v>457</v>
      </c>
      <c r="E31" s="137">
        <f t="shared" si="0"/>
        <v>100</v>
      </c>
      <c r="F31" s="142">
        <v>100</v>
      </c>
      <c r="G31" s="140" t="s">
        <v>1401</v>
      </c>
      <c r="H31" s="138" t="s">
        <v>1396</v>
      </c>
      <c r="I31" s="13">
        <f t="shared" si="1"/>
        <v>80</v>
      </c>
      <c r="J31" s="139">
        <v>10</v>
      </c>
      <c r="K31" s="139">
        <v>20</v>
      </c>
      <c r="L31" s="139">
        <v>20</v>
      </c>
      <c r="M31" s="139">
        <v>10</v>
      </c>
      <c r="N31" s="139">
        <v>20</v>
      </c>
      <c r="O31" s="140" t="s">
        <v>1966</v>
      </c>
      <c r="P31" s="140" t="s">
        <v>810</v>
      </c>
      <c r="Q31" s="139">
        <f t="shared" si="2"/>
        <v>100</v>
      </c>
      <c r="R31" s="139">
        <v>50</v>
      </c>
      <c r="S31" s="139">
        <v>50</v>
      </c>
      <c r="T31" s="140" t="s">
        <v>1902</v>
      </c>
      <c r="U31" s="140" t="s">
        <v>1896</v>
      </c>
      <c r="V31" s="13">
        <f t="shared" si="3"/>
        <v>75</v>
      </c>
      <c r="W31" s="139">
        <v>30</v>
      </c>
      <c r="X31" s="139">
        <v>15</v>
      </c>
      <c r="Y31" s="139">
        <v>30</v>
      </c>
      <c r="Z31" s="140" t="s">
        <v>2315</v>
      </c>
      <c r="AA31" s="140" t="s">
        <v>1488</v>
      </c>
      <c r="AB31" s="13">
        <f t="shared" si="4"/>
        <v>75</v>
      </c>
      <c r="AC31" s="139">
        <v>25</v>
      </c>
      <c r="AD31" s="139">
        <v>50</v>
      </c>
      <c r="AE31" s="140" t="s">
        <v>2401</v>
      </c>
      <c r="AF31" s="140" t="s">
        <v>1502</v>
      </c>
      <c r="AG31" s="141">
        <f t="shared" si="5"/>
        <v>50</v>
      </c>
      <c r="AH31" s="139">
        <v>12.5</v>
      </c>
      <c r="AI31" s="139">
        <v>12.5</v>
      </c>
      <c r="AJ31" s="139">
        <v>12.5</v>
      </c>
      <c r="AK31" s="139">
        <v>12.5</v>
      </c>
      <c r="AL31" s="140" t="s">
        <v>2283</v>
      </c>
      <c r="AM31" s="140" t="s">
        <v>1519</v>
      </c>
      <c r="AN31" s="13">
        <f t="shared" si="6"/>
        <v>100</v>
      </c>
      <c r="AO31" s="139">
        <v>50</v>
      </c>
      <c r="AP31" s="139">
        <v>50</v>
      </c>
      <c r="AQ31" s="140" t="s">
        <v>1538</v>
      </c>
      <c r="AR31" s="140" t="s">
        <v>1539</v>
      </c>
      <c r="AS31" s="141">
        <f t="shared" si="7"/>
        <v>37.5</v>
      </c>
      <c r="AT31" s="139">
        <v>12.5</v>
      </c>
      <c r="AU31" s="139">
        <v>25</v>
      </c>
      <c r="AV31" s="139">
        <v>0</v>
      </c>
      <c r="AW31" s="139">
        <v>0</v>
      </c>
      <c r="AX31" s="140" t="s">
        <v>2284</v>
      </c>
      <c r="AY31" s="140" t="s">
        <v>1556</v>
      </c>
      <c r="AZ31" s="13">
        <f t="shared" si="8"/>
        <v>50</v>
      </c>
      <c r="BA31" s="139">
        <v>50</v>
      </c>
      <c r="BB31" s="140" t="s">
        <v>1568</v>
      </c>
      <c r="BC31" s="140" t="s">
        <v>1569</v>
      </c>
      <c r="BD31" s="13">
        <f t="shared" si="9"/>
        <v>30</v>
      </c>
      <c r="BE31" s="139">
        <v>15</v>
      </c>
      <c r="BF31" s="139">
        <v>15</v>
      </c>
      <c r="BG31" s="139">
        <v>0</v>
      </c>
      <c r="BH31" s="140" t="s">
        <v>1990</v>
      </c>
      <c r="BI31" s="140" t="s">
        <v>1578</v>
      </c>
      <c r="BJ31" s="13">
        <f t="shared" si="10"/>
        <v>0</v>
      </c>
      <c r="BK31" s="139">
        <v>0</v>
      </c>
      <c r="BL31" s="139">
        <v>0</v>
      </c>
      <c r="BM31" s="139">
        <v>0</v>
      </c>
      <c r="BN31" s="147" t="s">
        <v>1923</v>
      </c>
      <c r="BO31" s="147" t="s">
        <v>1588</v>
      </c>
      <c r="BP31" s="13">
        <f t="shared" si="11"/>
        <v>75</v>
      </c>
      <c r="BQ31" s="139">
        <v>50</v>
      </c>
      <c r="BR31" s="139">
        <v>25</v>
      </c>
      <c r="BS31" s="140" t="s">
        <v>2343</v>
      </c>
      <c r="BT31" s="140" t="s">
        <v>832</v>
      </c>
      <c r="BU31" s="13">
        <f t="shared" si="12"/>
        <v>75</v>
      </c>
      <c r="BV31" s="139">
        <v>25</v>
      </c>
      <c r="BW31" s="139">
        <v>50</v>
      </c>
      <c r="BX31" s="140" t="s">
        <v>835</v>
      </c>
      <c r="BY31" s="140" t="s">
        <v>1619</v>
      </c>
      <c r="BZ31" s="13">
        <f t="shared" si="13"/>
        <v>30</v>
      </c>
      <c r="CA31" s="139">
        <v>15</v>
      </c>
      <c r="CB31" s="139">
        <v>15</v>
      </c>
      <c r="CC31" s="139">
        <v>0</v>
      </c>
      <c r="CD31" s="140" t="s">
        <v>837</v>
      </c>
      <c r="CE31" s="140" t="s">
        <v>838</v>
      </c>
      <c r="CF31" s="141">
        <f t="shared" si="14"/>
        <v>25</v>
      </c>
      <c r="CG31" s="139">
        <v>12.5</v>
      </c>
      <c r="CH31" s="139">
        <v>12.5</v>
      </c>
      <c r="CI31" s="139">
        <v>0</v>
      </c>
      <c r="CJ31" s="139">
        <v>0</v>
      </c>
      <c r="CK31" s="140" t="s">
        <v>2015</v>
      </c>
      <c r="CL31" s="140" t="s">
        <v>2016</v>
      </c>
      <c r="CM31" s="163">
        <f t="shared" si="15"/>
        <v>0</v>
      </c>
      <c r="CN31" s="139">
        <v>0</v>
      </c>
      <c r="CO31" s="139">
        <v>0</v>
      </c>
      <c r="CP31" s="139">
        <v>0</v>
      </c>
      <c r="CQ31" s="139">
        <v>0</v>
      </c>
      <c r="CR31" s="140" t="s">
        <v>723</v>
      </c>
      <c r="CS31" s="140" t="s">
        <v>491</v>
      </c>
      <c r="CT31" s="13">
        <f t="shared" si="16"/>
        <v>40</v>
      </c>
      <c r="CU31" s="139">
        <v>20</v>
      </c>
      <c r="CV31" s="139">
        <v>20</v>
      </c>
      <c r="CW31" s="139">
        <v>0</v>
      </c>
      <c r="CX31" s="139">
        <v>0</v>
      </c>
      <c r="CY31" s="139">
        <v>0</v>
      </c>
      <c r="CZ31" s="140" t="s">
        <v>2402</v>
      </c>
      <c r="DA31" s="140" t="s">
        <v>1653</v>
      </c>
      <c r="DB31" s="13">
        <f t="shared" si="17"/>
        <v>70</v>
      </c>
      <c r="DC31" s="139">
        <v>10</v>
      </c>
      <c r="DD31" s="139">
        <v>20</v>
      </c>
      <c r="DE31" s="139">
        <v>10</v>
      </c>
      <c r="DF31" s="139">
        <v>10</v>
      </c>
      <c r="DG31" s="139">
        <v>20</v>
      </c>
      <c r="DH31" s="140" t="s">
        <v>1351</v>
      </c>
      <c r="DI31" s="140" t="s">
        <v>1666</v>
      </c>
      <c r="DJ31" s="13">
        <f t="shared" si="18"/>
        <v>30</v>
      </c>
      <c r="DK31" s="139">
        <v>10</v>
      </c>
      <c r="DL31" s="139">
        <v>0</v>
      </c>
      <c r="DM31" s="139">
        <v>10</v>
      </c>
      <c r="DN31" s="139">
        <v>10</v>
      </c>
      <c r="DO31" s="139">
        <v>0</v>
      </c>
      <c r="DP31" s="140" t="s">
        <v>2056</v>
      </c>
      <c r="DQ31" s="140" t="s">
        <v>845</v>
      </c>
      <c r="DR31" s="141">
        <f t="shared" si="19"/>
        <v>100</v>
      </c>
      <c r="DS31" s="139">
        <v>25</v>
      </c>
      <c r="DT31" s="139">
        <v>25</v>
      </c>
      <c r="DU31" s="139">
        <v>25</v>
      </c>
      <c r="DV31" s="139">
        <v>25</v>
      </c>
      <c r="DW31" s="140" t="s">
        <v>2373</v>
      </c>
      <c r="DX31" s="140" t="s">
        <v>846</v>
      </c>
      <c r="DY31" s="13">
        <v>0</v>
      </c>
      <c r="DZ31" s="139">
        <f t="shared" si="20"/>
        <v>25</v>
      </c>
      <c r="EA31" s="139">
        <v>25</v>
      </c>
      <c r="EB31" s="139">
        <v>0</v>
      </c>
      <c r="EC31" s="140" t="s">
        <v>847</v>
      </c>
      <c r="ED31" s="140" t="s">
        <v>848</v>
      </c>
      <c r="EE31" s="13" t="s">
        <v>24</v>
      </c>
      <c r="EF31" s="139" t="s">
        <v>24</v>
      </c>
      <c r="EG31" s="139" t="s">
        <v>24</v>
      </c>
      <c r="EH31" s="139" t="s">
        <v>24</v>
      </c>
      <c r="EI31" s="139" t="s">
        <v>24</v>
      </c>
      <c r="EJ31" s="139" t="s">
        <v>24</v>
      </c>
      <c r="EK31" s="13" t="s">
        <v>24</v>
      </c>
      <c r="EL31" s="13" t="s">
        <v>24</v>
      </c>
      <c r="EM31" s="13" t="s">
        <v>24</v>
      </c>
      <c r="EN31" s="13" t="s">
        <v>24</v>
      </c>
      <c r="EO31" s="13" t="s">
        <v>24</v>
      </c>
      <c r="EP31" s="13" t="s">
        <v>24</v>
      </c>
      <c r="EQ31" s="13" t="s">
        <v>24</v>
      </c>
      <c r="ER31" s="13" t="s">
        <v>24</v>
      </c>
      <c r="ES31" s="13" t="s">
        <v>24</v>
      </c>
      <c r="ET31" s="13" t="s">
        <v>24</v>
      </c>
      <c r="EU31" s="13" t="s">
        <v>24</v>
      </c>
      <c r="EV31" s="13" t="s">
        <v>24</v>
      </c>
    </row>
    <row r="32" spans="1:152" s="52" customFormat="1">
      <c r="A32" s="136" t="s">
        <v>363</v>
      </c>
      <c r="B32" s="104" t="s">
        <v>365</v>
      </c>
      <c r="C32" s="78">
        <v>2018</v>
      </c>
      <c r="D32" s="75" t="s">
        <v>457</v>
      </c>
      <c r="E32" s="137">
        <f t="shared" si="0"/>
        <v>100</v>
      </c>
      <c r="F32" s="142">
        <v>100</v>
      </c>
      <c r="G32" s="138" t="s">
        <v>806</v>
      </c>
      <c r="H32" s="138" t="s">
        <v>807</v>
      </c>
      <c r="I32" s="13">
        <f t="shared" si="1"/>
        <v>80</v>
      </c>
      <c r="J32" s="139">
        <v>20</v>
      </c>
      <c r="K32" s="139">
        <v>20</v>
      </c>
      <c r="L32" s="139">
        <v>20</v>
      </c>
      <c r="M32" s="139">
        <v>10</v>
      </c>
      <c r="N32" s="139">
        <v>10</v>
      </c>
      <c r="O32" s="140" t="s">
        <v>1967</v>
      </c>
      <c r="P32" s="140" t="s">
        <v>1968</v>
      </c>
      <c r="Q32" s="139">
        <f t="shared" si="2"/>
        <v>75</v>
      </c>
      <c r="R32" s="139">
        <v>50</v>
      </c>
      <c r="S32" s="139">
        <v>25</v>
      </c>
      <c r="T32" s="140" t="s">
        <v>2409</v>
      </c>
      <c r="U32" s="140" t="s">
        <v>813</v>
      </c>
      <c r="V32" s="13">
        <f t="shared" si="3"/>
        <v>45</v>
      </c>
      <c r="W32" s="139">
        <v>30</v>
      </c>
      <c r="X32" s="139">
        <v>15</v>
      </c>
      <c r="Y32" s="139">
        <v>0</v>
      </c>
      <c r="Z32" s="140" t="s">
        <v>1334</v>
      </c>
      <c r="AA32" s="140" t="s">
        <v>819</v>
      </c>
      <c r="AB32" s="13">
        <f t="shared" si="4"/>
        <v>50</v>
      </c>
      <c r="AC32" s="139">
        <v>0</v>
      </c>
      <c r="AD32" s="139">
        <v>50</v>
      </c>
      <c r="AE32" s="140" t="s">
        <v>2160</v>
      </c>
      <c r="AF32" s="140" t="s">
        <v>1503</v>
      </c>
      <c r="AG32" s="141">
        <f t="shared" si="5"/>
        <v>25</v>
      </c>
      <c r="AH32" s="139">
        <v>12.5</v>
      </c>
      <c r="AI32" s="139">
        <v>12.5</v>
      </c>
      <c r="AJ32" s="139">
        <v>0</v>
      </c>
      <c r="AK32" s="139">
        <v>0</v>
      </c>
      <c r="AL32" s="140" t="s">
        <v>2161</v>
      </c>
      <c r="AM32" s="140" t="s">
        <v>2125</v>
      </c>
      <c r="AN32" s="13">
        <f t="shared" si="6"/>
        <v>75</v>
      </c>
      <c r="AO32" s="139">
        <v>50</v>
      </c>
      <c r="AP32" s="139">
        <v>25</v>
      </c>
      <c r="AQ32" s="140" t="s">
        <v>1540</v>
      </c>
      <c r="AR32" s="140" t="s">
        <v>1541</v>
      </c>
      <c r="AS32" s="141">
        <f t="shared" si="7"/>
        <v>25</v>
      </c>
      <c r="AT32" s="139">
        <v>12.5</v>
      </c>
      <c r="AU32" s="139">
        <v>12.5</v>
      </c>
      <c r="AV32" s="139">
        <v>0</v>
      </c>
      <c r="AW32" s="139">
        <v>0</v>
      </c>
      <c r="AX32" s="140" t="s">
        <v>2162</v>
      </c>
      <c r="AY32" s="140" t="s">
        <v>1557</v>
      </c>
      <c r="AZ32" s="13">
        <f t="shared" si="8"/>
        <v>50</v>
      </c>
      <c r="BA32" s="139">
        <v>50</v>
      </c>
      <c r="BB32" s="140" t="s">
        <v>827</v>
      </c>
      <c r="BC32" s="140" t="s">
        <v>828</v>
      </c>
      <c r="BD32" s="13">
        <f t="shared" si="9"/>
        <v>0</v>
      </c>
      <c r="BE32" s="139">
        <v>0</v>
      </c>
      <c r="BF32" s="139">
        <v>0</v>
      </c>
      <c r="BG32" s="139">
        <v>0</v>
      </c>
      <c r="BH32" s="147" t="s">
        <v>718</v>
      </c>
      <c r="BI32" s="140" t="s">
        <v>491</v>
      </c>
      <c r="BJ32" s="13">
        <f t="shared" si="10"/>
        <v>15</v>
      </c>
      <c r="BK32" s="139">
        <v>0</v>
      </c>
      <c r="BL32" s="139">
        <v>15</v>
      </c>
      <c r="BM32" s="139">
        <v>0</v>
      </c>
      <c r="BN32" s="147" t="s">
        <v>1589</v>
      </c>
      <c r="BO32" s="147" t="s">
        <v>1590</v>
      </c>
      <c r="BP32" s="13">
        <f t="shared" si="11"/>
        <v>25</v>
      </c>
      <c r="BQ32" s="139">
        <v>25</v>
      </c>
      <c r="BR32" s="139">
        <v>0</v>
      </c>
      <c r="BS32" s="140" t="s">
        <v>1603</v>
      </c>
      <c r="BT32" s="140" t="s">
        <v>1604</v>
      </c>
      <c r="BU32" s="13">
        <f t="shared" si="12"/>
        <v>0</v>
      </c>
      <c r="BV32" s="139">
        <v>0</v>
      </c>
      <c r="BW32" s="139">
        <v>0</v>
      </c>
      <c r="BX32" s="140" t="s">
        <v>664</v>
      </c>
      <c r="BY32" s="140" t="s">
        <v>491</v>
      </c>
      <c r="BZ32" s="13">
        <f t="shared" si="13"/>
        <v>30</v>
      </c>
      <c r="CA32" s="139">
        <v>15</v>
      </c>
      <c r="CB32" s="139">
        <v>15</v>
      </c>
      <c r="CC32" s="139">
        <v>0</v>
      </c>
      <c r="CD32" s="140" t="s">
        <v>1940</v>
      </c>
      <c r="CE32" s="140" t="s">
        <v>1628</v>
      </c>
      <c r="CF32" s="141">
        <f t="shared" si="14"/>
        <v>0</v>
      </c>
      <c r="CG32" s="139">
        <v>0</v>
      </c>
      <c r="CH32" s="139">
        <v>0</v>
      </c>
      <c r="CI32" s="139">
        <v>0</v>
      </c>
      <c r="CJ32" s="139">
        <v>0</v>
      </c>
      <c r="CK32" s="140" t="s">
        <v>723</v>
      </c>
      <c r="CL32" s="140" t="s">
        <v>491</v>
      </c>
      <c r="CM32" s="163">
        <f t="shared" si="15"/>
        <v>0</v>
      </c>
      <c r="CN32" s="139">
        <v>0</v>
      </c>
      <c r="CO32" s="139">
        <v>0</v>
      </c>
      <c r="CP32" s="139">
        <v>0</v>
      </c>
      <c r="CQ32" s="139">
        <v>0</v>
      </c>
      <c r="CR32" s="140" t="s">
        <v>1643</v>
      </c>
      <c r="CS32" s="140" t="s">
        <v>1644</v>
      </c>
      <c r="CT32" s="13">
        <f t="shared" si="16"/>
        <v>30</v>
      </c>
      <c r="CU32" s="139">
        <v>20</v>
      </c>
      <c r="CV32" s="139">
        <v>10</v>
      </c>
      <c r="CW32" s="139">
        <v>0</v>
      </c>
      <c r="CX32" s="139">
        <v>0</v>
      </c>
      <c r="CY32" s="139">
        <v>0</v>
      </c>
      <c r="CZ32" s="140" t="s">
        <v>2035</v>
      </c>
      <c r="DA32" s="140" t="s">
        <v>2036</v>
      </c>
      <c r="DB32" s="13">
        <f t="shared" si="17"/>
        <v>40</v>
      </c>
      <c r="DC32" s="139">
        <v>0</v>
      </c>
      <c r="DD32" s="139">
        <v>20</v>
      </c>
      <c r="DE32" s="139">
        <v>10</v>
      </c>
      <c r="DF32" s="139">
        <v>10</v>
      </c>
      <c r="DG32" s="139">
        <v>0</v>
      </c>
      <c r="DH32" s="140" t="s">
        <v>2163</v>
      </c>
      <c r="DI32" s="140" t="s">
        <v>1667</v>
      </c>
      <c r="DJ32" s="13">
        <f t="shared" si="18"/>
        <v>10</v>
      </c>
      <c r="DK32" s="139">
        <v>0</v>
      </c>
      <c r="DL32" s="139">
        <v>0</v>
      </c>
      <c r="DM32" s="139">
        <v>0</v>
      </c>
      <c r="DN32" s="139">
        <v>10</v>
      </c>
      <c r="DO32" s="139">
        <v>0</v>
      </c>
      <c r="DP32" s="140" t="s">
        <v>2057</v>
      </c>
      <c r="DQ32" s="140" t="s">
        <v>1368</v>
      </c>
      <c r="DR32" s="141">
        <f t="shared" si="19"/>
        <v>50</v>
      </c>
      <c r="DS32" s="139">
        <v>25</v>
      </c>
      <c r="DT32" s="139">
        <v>0</v>
      </c>
      <c r="DU32" s="139">
        <v>25</v>
      </c>
      <c r="DV32" s="139">
        <v>0</v>
      </c>
      <c r="DW32" s="140" t="s">
        <v>2095</v>
      </c>
      <c r="DX32" s="140" t="s">
        <v>1695</v>
      </c>
      <c r="DY32" s="13">
        <v>0</v>
      </c>
      <c r="DZ32" s="139">
        <f t="shared" si="20"/>
        <v>0</v>
      </c>
      <c r="EA32" s="139">
        <v>0</v>
      </c>
      <c r="EB32" s="139">
        <v>0</v>
      </c>
      <c r="EC32" s="140" t="s">
        <v>1301</v>
      </c>
      <c r="ED32" s="140" t="s">
        <v>849</v>
      </c>
      <c r="EE32" s="13" t="s">
        <v>24</v>
      </c>
      <c r="EF32" s="139" t="s">
        <v>24</v>
      </c>
      <c r="EG32" s="139" t="s">
        <v>24</v>
      </c>
      <c r="EH32" s="139" t="s">
        <v>24</v>
      </c>
      <c r="EI32" s="139" t="s">
        <v>24</v>
      </c>
      <c r="EJ32" s="139" t="s">
        <v>24</v>
      </c>
      <c r="EK32" s="13" t="s">
        <v>24</v>
      </c>
      <c r="EL32" s="13" t="s">
        <v>24</v>
      </c>
      <c r="EM32" s="13" t="s">
        <v>24</v>
      </c>
      <c r="EN32" s="13" t="s">
        <v>24</v>
      </c>
      <c r="EO32" s="13" t="s">
        <v>24</v>
      </c>
      <c r="EP32" s="13" t="s">
        <v>24</v>
      </c>
      <c r="EQ32" s="13" t="s">
        <v>24</v>
      </c>
      <c r="ER32" s="13" t="s">
        <v>24</v>
      </c>
      <c r="ES32" s="13" t="s">
        <v>24</v>
      </c>
      <c r="ET32" s="13" t="s">
        <v>24</v>
      </c>
      <c r="EU32" s="13" t="s">
        <v>24</v>
      </c>
      <c r="EV32" s="13" t="s">
        <v>24</v>
      </c>
    </row>
    <row r="33" spans="1:152" s="25" customFormat="1">
      <c r="A33" s="136" t="s">
        <v>366</v>
      </c>
      <c r="B33" s="104" t="s">
        <v>62</v>
      </c>
      <c r="C33" s="74">
        <v>2020</v>
      </c>
      <c r="D33" s="75" t="s">
        <v>457</v>
      </c>
      <c r="E33" s="137">
        <f t="shared" si="0"/>
        <v>100</v>
      </c>
      <c r="F33" s="142">
        <v>100</v>
      </c>
      <c r="G33" s="138" t="s">
        <v>2233</v>
      </c>
      <c r="H33" s="138" t="s">
        <v>1732</v>
      </c>
      <c r="I33" s="13">
        <f t="shared" si="1"/>
        <v>90</v>
      </c>
      <c r="J33" s="139">
        <v>20</v>
      </c>
      <c r="K33" s="139">
        <v>20</v>
      </c>
      <c r="L33" s="139">
        <v>20</v>
      </c>
      <c r="M33" s="139">
        <v>20</v>
      </c>
      <c r="N33" s="139">
        <v>10</v>
      </c>
      <c r="O33" s="140" t="s">
        <v>1737</v>
      </c>
      <c r="P33" s="140" t="s">
        <v>1738</v>
      </c>
      <c r="Q33" s="139">
        <f t="shared" si="2"/>
        <v>75</v>
      </c>
      <c r="R33" s="139">
        <v>50</v>
      </c>
      <c r="S33" s="139">
        <v>25</v>
      </c>
      <c r="T33" s="140" t="s">
        <v>1750</v>
      </c>
      <c r="U33" s="140" t="s">
        <v>1751</v>
      </c>
      <c r="V33" s="13">
        <f t="shared" si="3"/>
        <v>60</v>
      </c>
      <c r="W33" s="139">
        <v>30</v>
      </c>
      <c r="X33" s="139">
        <v>0</v>
      </c>
      <c r="Y33" s="139">
        <v>30</v>
      </c>
      <c r="Z33" s="140" t="s">
        <v>2234</v>
      </c>
      <c r="AA33" s="140" t="s">
        <v>1760</v>
      </c>
      <c r="AB33" s="13">
        <f t="shared" si="4"/>
        <v>75</v>
      </c>
      <c r="AC33" s="139">
        <v>25</v>
      </c>
      <c r="AD33" s="139">
        <v>50</v>
      </c>
      <c r="AE33" s="140" t="s">
        <v>2235</v>
      </c>
      <c r="AF33" s="140" t="s">
        <v>1771</v>
      </c>
      <c r="AG33" s="141">
        <f t="shared" si="5"/>
        <v>25</v>
      </c>
      <c r="AH33" s="139">
        <v>0</v>
      </c>
      <c r="AI33" s="139">
        <v>0</v>
      </c>
      <c r="AJ33" s="139">
        <v>25</v>
      </c>
      <c r="AK33" s="139">
        <v>0</v>
      </c>
      <c r="AL33" s="140" t="s">
        <v>1779</v>
      </c>
      <c r="AM33" s="140" t="s">
        <v>1780</v>
      </c>
      <c r="AN33" s="13">
        <f t="shared" si="6"/>
        <v>75</v>
      </c>
      <c r="AO33" s="139">
        <v>25</v>
      </c>
      <c r="AP33" s="139">
        <v>50</v>
      </c>
      <c r="AQ33" s="140" t="s">
        <v>2236</v>
      </c>
      <c r="AR33" s="140" t="s">
        <v>1780</v>
      </c>
      <c r="AS33" s="141">
        <f t="shared" si="7"/>
        <v>25</v>
      </c>
      <c r="AT33" s="139">
        <v>12.5</v>
      </c>
      <c r="AU33" s="139">
        <v>0</v>
      </c>
      <c r="AV33" s="139">
        <v>12.5</v>
      </c>
      <c r="AW33" s="139">
        <v>0</v>
      </c>
      <c r="AX33" s="140" t="s">
        <v>2080</v>
      </c>
      <c r="AY33" s="140" t="s">
        <v>1791</v>
      </c>
      <c r="AZ33" s="13">
        <f t="shared" si="8"/>
        <v>0</v>
      </c>
      <c r="BA33" s="139">
        <v>0</v>
      </c>
      <c r="BB33" s="140" t="s">
        <v>1047</v>
      </c>
      <c r="BC33" s="140" t="s">
        <v>1048</v>
      </c>
      <c r="BD33" s="13">
        <f t="shared" si="9"/>
        <v>30</v>
      </c>
      <c r="BE33" s="139">
        <v>15</v>
      </c>
      <c r="BF33" s="139">
        <v>15</v>
      </c>
      <c r="BG33" s="139">
        <v>0</v>
      </c>
      <c r="BH33" s="140" t="s">
        <v>1991</v>
      </c>
      <c r="BI33" s="140" t="s">
        <v>1806</v>
      </c>
      <c r="BJ33" s="13">
        <f t="shared" si="10"/>
        <v>15</v>
      </c>
      <c r="BK33" s="139">
        <v>0</v>
      </c>
      <c r="BL33" s="139">
        <v>15</v>
      </c>
      <c r="BM33" s="139">
        <v>0</v>
      </c>
      <c r="BN33" s="147" t="s">
        <v>1422</v>
      </c>
      <c r="BO33" s="147" t="s">
        <v>1049</v>
      </c>
      <c r="BP33" s="13">
        <f t="shared" si="11"/>
        <v>75</v>
      </c>
      <c r="BQ33" s="139">
        <v>50</v>
      </c>
      <c r="BR33" s="139">
        <v>25</v>
      </c>
      <c r="BS33" s="140" t="s">
        <v>2151</v>
      </c>
      <c r="BT33" s="140" t="s">
        <v>1820</v>
      </c>
      <c r="BU33" s="13">
        <f t="shared" si="12"/>
        <v>0</v>
      </c>
      <c r="BV33" s="139">
        <v>0</v>
      </c>
      <c r="BW33" s="139">
        <v>0</v>
      </c>
      <c r="BX33" s="140" t="s">
        <v>1829</v>
      </c>
      <c r="BY33" s="140" t="s">
        <v>1830</v>
      </c>
      <c r="BZ33" s="13">
        <f t="shared" si="13"/>
        <v>30</v>
      </c>
      <c r="CA33" s="139">
        <v>15</v>
      </c>
      <c r="CB33" s="139">
        <v>15</v>
      </c>
      <c r="CC33" s="139">
        <v>0</v>
      </c>
      <c r="CD33" s="140" t="s">
        <v>1941</v>
      </c>
      <c r="CE33" s="140" t="s">
        <v>1025</v>
      </c>
      <c r="CF33" s="141">
        <f t="shared" si="14"/>
        <v>0</v>
      </c>
      <c r="CG33" s="139">
        <v>0</v>
      </c>
      <c r="CH33" s="139">
        <v>0</v>
      </c>
      <c r="CI33" s="139">
        <v>0</v>
      </c>
      <c r="CJ33" s="139">
        <v>0</v>
      </c>
      <c r="CK33" s="140" t="s">
        <v>642</v>
      </c>
      <c r="CL33" s="140" t="s">
        <v>491</v>
      </c>
      <c r="CM33" s="163">
        <f t="shared" si="15"/>
        <v>0</v>
      </c>
      <c r="CN33" s="139">
        <v>0</v>
      </c>
      <c r="CO33" s="139">
        <v>0</v>
      </c>
      <c r="CP33" s="139">
        <v>0</v>
      </c>
      <c r="CQ33" s="139">
        <v>0</v>
      </c>
      <c r="CR33" s="140" t="s">
        <v>642</v>
      </c>
      <c r="CS33" s="140" t="s">
        <v>491</v>
      </c>
      <c r="CT33" s="13">
        <f t="shared" si="16"/>
        <v>20</v>
      </c>
      <c r="CU33" s="139">
        <v>20</v>
      </c>
      <c r="CV33" s="139">
        <v>0</v>
      </c>
      <c r="CW33" s="139">
        <v>0</v>
      </c>
      <c r="CX33" s="139">
        <v>0</v>
      </c>
      <c r="CY33" s="139">
        <v>0</v>
      </c>
      <c r="CZ33" s="140" t="s">
        <v>1053</v>
      </c>
      <c r="DA33" s="140" t="s">
        <v>1025</v>
      </c>
      <c r="DB33" s="13">
        <f t="shared" si="17"/>
        <v>30</v>
      </c>
      <c r="DC33" s="139">
        <v>0</v>
      </c>
      <c r="DD33" s="139">
        <v>10</v>
      </c>
      <c r="DE33" s="139">
        <v>0</v>
      </c>
      <c r="DF33" s="139">
        <v>0</v>
      </c>
      <c r="DG33" s="139">
        <v>20</v>
      </c>
      <c r="DH33" s="140" t="s">
        <v>1859</v>
      </c>
      <c r="DI33" s="140" t="s">
        <v>1860</v>
      </c>
      <c r="DJ33" s="13">
        <f t="shared" si="18"/>
        <v>0</v>
      </c>
      <c r="DK33" s="139">
        <v>0</v>
      </c>
      <c r="DL33" s="139">
        <v>0</v>
      </c>
      <c r="DM33" s="139">
        <v>0</v>
      </c>
      <c r="DN33" s="139">
        <v>0</v>
      </c>
      <c r="DO33" s="139">
        <v>0</v>
      </c>
      <c r="DP33" s="140" t="s">
        <v>1369</v>
      </c>
      <c r="DQ33" s="140" t="s">
        <v>1370</v>
      </c>
      <c r="DR33" s="141">
        <f t="shared" si="19"/>
        <v>12.5</v>
      </c>
      <c r="DS33" s="139">
        <v>12.5</v>
      </c>
      <c r="DT33" s="139">
        <v>0</v>
      </c>
      <c r="DU33" s="139">
        <v>0</v>
      </c>
      <c r="DV33" s="139">
        <v>0</v>
      </c>
      <c r="DW33" s="140" t="s">
        <v>1385</v>
      </c>
      <c r="DX33" s="140" t="s">
        <v>1386</v>
      </c>
      <c r="DY33" s="13">
        <v>0</v>
      </c>
      <c r="DZ33" s="139">
        <f t="shared" si="20"/>
        <v>25</v>
      </c>
      <c r="EA33" s="139">
        <v>25</v>
      </c>
      <c r="EB33" s="139">
        <v>0</v>
      </c>
      <c r="EC33" s="140" t="s">
        <v>1882</v>
      </c>
      <c r="ED33" s="140" t="s">
        <v>1883</v>
      </c>
      <c r="EE33" s="13" t="s">
        <v>24</v>
      </c>
      <c r="EF33" s="139" t="s">
        <v>24</v>
      </c>
      <c r="EG33" s="139" t="s">
        <v>24</v>
      </c>
      <c r="EH33" s="139" t="s">
        <v>24</v>
      </c>
      <c r="EI33" s="139" t="s">
        <v>24</v>
      </c>
      <c r="EJ33" s="139" t="s">
        <v>24</v>
      </c>
      <c r="EK33" s="13" t="s">
        <v>24</v>
      </c>
      <c r="EL33" s="13" t="s">
        <v>24</v>
      </c>
      <c r="EM33" s="13" t="s">
        <v>24</v>
      </c>
      <c r="EN33" s="13" t="s">
        <v>24</v>
      </c>
      <c r="EO33" s="13" t="s">
        <v>24</v>
      </c>
      <c r="EP33" s="13" t="s">
        <v>24</v>
      </c>
      <c r="EQ33" s="13" t="s">
        <v>24</v>
      </c>
      <c r="ER33" s="13" t="s">
        <v>24</v>
      </c>
      <c r="ES33" s="13" t="s">
        <v>24</v>
      </c>
      <c r="ET33" s="13" t="s">
        <v>24</v>
      </c>
      <c r="EU33" s="13" t="s">
        <v>24</v>
      </c>
      <c r="EV33" s="13" t="s">
        <v>24</v>
      </c>
    </row>
    <row r="34" spans="1:152" s="52" customFormat="1">
      <c r="A34" s="136" t="s">
        <v>368</v>
      </c>
      <c r="B34" s="104" t="s">
        <v>97</v>
      </c>
      <c r="C34" s="78">
        <v>2018</v>
      </c>
      <c r="D34" s="75" t="s">
        <v>457</v>
      </c>
      <c r="E34" s="137">
        <f t="shared" si="0"/>
        <v>100</v>
      </c>
      <c r="F34" s="142">
        <v>100</v>
      </c>
      <c r="G34" s="138" t="s">
        <v>1215</v>
      </c>
      <c r="H34" s="140" t="s">
        <v>1216</v>
      </c>
      <c r="I34" s="13">
        <f t="shared" si="1"/>
        <v>60</v>
      </c>
      <c r="J34" s="139">
        <v>10</v>
      </c>
      <c r="K34" s="139">
        <v>20</v>
      </c>
      <c r="L34" s="139">
        <v>0</v>
      </c>
      <c r="M34" s="139">
        <v>10</v>
      </c>
      <c r="N34" s="139">
        <v>20</v>
      </c>
      <c r="O34" s="140" t="s">
        <v>1321</v>
      </c>
      <c r="P34" s="140" t="s">
        <v>1222</v>
      </c>
      <c r="Q34" s="139">
        <f t="shared" si="2"/>
        <v>50</v>
      </c>
      <c r="R34" s="139">
        <v>25</v>
      </c>
      <c r="S34" s="139">
        <v>25</v>
      </c>
      <c r="T34" s="140" t="s">
        <v>1907</v>
      </c>
      <c r="U34" s="140" t="s">
        <v>2153</v>
      </c>
      <c r="V34" s="13">
        <f t="shared" si="3"/>
        <v>15</v>
      </c>
      <c r="W34" s="139">
        <v>15</v>
      </c>
      <c r="X34" s="139">
        <v>0</v>
      </c>
      <c r="Y34" s="139">
        <v>0</v>
      </c>
      <c r="Z34" s="140" t="s">
        <v>1335</v>
      </c>
      <c r="AA34" s="140" t="s">
        <v>1225</v>
      </c>
      <c r="AB34" s="13">
        <f t="shared" si="4"/>
        <v>50</v>
      </c>
      <c r="AC34" s="139">
        <v>0</v>
      </c>
      <c r="AD34" s="139">
        <v>50</v>
      </c>
      <c r="AE34" s="140" t="s">
        <v>1891</v>
      </c>
      <c r="AF34" s="140" t="s">
        <v>1892</v>
      </c>
      <c r="AG34" s="141">
        <f t="shared" si="5"/>
        <v>12.5</v>
      </c>
      <c r="AH34" s="139">
        <v>0</v>
      </c>
      <c r="AI34" s="139">
        <v>0</v>
      </c>
      <c r="AJ34" s="139">
        <v>12.5</v>
      </c>
      <c r="AK34" s="139">
        <v>0</v>
      </c>
      <c r="AL34" s="140" t="s">
        <v>1949</v>
      </c>
      <c r="AM34" s="140" t="s">
        <v>1230</v>
      </c>
      <c r="AN34" s="13">
        <f t="shared" si="6"/>
        <v>0</v>
      </c>
      <c r="AO34" s="139">
        <v>0</v>
      </c>
      <c r="AP34" s="139">
        <v>0</v>
      </c>
      <c r="AQ34" s="140" t="s">
        <v>1893</v>
      </c>
      <c r="AR34" s="140" t="s">
        <v>1894</v>
      </c>
      <c r="AS34" s="141">
        <f t="shared" si="7"/>
        <v>25</v>
      </c>
      <c r="AT34" s="139">
        <v>25</v>
      </c>
      <c r="AU34" s="139">
        <v>0</v>
      </c>
      <c r="AV34" s="139">
        <v>0</v>
      </c>
      <c r="AW34" s="139">
        <v>0</v>
      </c>
      <c r="AX34" s="140" t="s">
        <v>2182</v>
      </c>
      <c r="AY34" s="140" t="s">
        <v>1235</v>
      </c>
      <c r="AZ34" s="13">
        <f t="shared" si="8"/>
        <v>0</v>
      </c>
      <c r="BA34" s="139">
        <v>0</v>
      </c>
      <c r="BB34" s="140" t="s">
        <v>1237</v>
      </c>
      <c r="BC34" s="140" t="s">
        <v>1238</v>
      </c>
      <c r="BD34" s="13">
        <f t="shared" si="9"/>
        <v>30</v>
      </c>
      <c r="BE34" s="139">
        <v>15</v>
      </c>
      <c r="BF34" s="139">
        <v>15</v>
      </c>
      <c r="BG34" s="139">
        <v>0</v>
      </c>
      <c r="BH34" s="140" t="s">
        <v>2183</v>
      </c>
      <c r="BI34" s="140" t="s">
        <v>1238</v>
      </c>
      <c r="BJ34" s="13">
        <f t="shared" si="10"/>
        <v>0</v>
      </c>
      <c r="BK34" s="139">
        <v>0</v>
      </c>
      <c r="BL34" s="139">
        <v>0</v>
      </c>
      <c r="BM34" s="139">
        <v>0</v>
      </c>
      <c r="BN34" s="147" t="s">
        <v>642</v>
      </c>
      <c r="BO34" s="147" t="s">
        <v>491</v>
      </c>
      <c r="BP34" s="13">
        <f t="shared" si="11"/>
        <v>0</v>
      </c>
      <c r="BQ34" s="139">
        <v>0</v>
      </c>
      <c r="BR34" s="139">
        <v>0</v>
      </c>
      <c r="BS34" s="140" t="s">
        <v>642</v>
      </c>
      <c r="BT34" s="140" t="s">
        <v>491</v>
      </c>
      <c r="BU34" s="13">
        <f t="shared" si="12"/>
        <v>0</v>
      </c>
      <c r="BV34" s="139">
        <v>0</v>
      </c>
      <c r="BW34" s="139">
        <v>0</v>
      </c>
      <c r="BX34" s="140" t="s">
        <v>642</v>
      </c>
      <c r="BY34" s="140" t="s">
        <v>491</v>
      </c>
      <c r="BZ34" s="13">
        <f t="shared" si="13"/>
        <v>0</v>
      </c>
      <c r="CA34" s="139">
        <v>0</v>
      </c>
      <c r="CB34" s="139">
        <v>0</v>
      </c>
      <c r="CC34" s="139">
        <v>0</v>
      </c>
      <c r="CD34" s="140" t="s">
        <v>642</v>
      </c>
      <c r="CE34" s="140" t="s">
        <v>491</v>
      </c>
      <c r="CF34" s="141">
        <f t="shared" si="14"/>
        <v>0</v>
      </c>
      <c r="CG34" s="139">
        <v>0</v>
      </c>
      <c r="CH34" s="139">
        <v>0</v>
      </c>
      <c r="CI34" s="139">
        <v>0</v>
      </c>
      <c r="CJ34" s="139">
        <v>0</v>
      </c>
      <c r="CK34" s="140" t="s">
        <v>642</v>
      </c>
      <c r="CL34" s="140" t="s">
        <v>491</v>
      </c>
      <c r="CM34" s="163">
        <f t="shared" si="15"/>
        <v>0</v>
      </c>
      <c r="CN34" s="139">
        <v>0</v>
      </c>
      <c r="CO34" s="139">
        <v>0</v>
      </c>
      <c r="CP34" s="139">
        <v>0</v>
      </c>
      <c r="CQ34" s="139">
        <v>0</v>
      </c>
      <c r="CR34" s="140" t="s">
        <v>642</v>
      </c>
      <c r="CS34" s="140" t="s">
        <v>491</v>
      </c>
      <c r="CT34" s="13">
        <f t="shared" si="16"/>
        <v>20</v>
      </c>
      <c r="CU34" s="139">
        <v>20</v>
      </c>
      <c r="CV34" s="139">
        <v>0</v>
      </c>
      <c r="CW34" s="139">
        <v>0</v>
      </c>
      <c r="CX34" s="139">
        <v>0</v>
      </c>
      <c r="CY34" s="139">
        <v>0</v>
      </c>
      <c r="CZ34" s="140" t="s">
        <v>1254</v>
      </c>
      <c r="DA34" s="140" t="s">
        <v>1255</v>
      </c>
      <c r="DB34" s="13">
        <f t="shared" si="17"/>
        <v>40</v>
      </c>
      <c r="DC34" s="139">
        <v>10</v>
      </c>
      <c r="DD34" s="139">
        <v>10</v>
      </c>
      <c r="DE34" s="139">
        <v>10</v>
      </c>
      <c r="DF34" s="139">
        <v>10</v>
      </c>
      <c r="DG34" s="139">
        <v>0</v>
      </c>
      <c r="DH34" s="140" t="s">
        <v>2184</v>
      </c>
      <c r="DI34" s="140" t="s">
        <v>1895</v>
      </c>
      <c r="DJ34" s="13">
        <f t="shared" si="18"/>
        <v>10</v>
      </c>
      <c r="DK34" s="139">
        <v>0</v>
      </c>
      <c r="DL34" s="139">
        <v>0</v>
      </c>
      <c r="DM34" s="139">
        <v>0</v>
      </c>
      <c r="DN34" s="139">
        <v>10</v>
      </c>
      <c r="DO34" s="139">
        <v>0</v>
      </c>
      <c r="DP34" s="140" t="s">
        <v>2058</v>
      </c>
      <c r="DQ34" s="140" t="s">
        <v>1260</v>
      </c>
      <c r="DR34" s="141">
        <f t="shared" si="19"/>
        <v>37.5</v>
      </c>
      <c r="DS34" s="139">
        <v>12.5</v>
      </c>
      <c r="DT34" s="139">
        <v>0</v>
      </c>
      <c r="DU34" s="139">
        <v>25</v>
      </c>
      <c r="DV34" s="139">
        <v>0</v>
      </c>
      <c r="DW34" s="140" t="s">
        <v>1392</v>
      </c>
      <c r="DX34" s="140" t="s">
        <v>1263</v>
      </c>
      <c r="DY34" s="13">
        <v>0</v>
      </c>
      <c r="DZ34" s="139">
        <f t="shared" si="20"/>
        <v>0</v>
      </c>
      <c r="EA34" s="139">
        <v>0</v>
      </c>
      <c r="EB34" s="139">
        <v>0</v>
      </c>
      <c r="EC34" s="140" t="s">
        <v>642</v>
      </c>
      <c r="ED34" s="140" t="s">
        <v>491</v>
      </c>
      <c r="EE34" s="13" t="s">
        <v>24</v>
      </c>
      <c r="EF34" s="139" t="s">
        <v>24</v>
      </c>
      <c r="EG34" s="139" t="s">
        <v>24</v>
      </c>
      <c r="EH34" s="139" t="s">
        <v>24</v>
      </c>
      <c r="EI34" s="139" t="s">
        <v>24</v>
      </c>
      <c r="EJ34" s="139" t="s">
        <v>24</v>
      </c>
      <c r="EK34" s="13" t="s">
        <v>24</v>
      </c>
      <c r="EL34" s="13" t="s">
        <v>24</v>
      </c>
      <c r="EM34" s="13" t="s">
        <v>24</v>
      </c>
      <c r="EN34" s="13" t="s">
        <v>24</v>
      </c>
      <c r="EO34" s="13" t="s">
        <v>24</v>
      </c>
      <c r="EP34" s="13" t="s">
        <v>24</v>
      </c>
      <c r="EQ34" s="13" t="s">
        <v>24</v>
      </c>
      <c r="ER34" s="13" t="s">
        <v>24</v>
      </c>
      <c r="ES34" s="13" t="s">
        <v>24</v>
      </c>
      <c r="ET34" s="13" t="s">
        <v>24</v>
      </c>
      <c r="EU34" s="13" t="s">
        <v>24</v>
      </c>
      <c r="EV34" s="13" t="s">
        <v>24</v>
      </c>
    </row>
    <row r="35" spans="1:152" s="52" customFormat="1">
      <c r="A35" s="136" t="s">
        <v>370</v>
      </c>
      <c r="B35" s="104" t="s">
        <v>62</v>
      </c>
      <c r="C35" s="74">
        <v>2020</v>
      </c>
      <c r="D35" s="67" t="s">
        <v>281</v>
      </c>
      <c r="E35" s="137" t="s">
        <v>24</v>
      </c>
      <c r="F35" s="150" t="s">
        <v>24</v>
      </c>
      <c r="G35" s="161" t="s">
        <v>24</v>
      </c>
      <c r="H35" s="161" t="s">
        <v>24</v>
      </c>
      <c r="I35" s="13" t="s">
        <v>2456</v>
      </c>
      <c r="J35" s="139" t="s">
        <v>2456</v>
      </c>
      <c r="K35" s="161" t="s">
        <v>24</v>
      </c>
      <c r="L35" s="161" t="s">
        <v>24</v>
      </c>
      <c r="M35" s="161" t="s">
        <v>24</v>
      </c>
      <c r="N35" s="161" t="s">
        <v>24</v>
      </c>
      <c r="O35" s="140" t="s">
        <v>1969</v>
      </c>
      <c r="P35" s="140" t="s">
        <v>580</v>
      </c>
      <c r="Q35" s="139" t="s">
        <v>2457</v>
      </c>
      <c r="R35" s="139" t="s">
        <v>2457</v>
      </c>
      <c r="S35" s="139" t="s">
        <v>2457</v>
      </c>
      <c r="T35" s="140" t="s">
        <v>1912</v>
      </c>
      <c r="U35" s="140" t="s">
        <v>583</v>
      </c>
      <c r="V35" s="13" t="s">
        <v>24</v>
      </c>
      <c r="W35" s="139" t="s">
        <v>24</v>
      </c>
      <c r="X35" s="139" t="s">
        <v>24</v>
      </c>
      <c r="Y35" s="139" t="s">
        <v>24</v>
      </c>
      <c r="Z35" s="139" t="s">
        <v>24</v>
      </c>
      <c r="AA35" s="139" t="s">
        <v>24</v>
      </c>
      <c r="AB35" s="13" t="s">
        <v>2457</v>
      </c>
      <c r="AC35" s="13" t="s">
        <v>2457</v>
      </c>
      <c r="AD35" s="13" t="s">
        <v>2457</v>
      </c>
      <c r="AE35" s="140" t="s">
        <v>589</v>
      </c>
      <c r="AF35" s="140" t="s">
        <v>590</v>
      </c>
      <c r="AG35" s="141" t="s">
        <v>2457</v>
      </c>
      <c r="AH35" s="141" t="s">
        <v>2457</v>
      </c>
      <c r="AI35" s="139" t="s">
        <v>24</v>
      </c>
      <c r="AJ35" s="139" t="s">
        <v>24</v>
      </c>
      <c r="AK35" s="139" t="s">
        <v>2457</v>
      </c>
      <c r="AL35" s="140" t="s">
        <v>598</v>
      </c>
      <c r="AM35" s="140" t="s">
        <v>599</v>
      </c>
      <c r="AN35" s="13" t="s">
        <v>2457</v>
      </c>
      <c r="AO35" s="13" t="s">
        <v>2457</v>
      </c>
      <c r="AP35" s="13" t="s">
        <v>2457</v>
      </c>
      <c r="AQ35" s="140" t="s">
        <v>603</v>
      </c>
      <c r="AR35" s="140" t="s">
        <v>604</v>
      </c>
      <c r="AS35" s="141" t="s">
        <v>2457</v>
      </c>
      <c r="AT35" s="139" t="s">
        <v>24</v>
      </c>
      <c r="AU35" s="139" t="s">
        <v>2457</v>
      </c>
      <c r="AV35" s="139" t="s">
        <v>2457</v>
      </c>
      <c r="AW35" s="139" t="s">
        <v>24</v>
      </c>
      <c r="AX35" s="140" t="s">
        <v>2081</v>
      </c>
      <c r="AY35" s="140" t="s">
        <v>604</v>
      </c>
      <c r="AZ35" s="13" t="s">
        <v>24</v>
      </c>
      <c r="BA35" s="139" t="s">
        <v>24</v>
      </c>
      <c r="BB35" s="139" t="s">
        <v>24</v>
      </c>
      <c r="BC35" s="139" t="s">
        <v>24</v>
      </c>
      <c r="BD35" s="13" t="s">
        <v>2457</v>
      </c>
      <c r="BE35" s="139" t="s">
        <v>2457</v>
      </c>
      <c r="BF35" s="139" t="s">
        <v>24</v>
      </c>
      <c r="BG35" s="139" t="s">
        <v>24</v>
      </c>
      <c r="BH35" s="140" t="s">
        <v>1992</v>
      </c>
      <c r="BI35" s="140" t="s">
        <v>610</v>
      </c>
      <c r="BJ35" s="13" t="s">
        <v>24</v>
      </c>
      <c r="BK35" s="139" t="s">
        <v>24</v>
      </c>
      <c r="BL35" s="139" t="s">
        <v>24</v>
      </c>
      <c r="BM35" s="139" t="s">
        <v>24</v>
      </c>
      <c r="BN35" s="139" t="s">
        <v>24</v>
      </c>
      <c r="BO35" s="147" t="s">
        <v>24</v>
      </c>
      <c r="BP35" s="13" t="s">
        <v>2457</v>
      </c>
      <c r="BQ35" s="13" t="s">
        <v>2457</v>
      </c>
      <c r="BR35" s="13" t="s">
        <v>2457</v>
      </c>
      <c r="BS35" s="140" t="s">
        <v>617</v>
      </c>
      <c r="BT35" s="140" t="s">
        <v>604</v>
      </c>
      <c r="BU35" s="13" t="s">
        <v>24</v>
      </c>
      <c r="BV35" s="139" t="s">
        <v>24</v>
      </c>
      <c r="BW35" s="139" t="s">
        <v>24</v>
      </c>
      <c r="BX35" s="139" t="s">
        <v>24</v>
      </c>
      <c r="BY35" s="139" t="s">
        <v>24</v>
      </c>
      <c r="BZ35" s="13" t="s">
        <v>24</v>
      </c>
      <c r="CA35" s="139" t="s">
        <v>24</v>
      </c>
      <c r="CB35" s="139" t="s">
        <v>24</v>
      </c>
      <c r="CC35" s="139" t="s">
        <v>24</v>
      </c>
      <c r="CD35" s="139" t="s">
        <v>24</v>
      </c>
      <c r="CE35" s="139" t="s">
        <v>24</v>
      </c>
      <c r="CF35" s="141" t="s">
        <v>24</v>
      </c>
      <c r="CG35" s="139" t="s">
        <v>24</v>
      </c>
      <c r="CH35" s="139" t="s">
        <v>24</v>
      </c>
      <c r="CI35" s="139" t="s">
        <v>24</v>
      </c>
      <c r="CJ35" s="139" t="s">
        <v>24</v>
      </c>
      <c r="CK35" s="139" t="s">
        <v>24</v>
      </c>
      <c r="CL35" s="139" t="s">
        <v>24</v>
      </c>
      <c r="CM35" s="163" t="s">
        <v>2457</v>
      </c>
      <c r="CN35" s="163" t="s">
        <v>2457</v>
      </c>
      <c r="CO35" s="139" t="s">
        <v>24</v>
      </c>
      <c r="CP35" s="139" t="s">
        <v>24</v>
      </c>
      <c r="CQ35" s="139" t="s">
        <v>2457</v>
      </c>
      <c r="CR35" s="140" t="s">
        <v>624</v>
      </c>
      <c r="CS35" s="140" t="s">
        <v>625</v>
      </c>
      <c r="CT35" s="13" t="s">
        <v>2457</v>
      </c>
      <c r="CU35" s="139" t="s">
        <v>2457</v>
      </c>
      <c r="CV35" s="139" t="s">
        <v>24</v>
      </c>
      <c r="CW35" s="139" t="s">
        <v>24</v>
      </c>
      <c r="CX35" s="139" t="s">
        <v>2457</v>
      </c>
      <c r="CY35" s="139" t="s">
        <v>24</v>
      </c>
      <c r="CZ35" s="140" t="s">
        <v>2120</v>
      </c>
      <c r="DA35" s="140" t="s">
        <v>629</v>
      </c>
      <c r="DB35" s="13" t="s">
        <v>24</v>
      </c>
      <c r="DC35" s="139" t="s">
        <v>24</v>
      </c>
      <c r="DD35" s="139" t="s">
        <v>24</v>
      </c>
      <c r="DE35" s="139" t="s">
        <v>24</v>
      </c>
      <c r="DF35" s="139" t="s">
        <v>24</v>
      </c>
      <c r="DG35" s="139" t="s">
        <v>24</v>
      </c>
      <c r="DH35" s="139" t="s">
        <v>24</v>
      </c>
      <c r="DI35" s="139" t="s">
        <v>24</v>
      </c>
      <c r="DJ35" s="13" t="s">
        <v>24</v>
      </c>
      <c r="DK35" s="139" t="s">
        <v>24</v>
      </c>
      <c r="DL35" s="139" t="s">
        <v>24</v>
      </c>
      <c r="DM35" s="139" t="s">
        <v>24</v>
      </c>
      <c r="DN35" s="139" t="s">
        <v>24</v>
      </c>
      <c r="DO35" s="139" t="s">
        <v>24</v>
      </c>
      <c r="DP35" s="139" t="s">
        <v>24</v>
      </c>
      <c r="DQ35" s="139" t="s">
        <v>24</v>
      </c>
      <c r="DR35" s="141" t="s">
        <v>24</v>
      </c>
      <c r="DS35" s="139" t="s">
        <v>24</v>
      </c>
      <c r="DT35" s="139" t="s">
        <v>24</v>
      </c>
      <c r="DU35" s="139" t="s">
        <v>24</v>
      </c>
      <c r="DV35" s="139" t="s">
        <v>24</v>
      </c>
      <c r="DW35" s="139" t="s">
        <v>24</v>
      </c>
      <c r="DX35" s="139" t="s">
        <v>24</v>
      </c>
      <c r="DY35" s="13">
        <v>0</v>
      </c>
      <c r="DZ35" s="139" t="s">
        <v>2457</v>
      </c>
      <c r="EA35" s="139" t="s">
        <v>2457</v>
      </c>
      <c r="EB35" s="139" t="s">
        <v>2457</v>
      </c>
      <c r="EC35" s="140" t="s">
        <v>1298</v>
      </c>
      <c r="ED35" s="140" t="s">
        <v>636</v>
      </c>
      <c r="EE35" s="13" t="s">
        <v>24</v>
      </c>
      <c r="EF35" s="139" t="s">
        <v>24</v>
      </c>
      <c r="EG35" s="139" t="s">
        <v>24</v>
      </c>
      <c r="EH35" s="139" t="s">
        <v>24</v>
      </c>
      <c r="EI35" s="139" t="s">
        <v>24</v>
      </c>
      <c r="EJ35" s="139" t="s">
        <v>24</v>
      </c>
      <c r="EK35" s="13" t="s">
        <v>24</v>
      </c>
      <c r="EL35" s="13" t="s">
        <v>24</v>
      </c>
      <c r="EM35" s="13" t="s">
        <v>24</v>
      </c>
      <c r="EN35" s="13" t="s">
        <v>24</v>
      </c>
      <c r="EO35" s="13" t="s">
        <v>24</v>
      </c>
      <c r="EP35" s="13" t="s">
        <v>24</v>
      </c>
      <c r="EQ35" s="13" t="s">
        <v>24</v>
      </c>
      <c r="ER35" s="13" t="s">
        <v>24</v>
      </c>
      <c r="ES35" s="13" t="s">
        <v>24</v>
      </c>
      <c r="ET35" s="13" t="s">
        <v>24</v>
      </c>
      <c r="EU35" s="13" t="s">
        <v>24</v>
      </c>
      <c r="EV35" s="13" t="s">
        <v>24</v>
      </c>
    </row>
    <row r="36" spans="1:152" s="52" customFormat="1">
      <c r="A36" s="136" t="s">
        <v>373</v>
      </c>
      <c r="B36" s="104" t="s">
        <v>376</v>
      </c>
      <c r="C36" s="78">
        <v>2018</v>
      </c>
      <c r="D36" s="75" t="s">
        <v>457</v>
      </c>
      <c r="E36" s="137">
        <f>F36</f>
        <v>50</v>
      </c>
      <c r="F36" s="142">
        <v>50</v>
      </c>
      <c r="G36" s="138" t="s">
        <v>1406</v>
      </c>
      <c r="H36" s="138" t="s">
        <v>1405</v>
      </c>
      <c r="I36" s="13">
        <f>SUM(J36:N36)</f>
        <v>50</v>
      </c>
      <c r="J36" s="139">
        <v>20</v>
      </c>
      <c r="K36" s="139">
        <v>20</v>
      </c>
      <c r="L36" s="139">
        <v>0</v>
      </c>
      <c r="M36" s="139">
        <v>10</v>
      </c>
      <c r="N36" s="139">
        <v>0</v>
      </c>
      <c r="O36" s="140" t="s">
        <v>1970</v>
      </c>
      <c r="P36" s="140" t="s">
        <v>1322</v>
      </c>
      <c r="Q36" s="139">
        <f>SUM(R36:S36)</f>
        <v>25</v>
      </c>
      <c r="R36" s="139">
        <v>0</v>
      </c>
      <c r="S36" s="139">
        <v>25</v>
      </c>
      <c r="T36" s="140" t="s">
        <v>814</v>
      </c>
      <c r="U36" s="140" t="s">
        <v>815</v>
      </c>
      <c r="V36" s="13">
        <f>SUM(W36:Y36)</f>
        <v>0</v>
      </c>
      <c r="W36" s="139">
        <v>0</v>
      </c>
      <c r="X36" s="139">
        <v>0</v>
      </c>
      <c r="Y36" s="139">
        <v>0</v>
      </c>
      <c r="Z36" s="140" t="s">
        <v>820</v>
      </c>
      <c r="AA36" s="140" t="s">
        <v>821</v>
      </c>
      <c r="AB36" s="13">
        <f>SUM(AC36:AD36)</f>
        <v>0</v>
      </c>
      <c r="AC36" s="139">
        <v>0</v>
      </c>
      <c r="AD36" s="139">
        <v>0</v>
      </c>
      <c r="AE36" s="140" t="s">
        <v>1504</v>
      </c>
      <c r="AF36" s="140" t="s">
        <v>1505</v>
      </c>
      <c r="AG36" s="141">
        <f>SUM(AH36:AK36)</f>
        <v>12.5</v>
      </c>
      <c r="AH36" s="139">
        <v>0</v>
      </c>
      <c r="AI36" s="139">
        <v>0</v>
      </c>
      <c r="AJ36" s="139">
        <v>12.5</v>
      </c>
      <c r="AK36" s="139">
        <v>0</v>
      </c>
      <c r="AL36" s="140" t="s">
        <v>1520</v>
      </c>
      <c r="AM36" s="140" t="s">
        <v>1521</v>
      </c>
      <c r="AN36" s="13">
        <f>SUM(AO36:AP36)</f>
        <v>0</v>
      </c>
      <c r="AO36" s="139">
        <v>0</v>
      </c>
      <c r="AP36" s="139">
        <v>0</v>
      </c>
      <c r="AQ36" s="140" t="s">
        <v>1542</v>
      </c>
      <c r="AR36" s="140" t="s">
        <v>1543</v>
      </c>
      <c r="AS36" s="141">
        <f>SUM(AT36:AW36)</f>
        <v>12.5</v>
      </c>
      <c r="AT36" s="139">
        <v>12.5</v>
      </c>
      <c r="AU36" s="139">
        <v>0</v>
      </c>
      <c r="AV36" s="139">
        <v>0</v>
      </c>
      <c r="AW36" s="139">
        <v>0</v>
      </c>
      <c r="AX36" s="140" t="s">
        <v>2416</v>
      </c>
      <c r="AY36" s="140" t="s">
        <v>1558</v>
      </c>
      <c r="AZ36" s="13">
        <f>BA36</f>
        <v>0</v>
      </c>
      <c r="BA36" s="139">
        <v>0</v>
      </c>
      <c r="BB36" s="140" t="s">
        <v>642</v>
      </c>
      <c r="BC36" s="140" t="s">
        <v>491</v>
      </c>
      <c r="BD36" s="13">
        <f>SUM(BE36:BG36)</f>
        <v>15</v>
      </c>
      <c r="BE36" s="139">
        <v>15</v>
      </c>
      <c r="BF36" s="139">
        <v>0</v>
      </c>
      <c r="BG36" s="139">
        <v>0</v>
      </c>
      <c r="BH36" s="140" t="s">
        <v>1993</v>
      </c>
      <c r="BI36" s="140" t="s">
        <v>830</v>
      </c>
      <c r="BJ36" s="13">
        <f>SUM(BK36:BM36)</f>
        <v>15</v>
      </c>
      <c r="BK36" s="139">
        <v>15</v>
      </c>
      <c r="BL36" s="139">
        <v>0</v>
      </c>
      <c r="BM36" s="139">
        <v>0</v>
      </c>
      <c r="BN36" s="147" t="s">
        <v>1924</v>
      </c>
      <c r="BO36" s="147" t="s">
        <v>831</v>
      </c>
      <c r="BP36" s="13">
        <f>SUM(BQ36:BR36)</f>
        <v>0</v>
      </c>
      <c r="BQ36" s="139">
        <v>0</v>
      </c>
      <c r="BR36" s="139">
        <v>0</v>
      </c>
      <c r="BS36" s="140" t="s">
        <v>833</v>
      </c>
      <c r="BT36" s="140" t="s">
        <v>834</v>
      </c>
      <c r="BU36" s="13">
        <f>SUM(BV36:BW36)</f>
        <v>0</v>
      </c>
      <c r="BV36" s="139">
        <v>0</v>
      </c>
      <c r="BW36" s="139">
        <v>0</v>
      </c>
      <c r="BX36" s="140" t="s">
        <v>664</v>
      </c>
      <c r="BY36" s="140" t="s">
        <v>491</v>
      </c>
      <c r="BZ36" s="13">
        <f>SUM(CA36:CC36)</f>
        <v>15</v>
      </c>
      <c r="CA36" s="139">
        <v>0</v>
      </c>
      <c r="CB36" s="139">
        <v>15</v>
      </c>
      <c r="CC36" s="139">
        <v>0</v>
      </c>
      <c r="CD36" s="140" t="s">
        <v>839</v>
      </c>
      <c r="CE36" s="140" t="s">
        <v>840</v>
      </c>
      <c r="CF36" s="141">
        <f>SUM(CG36:CJ36)</f>
        <v>12.5</v>
      </c>
      <c r="CG36" s="139">
        <v>12.5</v>
      </c>
      <c r="CH36" s="139">
        <v>0</v>
      </c>
      <c r="CI36" s="139">
        <v>0</v>
      </c>
      <c r="CJ36" s="139">
        <v>0</v>
      </c>
      <c r="CK36" s="140" t="s">
        <v>2017</v>
      </c>
      <c r="CL36" s="140" t="s">
        <v>842</v>
      </c>
      <c r="CM36" s="163">
        <f>SUM(CN36:CQ36)</f>
        <v>0</v>
      </c>
      <c r="CN36" s="139">
        <v>0</v>
      </c>
      <c r="CO36" s="139">
        <v>0</v>
      </c>
      <c r="CP36" s="139">
        <v>0</v>
      </c>
      <c r="CQ36" s="139">
        <v>0</v>
      </c>
      <c r="CR36" s="140" t="s">
        <v>723</v>
      </c>
      <c r="CS36" s="140" t="s">
        <v>491</v>
      </c>
      <c r="CT36" s="13">
        <f>SUM(CU36:CY36)</f>
        <v>0</v>
      </c>
      <c r="CU36" s="139">
        <v>0</v>
      </c>
      <c r="CV36" s="139">
        <v>0</v>
      </c>
      <c r="CW36" s="139">
        <v>0</v>
      </c>
      <c r="CX36" s="139">
        <v>0</v>
      </c>
      <c r="CY36" s="139">
        <v>0</v>
      </c>
      <c r="CZ36" s="140" t="s">
        <v>2037</v>
      </c>
      <c r="DA36" s="140" t="s">
        <v>1654</v>
      </c>
      <c r="DB36" s="13">
        <f>SUM(DC36:DG36)</f>
        <v>20</v>
      </c>
      <c r="DC36" s="139">
        <v>0</v>
      </c>
      <c r="DD36" s="139">
        <v>0</v>
      </c>
      <c r="DE36" s="139">
        <v>10</v>
      </c>
      <c r="DF36" s="139">
        <v>10</v>
      </c>
      <c r="DG36" s="139">
        <v>0</v>
      </c>
      <c r="DH36" s="140" t="s">
        <v>1668</v>
      </c>
      <c r="DI36" s="140" t="s">
        <v>1669</v>
      </c>
      <c r="DJ36" s="13">
        <f>SUM(DK36:DO36)</f>
        <v>0</v>
      </c>
      <c r="DK36" s="139">
        <v>0</v>
      </c>
      <c r="DL36" s="139">
        <v>0</v>
      </c>
      <c r="DM36" s="139">
        <v>0</v>
      </c>
      <c r="DN36" s="139">
        <v>0</v>
      </c>
      <c r="DO36" s="139">
        <v>0</v>
      </c>
      <c r="DP36" s="140" t="s">
        <v>1683</v>
      </c>
      <c r="DQ36" s="140" t="s">
        <v>1684</v>
      </c>
      <c r="DR36" s="141">
        <f>SUM(DS36:DV36)</f>
        <v>12.5</v>
      </c>
      <c r="DS36" s="139">
        <v>12.5</v>
      </c>
      <c r="DT36" s="139">
        <v>0</v>
      </c>
      <c r="DU36" s="139">
        <v>0</v>
      </c>
      <c r="DV36" s="139">
        <v>0</v>
      </c>
      <c r="DW36" s="140" t="s">
        <v>2185</v>
      </c>
      <c r="DX36" s="140" t="s">
        <v>1696</v>
      </c>
      <c r="DY36" s="13">
        <v>0</v>
      </c>
      <c r="DZ36" s="139">
        <f>SUM(EA36:EB36)</f>
        <v>0</v>
      </c>
      <c r="EA36" s="139">
        <v>0</v>
      </c>
      <c r="EB36" s="139">
        <v>0</v>
      </c>
      <c r="EC36" s="140" t="s">
        <v>664</v>
      </c>
      <c r="ED36" s="140" t="s">
        <v>491</v>
      </c>
      <c r="EE36" s="13" t="s">
        <v>24</v>
      </c>
      <c r="EF36" s="139" t="s">
        <v>24</v>
      </c>
      <c r="EG36" s="139" t="s">
        <v>24</v>
      </c>
      <c r="EH36" s="139" t="s">
        <v>24</v>
      </c>
      <c r="EI36" s="139" t="s">
        <v>24</v>
      </c>
      <c r="EJ36" s="139" t="s">
        <v>24</v>
      </c>
      <c r="EK36" s="13" t="s">
        <v>24</v>
      </c>
      <c r="EL36" s="13" t="s">
        <v>24</v>
      </c>
      <c r="EM36" s="13" t="s">
        <v>24</v>
      </c>
      <c r="EN36" s="13" t="s">
        <v>24</v>
      </c>
      <c r="EO36" s="13" t="s">
        <v>24</v>
      </c>
      <c r="EP36" s="13" t="s">
        <v>24</v>
      </c>
      <c r="EQ36" s="13" t="s">
        <v>24</v>
      </c>
      <c r="ER36" s="13" t="s">
        <v>24</v>
      </c>
      <c r="ES36" s="13" t="s">
        <v>24</v>
      </c>
      <c r="ET36" s="13" t="s">
        <v>24</v>
      </c>
      <c r="EU36" s="13" t="s">
        <v>24</v>
      </c>
      <c r="EV36" s="13" t="s">
        <v>24</v>
      </c>
    </row>
    <row r="37" spans="1:152" s="52" customFormat="1">
      <c r="A37" s="136" t="s">
        <v>377</v>
      </c>
      <c r="B37" s="104" t="s">
        <v>62</v>
      </c>
      <c r="C37" s="74">
        <v>2020</v>
      </c>
      <c r="D37" s="75" t="s">
        <v>457</v>
      </c>
      <c r="E37" s="137">
        <f>F37</f>
        <v>100</v>
      </c>
      <c r="F37" s="142">
        <v>100</v>
      </c>
      <c r="G37" s="138" t="s">
        <v>2186</v>
      </c>
      <c r="H37" s="138" t="s">
        <v>1403</v>
      </c>
      <c r="I37" s="13">
        <f>SUM(J37:N37)</f>
        <v>80</v>
      </c>
      <c r="J37" s="139">
        <v>10</v>
      </c>
      <c r="K37" s="139">
        <v>20</v>
      </c>
      <c r="L37" s="139">
        <v>10</v>
      </c>
      <c r="M37" s="139">
        <v>20</v>
      </c>
      <c r="N37" s="139">
        <v>20</v>
      </c>
      <c r="O37" s="140" t="s">
        <v>2187</v>
      </c>
      <c r="P37" s="140" t="s">
        <v>688</v>
      </c>
      <c r="Q37" s="139">
        <f>SUM(R37:S37)</f>
        <v>0</v>
      </c>
      <c r="R37" s="139">
        <v>0</v>
      </c>
      <c r="S37" s="139">
        <v>0</v>
      </c>
      <c r="T37" s="140" t="s">
        <v>691</v>
      </c>
      <c r="U37" s="140" t="s">
        <v>692</v>
      </c>
      <c r="V37" s="13">
        <f>SUM(W37:Y37)</f>
        <v>15</v>
      </c>
      <c r="W37" s="139">
        <v>15</v>
      </c>
      <c r="X37" s="139">
        <v>0</v>
      </c>
      <c r="Y37" s="139">
        <v>0</v>
      </c>
      <c r="Z37" s="140" t="s">
        <v>698</v>
      </c>
      <c r="AA37" s="140" t="s">
        <v>2188</v>
      </c>
      <c r="AB37" s="13">
        <f>SUM(AC37:AD37)</f>
        <v>0</v>
      </c>
      <c r="AC37" s="139">
        <v>0</v>
      </c>
      <c r="AD37" s="139">
        <v>0</v>
      </c>
      <c r="AE37" s="140" t="s">
        <v>701</v>
      </c>
      <c r="AF37" s="140" t="s">
        <v>702</v>
      </c>
      <c r="AG37" s="141">
        <f>SUM(AH37:AK37)</f>
        <v>0</v>
      </c>
      <c r="AH37" s="139">
        <v>0</v>
      </c>
      <c r="AI37" s="139">
        <v>0</v>
      </c>
      <c r="AJ37" s="139">
        <v>0</v>
      </c>
      <c r="AK37" s="139">
        <v>0</v>
      </c>
      <c r="AL37" s="140" t="s">
        <v>1950</v>
      </c>
      <c r="AM37" s="140" t="s">
        <v>1439</v>
      </c>
      <c r="AN37" s="13">
        <f>SUM(AO37:AP37)</f>
        <v>25</v>
      </c>
      <c r="AO37" s="139">
        <v>25</v>
      </c>
      <c r="AP37" s="139">
        <v>0</v>
      </c>
      <c r="AQ37" s="140" t="s">
        <v>2189</v>
      </c>
      <c r="AR37" s="140" t="s">
        <v>710</v>
      </c>
      <c r="AS37" s="141">
        <f>SUM(AT37:AW37)</f>
        <v>12.5</v>
      </c>
      <c r="AT37" s="139">
        <v>12.5</v>
      </c>
      <c r="AU37" s="139">
        <v>0</v>
      </c>
      <c r="AV37" s="139">
        <v>0</v>
      </c>
      <c r="AW37" s="139">
        <v>0</v>
      </c>
      <c r="AX37" s="140" t="s">
        <v>2417</v>
      </c>
      <c r="AY37" s="140" t="s">
        <v>2190</v>
      </c>
      <c r="AZ37" s="13">
        <f>BA37</f>
        <v>0</v>
      </c>
      <c r="BA37" s="139">
        <v>0</v>
      </c>
      <c r="BB37" s="140" t="s">
        <v>717</v>
      </c>
      <c r="BC37" s="140" t="s">
        <v>2191</v>
      </c>
      <c r="BD37" s="13">
        <f>SUM(BE37:BG37)</f>
        <v>30</v>
      </c>
      <c r="BE37" s="139">
        <v>15</v>
      </c>
      <c r="BF37" s="139">
        <v>15</v>
      </c>
      <c r="BG37" s="139">
        <v>0</v>
      </c>
      <c r="BH37" s="140" t="s">
        <v>2192</v>
      </c>
      <c r="BI37" s="140" t="s">
        <v>2193</v>
      </c>
      <c r="BJ37" s="13">
        <f>SUM(BK37:BM37)</f>
        <v>0</v>
      </c>
      <c r="BK37" s="139">
        <v>0</v>
      </c>
      <c r="BL37" s="139">
        <v>0</v>
      </c>
      <c r="BM37" s="139">
        <v>0</v>
      </c>
      <c r="BN37" s="147" t="s">
        <v>718</v>
      </c>
      <c r="BO37" s="116" t="s">
        <v>491</v>
      </c>
      <c r="BP37" s="13">
        <f>SUM(BQ37:BR37)</f>
        <v>0</v>
      </c>
      <c r="BQ37" s="139">
        <v>0</v>
      </c>
      <c r="BR37" s="139">
        <v>0</v>
      </c>
      <c r="BS37" s="140" t="s">
        <v>664</v>
      </c>
      <c r="BT37" s="140" t="s">
        <v>491</v>
      </c>
      <c r="BU37" s="13">
        <f>SUM(BV37:BW37)</f>
        <v>0</v>
      </c>
      <c r="BV37" s="139">
        <v>0</v>
      </c>
      <c r="BW37" s="139">
        <v>0</v>
      </c>
      <c r="BX37" s="140" t="s">
        <v>664</v>
      </c>
      <c r="BY37" s="140" t="s">
        <v>491</v>
      </c>
      <c r="BZ37" s="13">
        <f>SUM(CA37:CC37)</f>
        <v>15</v>
      </c>
      <c r="CA37" s="139">
        <v>0</v>
      </c>
      <c r="CB37" s="139">
        <v>15</v>
      </c>
      <c r="CC37" s="139">
        <v>0</v>
      </c>
      <c r="CD37" s="140" t="s">
        <v>721</v>
      </c>
      <c r="CE37" s="140" t="s">
        <v>722</v>
      </c>
      <c r="CF37" s="141">
        <f>SUM(CG37:CJ37)</f>
        <v>0</v>
      </c>
      <c r="CG37" s="139">
        <v>0</v>
      </c>
      <c r="CH37" s="139">
        <v>0</v>
      </c>
      <c r="CI37" s="139">
        <v>0</v>
      </c>
      <c r="CJ37" s="139">
        <v>0</v>
      </c>
      <c r="CK37" s="140" t="s">
        <v>2018</v>
      </c>
      <c r="CL37" s="140" t="s">
        <v>2019</v>
      </c>
      <c r="CM37" s="163">
        <f>SUM(CN37:CQ37)</f>
        <v>0</v>
      </c>
      <c r="CN37" s="139">
        <v>0</v>
      </c>
      <c r="CO37" s="139">
        <v>0</v>
      </c>
      <c r="CP37" s="139">
        <v>0</v>
      </c>
      <c r="CQ37" s="139">
        <v>0</v>
      </c>
      <c r="CR37" s="140" t="s">
        <v>723</v>
      </c>
      <c r="CS37" s="140" t="s">
        <v>491</v>
      </c>
      <c r="CT37" s="13">
        <f>SUM(CU37:CY37)</f>
        <v>0</v>
      </c>
      <c r="CU37" s="139">
        <v>0</v>
      </c>
      <c r="CV37" s="139">
        <v>0</v>
      </c>
      <c r="CW37" s="139">
        <v>0</v>
      </c>
      <c r="CX37" s="139">
        <v>0</v>
      </c>
      <c r="CY37" s="139">
        <v>0</v>
      </c>
      <c r="CZ37" s="140" t="s">
        <v>2038</v>
      </c>
      <c r="DA37" s="140" t="s">
        <v>724</v>
      </c>
      <c r="DB37" s="13">
        <f>SUM(DC37:DG37)</f>
        <v>20</v>
      </c>
      <c r="DC37" s="139">
        <v>0</v>
      </c>
      <c r="DD37" s="139">
        <v>10</v>
      </c>
      <c r="DE37" s="139">
        <v>0</v>
      </c>
      <c r="DF37" s="139">
        <v>10</v>
      </c>
      <c r="DG37" s="139">
        <v>0</v>
      </c>
      <c r="DH37" s="140" t="s">
        <v>2418</v>
      </c>
      <c r="DI37" s="140" t="s">
        <v>728</v>
      </c>
      <c r="DJ37" s="13">
        <f>SUM(DK37:DO37)</f>
        <v>0</v>
      </c>
      <c r="DK37" s="139">
        <v>0</v>
      </c>
      <c r="DL37" s="139">
        <v>0</v>
      </c>
      <c r="DM37" s="139">
        <v>0</v>
      </c>
      <c r="DN37" s="139">
        <v>0</v>
      </c>
      <c r="DO37" s="139">
        <v>0</v>
      </c>
      <c r="DP37" s="140" t="s">
        <v>1371</v>
      </c>
      <c r="DQ37" s="140" t="s">
        <v>731</v>
      </c>
      <c r="DR37" s="141">
        <f>SUM(DS37:DV37)</f>
        <v>0</v>
      </c>
      <c r="DS37" s="139">
        <v>0</v>
      </c>
      <c r="DT37" s="139">
        <v>0</v>
      </c>
      <c r="DU37" s="139">
        <v>0</v>
      </c>
      <c r="DV37" s="139">
        <v>0</v>
      </c>
      <c r="DW37" s="140" t="s">
        <v>735</v>
      </c>
      <c r="DX37" s="140" t="s">
        <v>736</v>
      </c>
      <c r="DY37" s="13">
        <v>0</v>
      </c>
      <c r="DZ37" s="139">
        <f>SUM(EA37:EB37)</f>
        <v>0</v>
      </c>
      <c r="EA37" s="139">
        <f>SUM(EB37:EB37)</f>
        <v>0</v>
      </c>
      <c r="EB37" s="139">
        <v>0</v>
      </c>
      <c r="EC37" s="140" t="s">
        <v>664</v>
      </c>
      <c r="ED37" s="140" t="s">
        <v>491</v>
      </c>
      <c r="EE37" s="13" t="s">
        <v>24</v>
      </c>
      <c r="EF37" s="139" t="s">
        <v>24</v>
      </c>
      <c r="EG37" s="139" t="s">
        <v>24</v>
      </c>
      <c r="EH37" s="139" t="s">
        <v>24</v>
      </c>
      <c r="EI37" s="139" t="s">
        <v>24</v>
      </c>
      <c r="EJ37" s="139" t="s">
        <v>24</v>
      </c>
      <c r="EK37" s="13" t="s">
        <v>24</v>
      </c>
      <c r="EL37" s="13" t="s">
        <v>24</v>
      </c>
      <c r="EM37" s="13" t="s">
        <v>24</v>
      </c>
      <c r="EN37" s="13" t="s">
        <v>24</v>
      </c>
      <c r="EO37" s="13" t="s">
        <v>24</v>
      </c>
      <c r="EP37" s="13" t="s">
        <v>24</v>
      </c>
      <c r="EQ37" s="13" t="s">
        <v>24</v>
      </c>
      <c r="ER37" s="13" t="s">
        <v>24</v>
      </c>
      <c r="ES37" s="13" t="s">
        <v>24</v>
      </c>
      <c r="ET37" s="13" t="s">
        <v>24</v>
      </c>
      <c r="EU37" s="13" t="s">
        <v>24</v>
      </c>
      <c r="EV37" s="13" t="s">
        <v>24</v>
      </c>
    </row>
    <row r="38" spans="1:152" s="52" customFormat="1">
      <c r="A38" s="136" t="s">
        <v>380</v>
      </c>
      <c r="B38" s="104" t="s">
        <v>64</v>
      </c>
      <c r="C38" s="74">
        <v>2020</v>
      </c>
      <c r="D38" s="67" t="s">
        <v>281</v>
      </c>
      <c r="E38" s="137" t="s">
        <v>24</v>
      </c>
      <c r="F38" s="150" t="s">
        <v>24</v>
      </c>
      <c r="G38" s="161" t="s">
        <v>24</v>
      </c>
      <c r="H38" s="161" t="s">
        <v>24</v>
      </c>
      <c r="I38" s="13" t="s">
        <v>2456</v>
      </c>
      <c r="J38" s="139" t="s">
        <v>2456</v>
      </c>
      <c r="K38" s="161" t="s">
        <v>24</v>
      </c>
      <c r="L38" s="161" t="s">
        <v>24</v>
      </c>
      <c r="M38" s="161" t="s">
        <v>24</v>
      </c>
      <c r="N38" s="161" t="s">
        <v>24</v>
      </c>
      <c r="O38" s="140" t="s">
        <v>1971</v>
      </c>
      <c r="P38" s="140" t="s">
        <v>1972</v>
      </c>
      <c r="Q38" s="139" t="s">
        <v>2456</v>
      </c>
      <c r="R38" s="139" t="s">
        <v>2457</v>
      </c>
      <c r="S38" s="139" t="s">
        <v>2456</v>
      </c>
      <c r="T38" s="140" t="s">
        <v>1908</v>
      </c>
      <c r="U38" s="140" t="s">
        <v>1478</v>
      </c>
      <c r="V38" s="13" t="s">
        <v>24</v>
      </c>
      <c r="W38" s="139" t="s">
        <v>24</v>
      </c>
      <c r="X38" s="139" t="s">
        <v>24</v>
      </c>
      <c r="Y38" s="139" t="s">
        <v>24</v>
      </c>
      <c r="Z38" s="139" t="s">
        <v>24</v>
      </c>
      <c r="AA38" s="139" t="s">
        <v>24</v>
      </c>
      <c r="AB38" s="13" t="s">
        <v>2457</v>
      </c>
      <c r="AC38" s="13" t="s">
        <v>2457</v>
      </c>
      <c r="AD38" s="13" t="s">
        <v>2457</v>
      </c>
      <c r="AE38" s="140" t="s">
        <v>1506</v>
      </c>
      <c r="AF38" s="140" t="s">
        <v>1507</v>
      </c>
      <c r="AG38" s="141" t="s">
        <v>2456</v>
      </c>
      <c r="AH38" s="139" t="s">
        <v>2456</v>
      </c>
      <c r="AI38" s="139" t="s">
        <v>24</v>
      </c>
      <c r="AJ38" s="139" t="s">
        <v>24</v>
      </c>
      <c r="AK38" s="139" t="s">
        <v>2457</v>
      </c>
      <c r="AL38" s="140" t="s">
        <v>1522</v>
      </c>
      <c r="AM38" s="140" t="s">
        <v>1523</v>
      </c>
      <c r="AN38" s="13" t="s">
        <v>2456</v>
      </c>
      <c r="AO38" s="139" t="s">
        <v>2456</v>
      </c>
      <c r="AP38" s="139" t="s">
        <v>2457</v>
      </c>
      <c r="AQ38" s="140" t="s">
        <v>1953</v>
      </c>
      <c r="AR38" s="140" t="s">
        <v>1544</v>
      </c>
      <c r="AS38" s="141" t="s">
        <v>2457</v>
      </c>
      <c r="AT38" s="139" t="s">
        <v>24</v>
      </c>
      <c r="AU38" s="139" t="s">
        <v>2457</v>
      </c>
      <c r="AV38" s="139" t="s">
        <v>2457</v>
      </c>
      <c r="AW38" s="139" t="s">
        <v>24</v>
      </c>
      <c r="AX38" s="140" t="s">
        <v>2082</v>
      </c>
      <c r="AY38" s="140" t="s">
        <v>600</v>
      </c>
      <c r="AZ38" s="13" t="s">
        <v>24</v>
      </c>
      <c r="BA38" s="139" t="s">
        <v>24</v>
      </c>
      <c r="BB38" s="139" t="s">
        <v>24</v>
      </c>
      <c r="BC38" s="139" t="s">
        <v>24</v>
      </c>
      <c r="BD38" s="13" t="s">
        <v>2457</v>
      </c>
      <c r="BE38" s="139" t="s">
        <v>2457</v>
      </c>
      <c r="BF38" s="139" t="s">
        <v>24</v>
      </c>
      <c r="BG38" s="139" t="s">
        <v>24</v>
      </c>
      <c r="BH38" s="140" t="s">
        <v>1994</v>
      </c>
      <c r="BI38" s="140" t="s">
        <v>611</v>
      </c>
      <c r="BJ38" s="13" t="s">
        <v>24</v>
      </c>
      <c r="BK38" s="139" t="s">
        <v>24</v>
      </c>
      <c r="BL38" s="139" t="s">
        <v>24</v>
      </c>
      <c r="BM38" s="139" t="s">
        <v>24</v>
      </c>
      <c r="BN38" s="139" t="s">
        <v>24</v>
      </c>
      <c r="BO38" s="147" t="s">
        <v>24</v>
      </c>
      <c r="BP38" s="13" t="s">
        <v>2457</v>
      </c>
      <c r="BQ38" s="13" t="s">
        <v>2457</v>
      </c>
      <c r="BR38" s="13" t="s">
        <v>2457</v>
      </c>
      <c r="BS38" s="140" t="s">
        <v>1605</v>
      </c>
      <c r="BT38" s="140" t="s">
        <v>1606</v>
      </c>
      <c r="BU38" s="13" t="s">
        <v>24</v>
      </c>
      <c r="BV38" s="139" t="s">
        <v>24</v>
      </c>
      <c r="BW38" s="139" t="s">
        <v>24</v>
      </c>
      <c r="BX38" s="139" t="s">
        <v>24</v>
      </c>
      <c r="BY38" s="139" t="s">
        <v>24</v>
      </c>
      <c r="BZ38" s="13" t="s">
        <v>24</v>
      </c>
      <c r="CA38" s="139" t="s">
        <v>24</v>
      </c>
      <c r="CB38" s="139" t="s">
        <v>24</v>
      </c>
      <c r="CC38" s="139" t="s">
        <v>24</v>
      </c>
      <c r="CD38" s="139" t="s">
        <v>24</v>
      </c>
      <c r="CE38" s="139" t="s">
        <v>24</v>
      </c>
      <c r="CF38" s="141" t="s">
        <v>24</v>
      </c>
      <c r="CG38" s="139" t="s">
        <v>24</v>
      </c>
      <c r="CH38" s="139" t="s">
        <v>24</v>
      </c>
      <c r="CI38" s="139" t="s">
        <v>24</v>
      </c>
      <c r="CJ38" s="139" t="s">
        <v>24</v>
      </c>
      <c r="CK38" s="139" t="s">
        <v>24</v>
      </c>
      <c r="CL38" s="139" t="s">
        <v>24</v>
      </c>
      <c r="CM38" s="163" t="s">
        <v>2457</v>
      </c>
      <c r="CN38" s="163" t="s">
        <v>2457</v>
      </c>
      <c r="CO38" s="139" t="s">
        <v>24</v>
      </c>
      <c r="CP38" s="139" t="s">
        <v>24</v>
      </c>
      <c r="CQ38" s="139" t="s">
        <v>2457</v>
      </c>
      <c r="CR38" s="140" t="s">
        <v>626</v>
      </c>
      <c r="CS38" s="140" t="s">
        <v>600</v>
      </c>
      <c r="CT38" s="13" t="s">
        <v>2457</v>
      </c>
      <c r="CU38" s="139" t="s">
        <v>2457</v>
      </c>
      <c r="CV38" s="139" t="s">
        <v>24</v>
      </c>
      <c r="CW38" s="139" t="s">
        <v>24</v>
      </c>
      <c r="CX38" s="139" t="s">
        <v>2457</v>
      </c>
      <c r="CY38" s="139" t="s">
        <v>24</v>
      </c>
      <c r="CZ38" s="140" t="s">
        <v>2246</v>
      </c>
      <c r="DA38" s="140" t="s">
        <v>1655</v>
      </c>
      <c r="DB38" s="13" t="s">
        <v>24</v>
      </c>
      <c r="DC38" s="139" t="s">
        <v>24</v>
      </c>
      <c r="DD38" s="139" t="s">
        <v>24</v>
      </c>
      <c r="DE38" s="139" t="s">
        <v>24</v>
      </c>
      <c r="DF38" s="139" t="s">
        <v>24</v>
      </c>
      <c r="DG38" s="139" t="s">
        <v>24</v>
      </c>
      <c r="DH38" s="139" t="s">
        <v>24</v>
      </c>
      <c r="DI38" s="139" t="s">
        <v>24</v>
      </c>
      <c r="DJ38" s="13" t="s">
        <v>24</v>
      </c>
      <c r="DK38" s="139" t="s">
        <v>24</v>
      </c>
      <c r="DL38" s="139" t="s">
        <v>24</v>
      </c>
      <c r="DM38" s="139" t="s">
        <v>24</v>
      </c>
      <c r="DN38" s="139" t="s">
        <v>24</v>
      </c>
      <c r="DO38" s="139" t="s">
        <v>24</v>
      </c>
      <c r="DP38" s="139" t="s">
        <v>24</v>
      </c>
      <c r="DQ38" s="139" t="s">
        <v>24</v>
      </c>
      <c r="DR38" s="141" t="s">
        <v>24</v>
      </c>
      <c r="DS38" s="139" t="s">
        <v>24</v>
      </c>
      <c r="DT38" s="139" t="s">
        <v>24</v>
      </c>
      <c r="DU38" s="139" t="s">
        <v>24</v>
      </c>
      <c r="DV38" s="139" t="s">
        <v>24</v>
      </c>
      <c r="DW38" s="139" t="s">
        <v>24</v>
      </c>
      <c r="DX38" s="139" t="s">
        <v>24</v>
      </c>
      <c r="DY38" s="13">
        <v>0</v>
      </c>
      <c r="DZ38" s="139" t="s">
        <v>2457</v>
      </c>
      <c r="EA38" s="139" t="s">
        <v>2457</v>
      </c>
      <c r="EB38" s="139" t="s">
        <v>2457</v>
      </c>
      <c r="EC38" s="140" t="s">
        <v>2061</v>
      </c>
      <c r="ED38" s="140" t="s">
        <v>1704</v>
      </c>
      <c r="EE38" s="13" t="s">
        <v>24</v>
      </c>
      <c r="EF38" s="139" t="s">
        <v>24</v>
      </c>
      <c r="EG38" s="139" t="s">
        <v>24</v>
      </c>
      <c r="EH38" s="139" t="s">
        <v>24</v>
      </c>
      <c r="EI38" s="139" t="s">
        <v>24</v>
      </c>
      <c r="EJ38" s="139" t="s">
        <v>24</v>
      </c>
      <c r="EK38" s="13" t="s">
        <v>24</v>
      </c>
      <c r="EL38" s="13" t="s">
        <v>24</v>
      </c>
      <c r="EM38" s="13" t="s">
        <v>24</v>
      </c>
      <c r="EN38" s="13" t="s">
        <v>24</v>
      </c>
      <c r="EO38" s="13" t="s">
        <v>24</v>
      </c>
      <c r="EP38" s="13" t="s">
        <v>24</v>
      </c>
      <c r="EQ38" s="13" t="s">
        <v>24</v>
      </c>
      <c r="ER38" s="13" t="s">
        <v>24</v>
      </c>
      <c r="ES38" s="13" t="s">
        <v>24</v>
      </c>
      <c r="ET38" s="13" t="s">
        <v>24</v>
      </c>
      <c r="EU38" s="13" t="s">
        <v>24</v>
      </c>
      <c r="EV38" s="13" t="s">
        <v>24</v>
      </c>
    </row>
    <row r="39" spans="1:152" s="52" customFormat="1">
      <c r="A39" s="136" t="s">
        <v>2143</v>
      </c>
      <c r="B39" s="104" t="s">
        <v>62</v>
      </c>
      <c r="C39" s="74">
        <v>2016</v>
      </c>
      <c r="D39" s="75" t="s">
        <v>457</v>
      </c>
      <c r="E39" s="137">
        <f>F39</f>
        <v>100</v>
      </c>
      <c r="F39" s="142">
        <v>100</v>
      </c>
      <c r="G39" s="138" t="s">
        <v>2304</v>
      </c>
      <c r="H39" s="138" t="s">
        <v>1733</v>
      </c>
      <c r="I39" s="13">
        <f>SUM(J39:N39)</f>
        <v>40</v>
      </c>
      <c r="J39" s="139">
        <v>10</v>
      </c>
      <c r="K39" s="139">
        <v>20</v>
      </c>
      <c r="L39" s="139">
        <v>0</v>
      </c>
      <c r="M39" s="139">
        <v>10</v>
      </c>
      <c r="N39" s="139">
        <v>0</v>
      </c>
      <c r="O39" s="140" t="s">
        <v>2225</v>
      </c>
      <c r="P39" s="140" t="s">
        <v>1075</v>
      </c>
      <c r="Q39" s="139">
        <f>SUM(R39:S39)</f>
        <v>75</v>
      </c>
      <c r="R39" s="139">
        <v>25</v>
      </c>
      <c r="S39" s="139">
        <v>50</v>
      </c>
      <c r="T39" s="140" t="s">
        <v>1915</v>
      </c>
      <c r="U39" s="140" t="s">
        <v>1904</v>
      </c>
      <c r="V39" s="13">
        <f>SUM(W39:Y39)</f>
        <v>45</v>
      </c>
      <c r="W39" s="139">
        <v>30</v>
      </c>
      <c r="X39" s="139">
        <v>15</v>
      </c>
      <c r="Y39" s="139">
        <v>0</v>
      </c>
      <c r="Z39" s="140" t="s">
        <v>1761</v>
      </c>
      <c r="AA39" s="140" t="s">
        <v>1762</v>
      </c>
      <c r="AB39" s="13">
        <f>SUM(AC39:AD39)</f>
        <v>75</v>
      </c>
      <c r="AC39" s="139">
        <v>25</v>
      </c>
      <c r="AD39" s="139">
        <v>50</v>
      </c>
      <c r="AE39" s="140" t="s">
        <v>2226</v>
      </c>
      <c r="AF39" s="140" t="s">
        <v>1772</v>
      </c>
      <c r="AG39" s="141">
        <f>SUM(AH39:AK39)</f>
        <v>50</v>
      </c>
      <c r="AH39" s="139">
        <v>12.5</v>
      </c>
      <c r="AI39" s="139">
        <v>12.5</v>
      </c>
      <c r="AJ39" s="139">
        <v>12.5</v>
      </c>
      <c r="AK39" s="139">
        <v>12.5</v>
      </c>
      <c r="AL39" s="140" t="s">
        <v>2119</v>
      </c>
      <c r="AM39" s="140" t="s">
        <v>1781</v>
      </c>
      <c r="AN39" s="13">
        <f>SUM(AO39:AP39)</f>
        <v>75</v>
      </c>
      <c r="AO39" s="139">
        <v>50</v>
      </c>
      <c r="AP39" s="139">
        <v>25</v>
      </c>
      <c r="AQ39" s="140" t="s">
        <v>2227</v>
      </c>
      <c r="AR39" s="140" t="s">
        <v>1786</v>
      </c>
      <c r="AS39" s="141">
        <f>SUM(AT39:AW39)</f>
        <v>37.5</v>
      </c>
      <c r="AT39" s="139">
        <v>25</v>
      </c>
      <c r="AU39" s="139">
        <v>0</v>
      </c>
      <c r="AV39" s="139">
        <v>12.5</v>
      </c>
      <c r="AW39" s="139">
        <v>0</v>
      </c>
      <c r="AX39" s="140" t="s">
        <v>2228</v>
      </c>
      <c r="AY39" s="140" t="s">
        <v>1792</v>
      </c>
      <c r="AZ39" s="13">
        <f>BA39</f>
        <v>0</v>
      </c>
      <c r="BA39" s="139">
        <v>0</v>
      </c>
      <c r="BB39" s="140" t="s">
        <v>1095</v>
      </c>
      <c r="BC39" s="140" t="s">
        <v>1799</v>
      </c>
      <c r="BD39" s="13">
        <f>SUM(BE39:BG39)</f>
        <v>15</v>
      </c>
      <c r="BE39" s="139">
        <v>15</v>
      </c>
      <c r="BF39" s="139">
        <v>0</v>
      </c>
      <c r="BG39" s="139">
        <v>0</v>
      </c>
      <c r="BH39" s="140" t="s">
        <v>1101</v>
      </c>
      <c r="BI39" s="140" t="s">
        <v>1102</v>
      </c>
      <c r="BJ39" s="13">
        <f>SUM(BK39:BM39)</f>
        <v>0</v>
      </c>
      <c r="BK39" s="139">
        <v>0</v>
      </c>
      <c r="BL39" s="139">
        <v>0</v>
      </c>
      <c r="BM39" s="139">
        <v>0</v>
      </c>
      <c r="BN39" s="147" t="s">
        <v>642</v>
      </c>
      <c r="BO39" s="147" t="s">
        <v>491</v>
      </c>
      <c r="BP39" s="13">
        <f>SUM(BQ39:BR39)</f>
        <v>0</v>
      </c>
      <c r="BQ39" s="139">
        <v>0</v>
      </c>
      <c r="BR39" s="139">
        <v>0</v>
      </c>
      <c r="BS39" s="140" t="s">
        <v>1105</v>
      </c>
      <c r="BT39" s="140" t="s">
        <v>1106</v>
      </c>
      <c r="BU39" s="13">
        <f>SUM(BV39:BW39)</f>
        <v>0</v>
      </c>
      <c r="BV39" s="139">
        <v>0</v>
      </c>
      <c r="BW39" s="139">
        <v>0</v>
      </c>
      <c r="BX39" s="140" t="s">
        <v>642</v>
      </c>
      <c r="BY39" s="140" t="s">
        <v>491</v>
      </c>
      <c r="BZ39" s="13">
        <f>SUM(CA39:CC39)</f>
        <v>15</v>
      </c>
      <c r="CA39" s="139">
        <v>0</v>
      </c>
      <c r="CB39" s="139">
        <v>15</v>
      </c>
      <c r="CC39" s="139">
        <v>0</v>
      </c>
      <c r="CD39" s="140" t="s">
        <v>1834</v>
      </c>
      <c r="CE39" s="140" t="s">
        <v>1835</v>
      </c>
      <c r="CF39" s="141">
        <f>SUM(CG39:CJ39)</f>
        <v>25</v>
      </c>
      <c r="CG39" s="139">
        <v>0</v>
      </c>
      <c r="CH39" s="139">
        <v>25</v>
      </c>
      <c r="CI39" s="139">
        <v>0</v>
      </c>
      <c r="CJ39" s="139">
        <v>0</v>
      </c>
      <c r="CK39" s="140" t="s">
        <v>1842</v>
      </c>
      <c r="CL39" s="140" t="s">
        <v>1843</v>
      </c>
      <c r="CM39" s="163">
        <f>SUM(CN39:CQ39)</f>
        <v>0</v>
      </c>
      <c r="CN39" s="139">
        <v>0</v>
      </c>
      <c r="CO39" s="139">
        <v>0</v>
      </c>
      <c r="CP39" s="139">
        <v>0</v>
      </c>
      <c r="CQ39" s="139">
        <v>0</v>
      </c>
      <c r="CR39" s="140" t="s">
        <v>642</v>
      </c>
      <c r="CS39" s="140" t="s">
        <v>491</v>
      </c>
      <c r="CT39" s="13">
        <f>SUM(CU39:CY39)</f>
        <v>30</v>
      </c>
      <c r="CU39" s="139">
        <v>20</v>
      </c>
      <c r="CV39" s="139">
        <v>10</v>
      </c>
      <c r="CW39" s="139">
        <v>0</v>
      </c>
      <c r="CX39" s="139">
        <v>0</v>
      </c>
      <c r="CY39" s="139">
        <v>0</v>
      </c>
      <c r="CZ39" s="140" t="s">
        <v>2229</v>
      </c>
      <c r="DA39" s="140" t="s">
        <v>1851</v>
      </c>
      <c r="DB39" s="13">
        <f>SUM(DC39:DG39)</f>
        <v>40</v>
      </c>
      <c r="DC39" s="139">
        <v>0</v>
      </c>
      <c r="DD39" s="139">
        <v>20</v>
      </c>
      <c r="DE39" s="139">
        <v>10</v>
      </c>
      <c r="DF39" s="139">
        <v>10</v>
      </c>
      <c r="DG39" s="139">
        <v>0</v>
      </c>
      <c r="DH39" s="140" t="s">
        <v>1352</v>
      </c>
      <c r="DI39" s="140" t="s">
        <v>1353</v>
      </c>
      <c r="DJ39" s="13">
        <f>SUM(DK39:DO39)</f>
        <v>10</v>
      </c>
      <c r="DK39" s="139">
        <v>0</v>
      </c>
      <c r="DL39" s="139">
        <v>0</v>
      </c>
      <c r="DM39" s="139">
        <v>0</v>
      </c>
      <c r="DN39" s="139">
        <v>10</v>
      </c>
      <c r="DO39" s="139">
        <v>0</v>
      </c>
      <c r="DP39" s="140" t="s">
        <v>1372</v>
      </c>
      <c r="DQ39" s="140" t="s">
        <v>1373</v>
      </c>
      <c r="DR39" s="141">
        <f>SUM(DS39:DV39)</f>
        <v>37.5</v>
      </c>
      <c r="DS39" s="139">
        <v>12.5</v>
      </c>
      <c r="DT39" s="139">
        <v>0</v>
      </c>
      <c r="DU39" s="139">
        <v>25</v>
      </c>
      <c r="DV39" s="139">
        <v>0</v>
      </c>
      <c r="DW39" s="140" t="s">
        <v>1393</v>
      </c>
      <c r="DX39" s="140" t="s">
        <v>1082</v>
      </c>
      <c r="DY39" s="13">
        <v>1</v>
      </c>
      <c r="DZ39" s="160">
        <f>SUM(EA39,EF39,EG39,EH39)</f>
        <v>12.5</v>
      </c>
      <c r="EA39" s="139">
        <v>12.5</v>
      </c>
      <c r="EB39" s="139" t="s">
        <v>491</v>
      </c>
      <c r="EC39" s="140" t="s">
        <v>1302</v>
      </c>
      <c r="ED39" s="140" t="s">
        <v>1118</v>
      </c>
      <c r="EE39" s="105" t="s">
        <v>503</v>
      </c>
      <c r="EF39" s="139">
        <v>0</v>
      </c>
      <c r="EG39" s="139">
        <v>0</v>
      </c>
      <c r="EH39" s="139">
        <v>0</v>
      </c>
      <c r="EI39" s="140" t="s">
        <v>1120</v>
      </c>
      <c r="EJ39" s="140" t="s">
        <v>491</v>
      </c>
      <c r="EK39" s="13" t="s">
        <v>24</v>
      </c>
      <c r="EL39" s="13" t="s">
        <v>24</v>
      </c>
      <c r="EM39" s="13" t="s">
        <v>24</v>
      </c>
      <c r="EN39" s="13" t="s">
        <v>24</v>
      </c>
      <c r="EO39" s="13" t="s">
        <v>24</v>
      </c>
      <c r="EP39" s="13" t="s">
        <v>24</v>
      </c>
      <c r="EQ39" s="13" t="s">
        <v>24</v>
      </c>
      <c r="ER39" s="13" t="s">
        <v>24</v>
      </c>
      <c r="ES39" s="13" t="s">
        <v>24</v>
      </c>
      <c r="ET39" s="13" t="s">
        <v>24</v>
      </c>
      <c r="EU39" s="13" t="s">
        <v>24</v>
      </c>
      <c r="EV39" s="13" t="s">
        <v>24</v>
      </c>
    </row>
    <row r="40" spans="1:152" s="52" customFormat="1">
      <c r="A40" s="136" t="s">
        <v>385</v>
      </c>
      <c r="B40" s="104" t="s">
        <v>62</v>
      </c>
      <c r="C40" s="74">
        <v>2016</v>
      </c>
      <c r="D40" s="75" t="s">
        <v>457</v>
      </c>
      <c r="E40" s="137">
        <f>F40</f>
        <v>100</v>
      </c>
      <c r="F40" s="142">
        <v>100</v>
      </c>
      <c r="G40" s="138" t="s">
        <v>1217</v>
      </c>
      <c r="H40" s="138" t="s">
        <v>1722</v>
      </c>
      <c r="I40" s="13">
        <f>SUM(J40:N40)</f>
        <v>80</v>
      </c>
      <c r="J40" s="139">
        <v>10</v>
      </c>
      <c r="K40" s="139">
        <v>20</v>
      </c>
      <c r="L40" s="139">
        <v>20</v>
      </c>
      <c r="M40" s="139">
        <v>20</v>
      </c>
      <c r="N40" s="139">
        <v>10</v>
      </c>
      <c r="O40" s="140" t="s">
        <v>1739</v>
      </c>
      <c r="P40" s="140" t="s">
        <v>1740</v>
      </c>
      <c r="Q40" s="139">
        <f>SUM(R40:S40)</f>
        <v>100</v>
      </c>
      <c r="R40" s="139">
        <v>50</v>
      </c>
      <c r="S40" s="139">
        <v>50</v>
      </c>
      <c r="T40" s="140" t="s">
        <v>1752</v>
      </c>
      <c r="U40" s="140" t="s">
        <v>1753</v>
      </c>
      <c r="V40" s="13">
        <f>SUM(W40:Y40)</f>
        <v>45</v>
      </c>
      <c r="W40" s="139">
        <v>30</v>
      </c>
      <c r="X40" s="139">
        <v>15</v>
      </c>
      <c r="Y40" s="139">
        <v>0</v>
      </c>
      <c r="Z40" s="140" t="s">
        <v>2154</v>
      </c>
      <c r="AA40" s="138" t="s">
        <v>1763</v>
      </c>
      <c r="AB40" s="13">
        <f>SUM(AC40:AD40)</f>
        <v>0</v>
      </c>
      <c r="AC40" s="139">
        <v>0</v>
      </c>
      <c r="AD40" s="139">
        <v>0</v>
      </c>
      <c r="AE40" s="140" t="s">
        <v>642</v>
      </c>
      <c r="AF40" s="140" t="s">
        <v>491</v>
      </c>
      <c r="AG40" s="141">
        <f>SUM(AH40:AK40)</f>
        <v>0</v>
      </c>
      <c r="AH40" s="139">
        <v>0</v>
      </c>
      <c r="AI40" s="139">
        <v>0</v>
      </c>
      <c r="AJ40" s="139">
        <v>0</v>
      </c>
      <c r="AK40" s="139">
        <v>0</v>
      </c>
      <c r="AL40" s="140" t="s">
        <v>1231</v>
      </c>
      <c r="AM40" s="140" t="s">
        <v>1198</v>
      </c>
      <c r="AN40" s="13">
        <f>SUM(AO40:AP40)</f>
        <v>50</v>
      </c>
      <c r="AO40" s="139">
        <v>25</v>
      </c>
      <c r="AP40" s="139">
        <v>25</v>
      </c>
      <c r="AQ40" s="140" t="s">
        <v>1787</v>
      </c>
      <c r="AR40" s="138" t="s">
        <v>1788</v>
      </c>
      <c r="AS40" s="141">
        <f>SUM(AT40:AW40)</f>
        <v>0</v>
      </c>
      <c r="AT40" s="139">
        <v>0</v>
      </c>
      <c r="AU40" s="139">
        <v>0</v>
      </c>
      <c r="AV40" s="139">
        <v>0</v>
      </c>
      <c r="AW40" s="139">
        <v>0</v>
      </c>
      <c r="AX40" s="140" t="s">
        <v>1793</v>
      </c>
      <c r="AY40" s="140" t="s">
        <v>1753</v>
      </c>
      <c r="AZ40" s="13">
        <f>BA40</f>
        <v>0</v>
      </c>
      <c r="BA40" s="139">
        <v>0</v>
      </c>
      <c r="BB40" s="140" t="s">
        <v>642</v>
      </c>
      <c r="BC40" s="140" t="s">
        <v>491</v>
      </c>
      <c r="BD40" s="13">
        <f>SUM(BE40:BG40)</f>
        <v>15</v>
      </c>
      <c r="BE40" s="139">
        <v>15</v>
      </c>
      <c r="BF40" s="139">
        <v>0</v>
      </c>
      <c r="BG40" s="139">
        <v>0</v>
      </c>
      <c r="BH40" s="140" t="s">
        <v>2155</v>
      </c>
      <c r="BI40" s="140" t="s">
        <v>1198</v>
      </c>
      <c r="BJ40" s="13">
        <f>SUM(BK40:BM40)</f>
        <v>0</v>
      </c>
      <c r="BK40" s="139">
        <v>0</v>
      </c>
      <c r="BL40" s="139">
        <v>0</v>
      </c>
      <c r="BM40" s="139">
        <v>0</v>
      </c>
      <c r="BN40" s="147" t="s">
        <v>642</v>
      </c>
      <c r="BO40" s="147" t="s">
        <v>491</v>
      </c>
      <c r="BP40" s="13">
        <f>SUM(BQ40:BR40)</f>
        <v>75</v>
      </c>
      <c r="BQ40" s="139">
        <v>50</v>
      </c>
      <c r="BR40" s="139">
        <v>25</v>
      </c>
      <c r="BS40" s="140" t="s">
        <v>1821</v>
      </c>
      <c r="BT40" s="140" t="s">
        <v>1822</v>
      </c>
      <c r="BU40" s="13">
        <f>SUM(BV40:BW40)</f>
        <v>0</v>
      </c>
      <c r="BV40" s="139">
        <v>0</v>
      </c>
      <c r="BW40" s="139">
        <v>0</v>
      </c>
      <c r="BX40" s="140" t="s">
        <v>1831</v>
      </c>
      <c r="BY40" s="140" t="s">
        <v>1753</v>
      </c>
      <c r="BZ40" s="13">
        <f>SUM(CA40:CC40)</f>
        <v>15</v>
      </c>
      <c r="CA40" s="139">
        <v>0</v>
      </c>
      <c r="CB40" s="139">
        <v>15</v>
      </c>
      <c r="CC40" s="139">
        <v>0</v>
      </c>
      <c r="CD40" s="140" t="s">
        <v>1942</v>
      </c>
      <c r="CE40" s="140" t="s">
        <v>1822</v>
      </c>
      <c r="CF40" s="141">
        <f>SUM(CG40:CJ40)</f>
        <v>12.5</v>
      </c>
      <c r="CG40" s="139">
        <v>12.5</v>
      </c>
      <c r="CH40" s="139">
        <v>0</v>
      </c>
      <c r="CI40" s="139">
        <v>0</v>
      </c>
      <c r="CJ40" s="139">
        <v>0</v>
      </c>
      <c r="CK40" s="140" t="s">
        <v>1250</v>
      </c>
      <c r="CL40" s="140" t="s">
        <v>1198</v>
      </c>
      <c r="CM40" s="163">
        <f>SUM(CN40:CQ40)</f>
        <v>0</v>
      </c>
      <c r="CN40" s="139">
        <v>0</v>
      </c>
      <c r="CO40" s="139">
        <v>0</v>
      </c>
      <c r="CP40" s="139">
        <v>0</v>
      </c>
      <c r="CQ40" s="139">
        <v>0</v>
      </c>
      <c r="CR40" s="140" t="s">
        <v>642</v>
      </c>
      <c r="CS40" s="140" t="s">
        <v>491</v>
      </c>
      <c r="CT40" s="13">
        <f>SUM(CU40:CY40)</f>
        <v>30</v>
      </c>
      <c r="CU40" s="139">
        <v>20</v>
      </c>
      <c r="CV40" s="139">
        <v>10</v>
      </c>
      <c r="CW40" s="139">
        <v>0</v>
      </c>
      <c r="CX40" s="139">
        <v>0</v>
      </c>
      <c r="CY40" s="139">
        <v>0</v>
      </c>
      <c r="CZ40" s="140" t="s">
        <v>2156</v>
      </c>
      <c r="DA40" s="140" t="s">
        <v>1852</v>
      </c>
      <c r="DB40" s="13">
        <f>SUM(DC40:DG40)</f>
        <v>30</v>
      </c>
      <c r="DC40" s="139">
        <v>0</v>
      </c>
      <c r="DD40" s="139">
        <v>10</v>
      </c>
      <c r="DE40" s="139">
        <v>10</v>
      </c>
      <c r="DF40" s="139">
        <v>10</v>
      </c>
      <c r="DG40" s="139">
        <v>0</v>
      </c>
      <c r="DH40" s="140" t="s">
        <v>1257</v>
      </c>
      <c r="DI40" s="140" t="s">
        <v>1258</v>
      </c>
      <c r="DJ40" s="13">
        <f>SUM(DK40:DO40)</f>
        <v>20</v>
      </c>
      <c r="DK40" s="139">
        <v>0</v>
      </c>
      <c r="DL40" s="139">
        <v>0</v>
      </c>
      <c r="DM40" s="139">
        <v>0</v>
      </c>
      <c r="DN40" s="139">
        <v>20</v>
      </c>
      <c r="DO40" s="139">
        <v>0</v>
      </c>
      <c r="DP40" s="140" t="s">
        <v>1261</v>
      </c>
      <c r="DQ40" s="140" t="s">
        <v>1374</v>
      </c>
      <c r="DR40" s="141">
        <f>SUM(DS40:DV40)</f>
        <v>50</v>
      </c>
      <c r="DS40" s="139">
        <v>25</v>
      </c>
      <c r="DT40" s="139">
        <v>25</v>
      </c>
      <c r="DU40" s="139">
        <v>0</v>
      </c>
      <c r="DV40" s="139">
        <v>0</v>
      </c>
      <c r="DW40" s="140" t="s">
        <v>1876</v>
      </c>
      <c r="DX40" s="140" t="s">
        <v>1877</v>
      </c>
      <c r="DY40" s="13">
        <v>0</v>
      </c>
      <c r="DZ40" s="139">
        <f>SUM(EA40:EB40)</f>
        <v>0</v>
      </c>
      <c r="EA40" s="139">
        <v>0</v>
      </c>
      <c r="EB40" s="139">
        <v>0</v>
      </c>
      <c r="EC40" s="140" t="s">
        <v>642</v>
      </c>
      <c r="ED40" s="140" t="s">
        <v>491</v>
      </c>
      <c r="EE40" s="13" t="s">
        <v>24</v>
      </c>
      <c r="EF40" s="139" t="s">
        <v>24</v>
      </c>
      <c r="EG40" s="139" t="s">
        <v>24</v>
      </c>
      <c r="EH40" s="139" t="s">
        <v>24</v>
      </c>
      <c r="EI40" s="139" t="s">
        <v>24</v>
      </c>
      <c r="EJ40" s="139" t="s">
        <v>24</v>
      </c>
      <c r="EK40" s="13" t="s">
        <v>24</v>
      </c>
      <c r="EL40" s="13" t="s">
        <v>24</v>
      </c>
      <c r="EM40" s="13" t="s">
        <v>24</v>
      </c>
      <c r="EN40" s="13" t="s">
        <v>24</v>
      </c>
      <c r="EO40" s="13" t="s">
        <v>24</v>
      </c>
      <c r="EP40" s="13" t="s">
        <v>24</v>
      </c>
      <c r="EQ40" s="13" t="s">
        <v>24</v>
      </c>
      <c r="ER40" s="13" t="s">
        <v>24</v>
      </c>
      <c r="ES40" s="13" t="s">
        <v>24</v>
      </c>
      <c r="ET40" s="13" t="s">
        <v>24</v>
      </c>
      <c r="EU40" s="13" t="s">
        <v>24</v>
      </c>
      <c r="EV40" s="13" t="s">
        <v>24</v>
      </c>
    </row>
    <row r="41" spans="1:152" s="25" customFormat="1">
      <c r="A41" s="136" t="s">
        <v>388</v>
      </c>
      <c r="B41" s="104" t="s">
        <v>391</v>
      </c>
      <c r="C41" s="74">
        <v>2020</v>
      </c>
      <c r="D41" s="67" t="s">
        <v>281</v>
      </c>
      <c r="E41" s="137" t="s">
        <v>24</v>
      </c>
      <c r="F41" s="150" t="s">
        <v>24</v>
      </c>
      <c r="G41" s="161" t="s">
        <v>24</v>
      </c>
      <c r="H41" s="161" t="s">
        <v>24</v>
      </c>
      <c r="I41" s="13" t="s">
        <v>2444</v>
      </c>
      <c r="J41" s="139" t="s">
        <v>2444</v>
      </c>
      <c r="K41" s="161" t="s">
        <v>24</v>
      </c>
      <c r="L41" s="161" t="s">
        <v>24</v>
      </c>
      <c r="M41" s="161" t="s">
        <v>24</v>
      </c>
      <c r="N41" s="161" t="s">
        <v>24</v>
      </c>
      <c r="O41" s="140" t="s">
        <v>1973</v>
      </c>
      <c r="P41" s="140" t="s">
        <v>1035</v>
      </c>
      <c r="Q41" s="139" t="s">
        <v>2456</v>
      </c>
      <c r="R41" s="139" t="s">
        <v>2456</v>
      </c>
      <c r="S41" s="139" t="s">
        <v>2457</v>
      </c>
      <c r="T41" s="140" t="s">
        <v>1036</v>
      </c>
      <c r="U41" s="140" t="s">
        <v>1037</v>
      </c>
      <c r="V41" s="13" t="s">
        <v>24</v>
      </c>
      <c r="W41" s="139" t="s">
        <v>24</v>
      </c>
      <c r="X41" s="139" t="s">
        <v>24</v>
      </c>
      <c r="Y41" s="139" t="s">
        <v>24</v>
      </c>
      <c r="Z41" s="139" t="s">
        <v>24</v>
      </c>
      <c r="AA41" s="139" t="s">
        <v>24</v>
      </c>
      <c r="AB41" s="13" t="s">
        <v>2457</v>
      </c>
      <c r="AC41" s="13" t="s">
        <v>2457</v>
      </c>
      <c r="AD41" s="13" t="s">
        <v>2457</v>
      </c>
      <c r="AE41" s="140" t="s">
        <v>1039</v>
      </c>
      <c r="AF41" s="140" t="s">
        <v>1040</v>
      </c>
      <c r="AG41" s="141" t="s">
        <v>2457</v>
      </c>
      <c r="AH41" s="141" t="s">
        <v>2457</v>
      </c>
      <c r="AI41" s="139" t="s">
        <v>24</v>
      </c>
      <c r="AJ41" s="139" t="s">
        <v>24</v>
      </c>
      <c r="AK41" s="139" t="s">
        <v>2457</v>
      </c>
      <c r="AL41" s="140" t="s">
        <v>1041</v>
      </c>
      <c r="AM41" s="140" t="s">
        <v>1042</v>
      </c>
      <c r="AN41" s="13" t="s">
        <v>2457</v>
      </c>
      <c r="AO41" s="13" t="s">
        <v>2457</v>
      </c>
      <c r="AP41" s="13" t="s">
        <v>2457</v>
      </c>
      <c r="AQ41" s="140" t="s">
        <v>1043</v>
      </c>
      <c r="AR41" s="140" t="s">
        <v>1037</v>
      </c>
      <c r="AS41" s="141" t="s">
        <v>2457</v>
      </c>
      <c r="AT41" s="139" t="s">
        <v>24</v>
      </c>
      <c r="AU41" s="139" t="s">
        <v>2457</v>
      </c>
      <c r="AV41" s="139" t="s">
        <v>2457</v>
      </c>
      <c r="AW41" s="139" t="s">
        <v>24</v>
      </c>
      <c r="AX41" s="140" t="s">
        <v>1045</v>
      </c>
      <c r="AY41" s="140" t="s">
        <v>1027</v>
      </c>
      <c r="AZ41" s="13" t="s">
        <v>24</v>
      </c>
      <c r="BA41" s="139" t="s">
        <v>24</v>
      </c>
      <c r="BB41" s="139" t="s">
        <v>24</v>
      </c>
      <c r="BC41" s="139" t="s">
        <v>24</v>
      </c>
      <c r="BD41" s="13" t="s">
        <v>2444</v>
      </c>
      <c r="BE41" s="139" t="s">
        <v>2444</v>
      </c>
      <c r="BF41" s="139" t="s">
        <v>24</v>
      </c>
      <c r="BG41" s="139" t="s">
        <v>24</v>
      </c>
      <c r="BH41" s="140" t="s">
        <v>2260</v>
      </c>
      <c r="BI41" s="140" t="s">
        <v>2261</v>
      </c>
      <c r="BJ41" s="13" t="s">
        <v>24</v>
      </c>
      <c r="BK41" s="139" t="s">
        <v>24</v>
      </c>
      <c r="BL41" s="139" t="s">
        <v>24</v>
      </c>
      <c r="BM41" s="139" t="s">
        <v>24</v>
      </c>
      <c r="BN41" s="139" t="s">
        <v>24</v>
      </c>
      <c r="BO41" s="147" t="s">
        <v>24</v>
      </c>
      <c r="BP41" s="13" t="s">
        <v>2457</v>
      </c>
      <c r="BQ41" s="13" t="s">
        <v>2457</v>
      </c>
      <c r="BR41" s="13" t="s">
        <v>2457</v>
      </c>
      <c r="BS41" s="140" t="s">
        <v>642</v>
      </c>
      <c r="BT41" s="140" t="s">
        <v>491</v>
      </c>
      <c r="BU41" s="13" t="s">
        <v>24</v>
      </c>
      <c r="BV41" s="139" t="s">
        <v>24</v>
      </c>
      <c r="BW41" s="139" t="s">
        <v>24</v>
      </c>
      <c r="BX41" s="139" t="s">
        <v>24</v>
      </c>
      <c r="BY41" s="139" t="s">
        <v>24</v>
      </c>
      <c r="BZ41" s="13" t="s">
        <v>24</v>
      </c>
      <c r="CA41" s="139" t="s">
        <v>24</v>
      </c>
      <c r="CB41" s="139" t="s">
        <v>24</v>
      </c>
      <c r="CC41" s="139" t="s">
        <v>24</v>
      </c>
      <c r="CD41" s="139" t="s">
        <v>24</v>
      </c>
      <c r="CE41" s="139" t="s">
        <v>24</v>
      </c>
      <c r="CF41" s="141" t="s">
        <v>24</v>
      </c>
      <c r="CG41" s="139" t="s">
        <v>24</v>
      </c>
      <c r="CH41" s="139" t="s">
        <v>24</v>
      </c>
      <c r="CI41" s="139" t="s">
        <v>24</v>
      </c>
      <c r="CJ41" s="139" t="s">
        <v>24</v>
      </c>
      <c r="CK41" s="139" t="s">
        <v>24</v>
      </c>
      <c r="CL41" s="139" t="s">
        <v>24</v>
      </c>
      <c r="CM41" s="163" t="s">
        <v>2457</v>
      </c>
      <c r="CN41" s="163" t="s">
        <v>2457</v>
      </c>
      <c r="CO41" s="139" t="s">
        <v>24</v>
      </c>
      <c r="CP41" s="139" t="s">
        <v>24</v>
      </c>
      <c r="CQ41" s="139" t="s">
        <v>2457</v>
      </c>
      <c r="CR41" s="140" t="s">
        <v>642</v>
      </c>
      <c r="CS41" s="140" t="s">
        <v>491</v>
      </c>
      <c r="CT41" s="13" t="s">
        <v>2457</v>
      </c>
      <c r="CU41" s="139" t="s">
        <v>2457</v>
      </c>
      <c r="CV41" s="139" t="s">
        <v>24</v>
      </c>
      <c r="CW41" s="139" t="s">
        <v>24</v>
      </c>
      <c r="CX41" s="139" t="s">
        <v>2457</v>
      </c>
      <c r="CY41" s="139" t="s">
        <v>24</v>
      </c>
      <c r="CZ41" s="140" t="s">
        <v>1054</v>
      </c>
      <c r="DA41" s="140" t="s">
        <v>1055</v>
      </c>
      <c r="DB41" s="13" t="s">
        <v>24</v>
      </c>
      <c r="DC41" s="139" t="s">
        <v>24</v>
      </c>
      <c r="DD41" s="139" t="s">
        <v>24</v>
      </c>
      <c r="DE41" s="139" t="s">
        <v>24</v>
      </c>
      <c r="DF41" s="139" t="s">
        <v>24</v>
      </c>
      <c r="DG41" s="139" t="s">
        <v>24</v>
      </c>
      <c r="DH41" s="139" t="s">
        <v>24</v>
      </c>
      <c r="DI41" s="139" t="s">
        <v>24</v>
      </c>
      <c r="DJ41" s="13" t="s">
        <v>24</v>
      </c>
      <c r="DK41" s="139" t="s">
        <v>24</v>
      </c>
      <c r="DL41" s="139" t="s">
        <v>24</v>
      </c>
      <c r="DM41" s="139" t="s">
        <v>24</v>
      </c>
      <c r="DN41" s="139" t="s">
        <v>24</v>
      </c>
      <c r="DO41" s="139" t="s">
        <v>24</v>
      </c>
      <c r="DP41" s="139" t="s">
        <v>24</v>
      </c>
      <c r="DQ41" s="139" t="s">
        <v>24</v>
      </c>
      <c r="DR41" s="141" t="s">
        <v>24</v>
      </c>
      <c r="DS41" s="139" t="s">
        <v>24</v>
      </c>
      <c r="DT41" s="139" t="s">
        <v>24</v>
      </c>
      <c r="DU41" s="139" t="s">
        <v>24</v>
      </c>
      <c r="DV41" s="139" t="s">
        <v>24</v>
      </c>
      <c r="DW41" s="139" t="s">
        <v>24</v>
      </c>
      <c r="DX41" s="139" t="s">
        <v>24</v>
      </c>
      <c r="DY41" s="13">
        <v>0</v>
      </c>
      <c r="DZ41" s="139" t="s">
        <v>2457</v>
      </c>
      <c r="EA41" s="139" t="s">
        <v>2457</v>
      </c>
      <c r="EB41" s="139" t="s">
        <v>2457</v>
      </c>
      <c r="EC41" s="140" t="s">
        <v>1056</v>
      </c>
      <c r="ED41" s="140" t="s">
        <v>1057</v>
      </c>
      <c r="EE41" s="13" t="s">
        <v>24</v>
      </c>
      <c r="EF41" s="139" t="s">
        <v>24</v>
      </c>
      <c r="EG41" s="139" t="s">
        <v>24</v>
      </c>
      <c r="EH41" s="139" t="s">
        <v>24</v>
      </c>
      <c r="EI41" s="139" t="s">
        <v>24</v>
      </c>
      <c r="EJ41" s="139" t="s">
        <v>24</v>
      </c>
      <c r="EK41" s="13" t="s">
        <v>24</v>
      </c>
      <c r="EL41" s="13" t="s">
        <v>24</v>
      </c>
      <c r="EM41" s="13" t="s">
        <v>24</v>
      </c>
      <c r="EN41" s="13" t="s">
        <v>24</v>
      </c>
      <c r="EO41" s="13" t="s">
        <v>24</v>
      </c>
      <c r="EP41" s="13" t="s">
        <v>24</v>
      </c>
      <c r="EQ41" s="13" t="s">
        <v>24</v>
      </c>
      <c r="ER41" s="13" t="s">
        <v>24</v>
      </c>
      <c r="ES41" s="13" t="s">
        <v>24</v>
      </c>
      <c r="ET41" s="13" t="s">
        <v>24</v>
      </c>
      <c r="EU41" s="13" t="s">
        <v>24</v>
      </c>
      <c r="EV41" s="13" t="s">
        <v>24</v>
      </c>
    </row>
    <row r="42" spans="1:152" s="25" customFormat="1">
      <c r="A42" s="136" t="s">
        <v>392</v>
      </c>
      <c r="B42" s="104" t="s">
        <v>98</v>
      </c>
      <c r="C42" s="74">
        <v>2016</v>
      </c>
      <c r="D42" s="75" t="s">
        <v>457</v>
      </c>
      <c r="E42" s="137">
        <f>F42</f>
        <v>100</v>
      </c>
      <c r="F42" s="142">
        <v>100</v>
      </c>
      <c r="G42" s="138" t="s">
        <v>1218</v>
      </c>
      <c r="H42" s="138" t="s">
        <v>1274</v>
      </c>
      <c r="I42" s="13">
        <f>SUM(J42:N42)</f>
        <v>60</v>
      </c>
      <c r="J42" s="139">
        <v>20</v>
      </c>
      <c r="K42" s="139">
        <v>20</v>
      </c>
      <c r="L42" s="139">
        <v>0</v>
      </c>
      <c r="M42" s="139">
        <v>10</v>
      </c>
      <c r="N42" s="139">
        <v>10</v>
      </c>
      <c r="O42" s="140" t="s">
        <v>2263</v>
      </c>
      <c r="P42" s="140" t="s">
        <v>1741</v>
      </c>
      <c r="Q42" s="139">
        <f>SUM(R42:S42)</f>
        <v>50</v>
      </c>
      <c r="R42" s="139">
        <v>50</v>
      </c>
      <c r="S42" s="139">
        <v>0</v>
      </c>
      <c r="T42" s="140" t="s">
        <v>1905</v>
      </c>
      <c r="U42" s="140" t="s">
        <v>1754</v>
      </c>
      <c r="V42" s="13">
        <f>SUM(W42:Y42)</f>
        <v>75</v>
      </c>
      <c r="W42" s="139">
        <v>30</v>
      </c>
      <c r="X42" s="139">
        <v>15</v>
      </c>
      <c r="Y42" s="139">
        <v>30</v>
      </c>
      <c r="Z42" s="140" t="s">
        <v>2313</v>
      </c>
      <c r="AA42" s="140" t="s">
        <v>1764</v>
      </c>
      <c r="AB42" s="13">
        <f>SUM(AC42:AD42)</f>
        <v>100</v>
      </c>
      <c r="AC42" s="139">
        <v>50</v>
      </c>
      <c r="AD42" s="139">
        <v>50</v>
      </c>
      <c r="AE42" s="140" t="s">
        <v>2264</v>
      </c>
      <c r="AF42" s="140" t="s">
        <v>1773</v>
      </c>
      <c r="AG42" s="141">
        <f>SUM(AH42:AK42)</f>
        <v>75</v>
      </c>
      <c r="AH42" s="139">
        <v>12.5</v>
      </c>
      <c r="AI42" s="139">
        <v>25</v>
      </c>
      <c r="AJ42" s="139">
        <v>25</v>
      </c>
      <c r="AK42" s="139">
        <v>12.5</v>
      </c>
      <c r="AL42" s="140" t="s">
        <v>2324</v>
      </c>
      <c r="AM42" s="140" t="s">
        <v>1782</v>
      </c>
      <c r="AN42" s="13">
        <f>SUM(AO42:AP42)</f>
        <v>100</v>
      </c>
      <c r="AO42" s="139">
        <v>50</v>
      </c>
      <c r="AP42" s="139">
        <v>50</v>
      </c>
      <c r="AQ42" s="140" t="s">
        <v>2330</v>
      </c>
      <c r="AR42" s="140" t="s">
        <v>1890</v>
      </c>
      <c r="AS42" s="141">
        <f>SUM(AT42:AW42)</f>
        <v>37.5</v>
      </c>
      <c r="AT42" s="139">
        <v>25</v>
      </c>
      <c r="AU42" s="139">
        <v>12.5</v>
      </c>
      <c r="AV42" s="139">
        <v>0</v>
      </c>
      <c r="AW42" s="139">
        <v>0</v>
      </c>
      <c r="AX42" s="140" t="s">
        <v>2334</v>
      </c>
      <c r="AY42" s="140" t="s">
        <v>2265</v>
      </c>
      <c r="AZ42" s="13">
        <f>BA42</f>
        <v>0</v>
      </c>
      <c r="BA42" s="139">
        <v>0</v>
      </c>
      <c r="BB42" s="140" t="s">
        <v>943</v>
      </c>
      <c r="BC42" s="140" t="s">
        <v>491</v>
      </c>
      <c r="BD42" s="13">
        <f>SUM(BE42:BG42)</f>
        <v>30</v>
      </c>
      <c r="BE42" s="139">
        <v>15</v>
      </c>
      <c r="BF42" s="139">
        <v>15</v>
      </c>
      <c r="BG42" s="139">
        <v>0</v>
      </c>
      <c r="BH42" s="140" t="s">
        <v>1995</v>
      </c>
      <c r="BI42" s="140" t="s">
        <v>1807</v>
      </c>
      <c r="BJ42" s="13">
        <f>SUM(BK42:BM42)</f>
        <v>45</v>
      </c>
      <c r="BK42" s="139">
        <v>0</v>
      </c>
      <c r="BL42" s="139">
        <v>30</v>
      </c>
      <c r="BM42" s="139">
        <v>15</v>
      </c>
      <c r="BN42" s="147" t="s">
        <v>2339</v>
      </c>
      <c r="BO42" s="147" t="s">
        <v>1243</v>
      </c>
      <c r="BP42" s="13">
        <f>SUM(BQ42:BR42)</f>
        <v>75</v>
      </c>
      <c r="BQ42" s="139">
        <v>50</v>
      </c>
      <c r="BR42" s="139">
        <v>25</v>
      </c>
      <c r="BS42" s="140" t="s">
        <v>2342</v>
      </c>
      <c r="BT42" s="140" t="s">
        <v>1442</v>
      </c>
      <c r="BU42" s="13">
        <f>SUM(BV42:BW42)</f>
        <v>75</v>
      </c>
      <c r="BV42" s="139">
        <v>25</v>
      </c>
      <c r="BW42" s="139">
        <v>50</v>
      </c>
      <c r="BX42" s="140" t="s">
        <v>2346</v>
      </c>
      <c r="BY42" s="140" t="s">
        <v>1832</v>
      </c>
      <c r="BZ42" s="13">
        <f>SUM(CA42:CC42)</f>
        <v>75</v>
      </c>
      <c r="CA42" s="139">
        <v>30</v>
      </c>
      <c r="CB42" s="139">
        <v>30</v>
      </c>
      <c r="CC42" s="139">
        <v>15</v>
      </c>
      <c r="CD42" s="140" t="s">
        <v>2266</v>
      </c>
      <c r="CE42" s="140" t="s">
        <v>1836</v>
      </c>
      <c r="CF42" s="141">
        <f>SUM(CG42:CJ42)</f>
        <v>50</v>
      </c>
      <c r="CG42" s="139">
        <v>0</v>
      </c>
      <c r="CH42" s="139">
        <v>25</v>
      </c>
      <c r="CI42" s="139">
        <v>0</v>
      </c>
      <c r="CJ42" s="139">
        <v>25</v>
      </c>
      <c r="CK42" s="140" t="s">
        <v>2395</v>
      </c>
      <c r="CL42" s="140" t="s">
        <v>1844</v>
      </c>
      <c r="CM42" s="163">
        <f>SUM(CN42:CQ42)</f>
        <v>0</v>
      </c>
      <c r="CN42" s="139">
        <v>0</v>
      </c>
      <c r="CO42" s="139">
        <v>0</v>
      </c>
      <c r="CP42" s="139">
        <v>0</v>
      </c>
      <c r="CQ42" s="139">
        <v>0</v>
      </c>
      <c r="CR42" s="140" t="s">
        <v>2108</v>
      </c>
      <c r="CS42" s="140" t="s">
        <v>1848</v>
      </c>
      <c r="CT42" s="13">
        <f>SUM(CU42:CY42)</f>
        <v>60</v>
      </c>
      <c r="CU42" s="139">
        <v>20</v>
      </c>
      <c r="CV42" s="139">
        <v>10</v>
      </c>
      <c r="CW42" s="139">
        <v>0</v>
      </c>
      <c r="CX42" s="139">
        <v>20</v>
      </c>
      <c r="CY42" s="139">
        <v>10</v>
      </c>
      <c r="CZ42" s="140" t="s">
        <v>2267</v>
      </c>
      <c r="DA42" s="140" t="s">
        <v>1853</v>
      </c>
      <c r="DB42" s="13">
        <f>SUM(DC42:DG42)</f>
        <v>60</v>
      </c>
      <c r="DC42" s="139">
        <v>0</v>
      </c>
      <c r="DD42" s="139">
        <v>20</v>
      </c>
      <c r="DE42" s="139">
        <v>10</v>
      </c>
      <c r="DF42" s="139">
        <v>10</v>
      </c>
      <c r="DG42" s="139">
        <v>20</v>
      </c>
      <c r="DH42" s="140" t="s">
        <v>1861</v>
      </c>
      <c r="DI42" s="140" t="s">
        <v>1862</v>
      </c>
      <c r="DJ42" s="13">
        <f>SUM(DK42:DO42)</f>
        <v>70</v>
      </c>
      <c r="DK42" s="139">
        <v>20</v>
      </c>
      <c r="DL42" s="139">
        <v>0</v>
      </c>
      <c r="DM42" s="139">
        <v>20</v>
      </c>
      <c r="DN42" s="139">
        <v>20</v>
      </c>
      <c r="DO42" s="139">
        <v>10</v>
      </c>
      <c r="DP42" s="140" t="s">
        <v>2367</v>
      </c>
      <c r="DQ42" s="140" t="s">
        <v>1872</v>
      </c>
      <c r="DR42" s="141">
        <f>SUM(DS42:DV42)</f>
        <v>50</v>
      </c>
      <c r="DS42" s="139">
        <v>25</v>
      </c>
      <c r="DT42" s="139">
        <v>0</v>
      </c>
      <c r="DU42" s="139">
        <v>25</v>
      </c>
      <c r="DV42" s="139">
        <v>0</v>
      </c>
      <c r="DW42" s="140" t="s">
        <v>2396</v>
      </c>
      <c r="DX42" s="140" t="s">
        <v>2096</v>
      </c>
      <c r="DY42" s="13">
        <v>3</v>
      </c>
      <c r="DZ42" s="160">
        <f>(EA42+AVERAGE(EF42,EL42,ER42)+AVERAGE(EG42,EM42,ES42)+AVERAGE(EH42,EN42,ET42))</f>
        <v>12.5</v>
      </c>
      <c r="EA42" s="139">
        <v>12.5</v>
      </c>
      <c r="EB42" s="139" t="s">
        <v>491</v>
      </c>
      <c r="EC42" s="140" t="s">
        <v>1265</v>
      </c>
      <c r="ED42" s="140" t="s">
        <v>1266</v>
      </c>
      <c r="EE42" s="105" t="s">
        <v>2268</v>
      </c>
      <c r="EF42" s="139">
        <v>0</v>
      </c>
      <c r="EG42" s="139">
        <v>0</v>
      </c>
      <c r="EH42" s="139">
        <v>0</v>
      </c>
      <c r="EI42" s="140" t="s">
        <v>1306</v>
      </c>
      <c r="EJ42" s="140" t="s">
        <v>1269</v>
      </c>
      <c r="EK42" s="105" t="s">
        <v>505</v>
      </c>
      <c r="EL42" s="13">
        <v>0</v>
      </c>
      <c r="EM42" s="13">
        <v>0</v>
      </c>
      <c r="EN42" s="13">
        <v>0</v>
      </c>
      <c r="EO42" s="105" t="s">
        <v>1313</v>
      </c>
      <c r="EP42" s="105" t="s">
        <v>1270</v>
      </c>
      <c r="EQ42" s="105" t="s">
        <v>504</v>
      </c>
      <c r="ER42" s="13">
        <v>0</v>
      </c>
      <c r="ES42" s="13">
        <v>0</v>
      </c>
      <c r="ET42" s="13">
        <v>0</v>
      </c>
      <c r="EU42" s="105" t="s">
        <v>1271</v>
      </c>
      <c r="EV42" s="105" t="s">
        <v>1272</v>
      </c>
    </row>
    <row r="43" spans="1:152" s="25" customFormat="1">
      <c r="A43" s="136" t="s">
        <v>2141</v>
      </c>
      <c r="B43" s="104" t="s">
        <v>62</v>
      </c>
      <c r="C43" s="74">
        <v>2016</v>
      </c>
      <c r="D43" s="75" t="s">
        <v>457</v>
      </c>
      <c r="E43" s="137">
        <f>F43</f>
        <v>100</v>
      </c>
      <c r="F43" s="142">
        <v>100</v>
      </c>
      <c r="G43" s="138" t="s">
        <v>808</v>
      </c>
      <c r="H43" s="138" t="s">
        <v>809</v>
      </c>
      <c r="I43" s="13">
        <f>SUM(J43:N43)</f>
        <v>90</v>
      </c>
      <c r="J43" s="139">
        <v>10</v>
      </c>
      <c r="K43" s="139">
        <v>20</v>
      </c>
      <c r="L43" s="139">
        <v>20</v>
      </c>
      <c r="M43" s="139">
        <v>20</v>
      </c>
      <c r="N43" s="139">
        <v>20</v>
      </c>
      <c r="O43" s="140" t="s">
        <v>2307</v>
      </c>
      <c r="P43" s="140" t="s">
        <v>811</v>
      </c>
      <c r="Q43" s="139">
        <f>SUM(R43:S43)</f>
        <v>100</v>
      </c>
      <c r="R43" s="139">
        <v>50</v>
      </c>
      <c r="S43" s="139">
        <v>50</v>
      </c>
      <c r="T43" s="152" t="s">
        <v>816</v>
      </c>
      <c r="U43" s="140" t="s">
        <v>817</v>
      </c>
      <c r="V43" s="13">
        <f>SUM(W43:Y43)</f>
        <v>45</v>
      </c>
      <c r="W43" s="139">
        <v>30</v>
      </c>
      <c r="X43" s="139">
        <v>15</v>
      </c>
      <c r="Y43" s="139">
        <v>0</v>
      </c>
      <c r="Z43" s="140" t="s">
        <v>2316</v>
      </c>
      <c r="AA43" s="140" t="s">
        <v>1489</v>
      </c>
      <c r="AB43" s="13">
        <f>SUM(AC43:AD43)</f>
        <v>50</v>
      </c>
      <c r="AC43" s="139">
        <v>0</v>
      </c>
      <c r="AD43" s="139">
        <v>50</v>
      </c>
      <c r="AE43" s="140" t="s">
        <v>2407</v>
      </c>
      <c r="AF43" s="140" t="s">
        <v>1508</v>
      </c>
      <c r="AG43" s="141">
        <f>SUM(AH43:AK43)</f>
        <v>37.5</v>
      </c>
      <c r="AH43" s="139">
        <v>12.5</v>
      </c>
      <c r="AI43" s="139">
        <v>12.5</v>
      </c>
      <c r="AJ43" s="139">
        <v>12.5</v>
      </c>
      <c r="AK43" s="139">
        <v>0</v>
      </c>
      <c r="AL43" s="140" t="s">
        <v>823</v>
      </c>
      <c r="AM43" s="140" t="s">
        <v>824</v>
      </c>
      <c r="AN43" s="13">
        <f>SUM(AO43:AP43)</f>
        <v>75</v>
      </c>
      <c r="AO43" s="139">
        <v>50</v>
      </c>
      <c r="AP43" s="139">
        <v>25</v>
      </c>
      <c r="AQ43" s="140" t="s">
        <v>1954</v>
      </c>
      <c r="AR43" s="140" t="s">
        <v>825</v>
      </c>
      <c r="AS43" s="141">
        <f>SUM(AT43:AW43)</f>
        <v>25</v>
      </c>
      <c r="AT43" s="139">
        <v>25</v>
      </c>
      <c r="AU43" s="139">
        <v>0</v>
      </c>
      <c r="AV43" s="139">
        <v>0</v>
      </c>
      <c r="AW43" s="139">
        <v>0</v>
      </c>
      <c r="AX43" s="140" t="s">
        <v>1288</v>
      </c>
      <c r="AY43" s="140" t="s">
        <v>826</v>
      </c>
      <c r="AZ43" s="13">
        <f>BA43</f>
        <v>0</v>
      </c>
      <c r="BA43" s="139">
        <v>0</v>
      </c>
      <c r="BB43" s="140" t="s">
        <v>2297</v>
      </c>
      <c r="BC43" s="140" t="s">
        <v>1417</v>
      </c>
      <c r="BD43" s="13">
        <f>SUM(BE43:BG43)</f>
        <v>15</v>
      </c>
      <c r="BE43" s="139">
        <v>15</v>
      </c>
      <c r="BF43" s="139">
        <v>0</v>
      </c>
      <c r="BG43" s="139">
        <v>0</v>
      </c>
      <c r="BH43" s="140" t="s">
        <v>1996</v>
      </c>
      <c r="BI43" s="140" t="s">
        <v>1579</v>
      </c>
      <c r="BJ43" s="13">
        <f>SUM(BK43:BM43)</f>
        <v>30</v>
      </c>
      <c r="BK43" s="139">
        <v>0</v>
      </c>
      <c r="BL43" s="139">
        <v>15</v>
      </c>
      <c r="BM43" s="139">
        <v>15</v>
      </c>
      <c r="BN43" s="147" t="s">
        <v>1925</v>
      </c>
      <c r="BO43" s="147" t="s">
        <v>1591</v>
      </c>
      <c r="BP43" s="13">
        <f>SUM(BQ43:BR43)</f>
        <v>25</v>
      </c>
      <c r="BQ43" s="139">
        <v>25</v>
      </c>
      <c r="BR43" s="139">
        <v>0</v>
      </c>
      <c r="BS43" s="140" t="s">
        <v>1935</v>
      </c>
      <c r="BT43" s="140" t="s">
        <v>1607</v>
      </c>
      <c r="BU43" s="13">
        <f>SUM(BV43:BW43)</f>
        <v>25</v>
      </c>
      <c r="BV43" s="139">
        <v>25</v>
      </c>
      <c r="BW43" s="139">
        <v>0</v>
      </c>
      <c r="BX43" s="140" t="s">
        <v>2112</v>
      </c>
      <c r="BY43" s="140" t="s">
        <v>1620</v>
      </c>
      <c r="BZ43" s="13">
        <f>SUM(CA43:CC43)</f>
        <v>30</v>
      </c>
      <c r="CA43" s="139">
        <v>0</v>
      </c>
      <c r="CB43" s="139">
        <v>30</v>
      </c>
      <c r="CC43" s="139">
        <v>0</v>
      </c>
      <c r="CD43" s="140" t="s">
        <v>1629</v>
      </c>
      <c r="CE43" s="140" t="s">
        <v>841</v>
      </c>
      <c r="CF43" s="141">
        <f>SUM(CG43:CJ43)</f>
        <v>12.5</v>
      </c>
      <c r="CG43" s="139">
        <v>0</v>
      </c>
      <c r="CH43" s="139">
        <v>12.5</v>
      </c>
      <c r="CI43" s="139">
        <v>0</v>
      </c>
      <c r="CJ43" s="139">
        <v>0</v>
      </c>
      <c r="CK43" s="140" t="s">
        <v>2298</v>
      </c>
      <c r="CL43" s="140" t="s">
        <v>1635</v>
      </c>
      <c r="CM43" s="163">
        <f>SUM(CN43:CQ43)</f>
        <v>0</v>
      </c>
      <c r="CN43" s="139">
        <v>0</v>
      </c>
      <c r="CO43" s="139">
        <v>0</v>
      </c>
      <c r="CP43" s="139">
        <v>0</v>
      </c>
      <c r="CQ43" s="139">
        <v>0</v>
      </c>
      <c r="CR43" s="140" t="s">
        <v>2299</v>
      </c>
      <c r="CS43" s="140" t="s">
        <v>1645</v>
      </c>
      <c r="CT43" s="13">
        <f>SUM(CU43:CY43)</f>
        <v>30</v>
      </c>
      <c r="CU43" s="139">
        <v>20</v>
      </c>
      <c r="CV43" s="139">
        <v>10</v>
      </c>
      <c r="CW43" s="139">
        <v>0</v>
      </c>
      <c r="CX43" s="139">
        <v>0</v>
      </c>
      <c r="CY43" s="139">
        <v>0</v>
      </c>
      <c r="CZ43" s="140" t="s">
        <v>2359</v>
      </c>
      <c r="DA43" s="140" t="s">
        <v>1656</v>
      </c>
      <c r="DB43" s="13">
        <f>SUM(DC43:DG43)</f>
        <v>40</v>
      </c>
      <c r="DC43" s="139">
        <v>0</v>
      </c>
      <c r="DD43" s="139">
        <v>20</v>
      </c>
      <c r="DE43" s="139">
        <v>10</v>
      </c>
      <c r="DF43" s="139">
        <v>10</v>
      </c>
      <c r="DG43" s="139">
        <v>0</v>
      </c>
      <c r="DH43" s="140" t="s">
        <v>1354</v>
      </c>
      <c r="DI43" s="140" t="s">
        <v>844</v>
      </c>
      <c r="DJ43" s="13">
        <f>SUM(DK43:DO43)</f>
        <v>30</v>
      </c>
      <c r="DK43" s="139">
        <v>0</v>
      </c>
      <c r="DL43" s="139">
        <v>0</v>
      </c>
      <c r="DM43" s="139">
        <v>0</v>
      </c>
      <c r="DN43" s="139">
        <v>10</v>
      </c>
      <c r="DO43" s="139">
        <v>20</v>
      </c>
      <c r="DP43" s="140" t="s">
        <v>2300</v>
      </c>
      <c r="DQ43" s="140" t="s">
        <v>1685</v>
      </c>
      <c r="DR43" s="141">
        <f>SUM(DS43:DV43)</f>
        <v>100</v>
      </c>
      <c r="DS43" s="139">
        <v>25</v>
      </c>
      <c r="DT43" s="139">
        <v>25</v>
      </c>
      <c r="DU43" s="139">
        <v>25</v>
      </c>
      <c r="DV43" s="139">
        <v>25</v>
      </c>
      <c r="DW43" s="140" t="s">
        <v>2097</v>
      </c>
      <c r="DX43" s="140" t="s">
        <v>1697</v>
      </c>
      <c r="DY43" s="13">
        <v>1</v>
      </c>
      <c r="DZ43" s="160">
        <f>SUM(EA43,EF43,EG43,EH43)</f>
        <v>25</v>
      </c>
      <c r="EA43" s="139">
        <v>25</v>
      </c>
      <c r="EB43" s="139" t="s">
        <v>491</v>
      </c>
      <c r="EC43" s="140" t="s">
        <v>2301</v>
      </c>
      <c r="ED43" s="140" t="s">
        <v>850</v>
      </c>
      <c r="EE43" s="105" t="s">
        <v>503</v>
      </c>
      <c r="EF43" s="139">
        <v>0</v>
      </c>
      <c r="EG43" s="139">
        <v>0</v>
      </c>
      <c r="EH43" s="139">
        <v>0</v>
      </c>
      <c r="EI43" s="140" t="s">
        <v>851</v>
      </c>
      <c r="EJ43" s="140" t="s">
        <v>24</v>
      </c>
      <c r="EK43" s="13" t="s">
        <v>24</v>
      </c>
      <c r="EL43" s="13" t="s">
        <v>24</v>
      </c>
      <c r="EM43" s="13" t="s">
        <v>24</v>
      </c>
      <c r="EN43" s="13" t="s">
        <v>24</v>
      </c>
      <c r="EO43" s="13" t="s">
        <v>24</v>
      </c>
      <c r="EP43" s="13" t="s">
        <v>24</v>
      </c>
      <c r="EQ43" s="13" t="s">
        <v>24</v>
      </c>
      <c r="ER43" s="13" t="s">
        <v>24</v>
      </c>
      <c r="ES43" s="13" t="s">
        <v>24</v>
      </c>
      <c r="ET43" s="13" t="s">
        <v>24</v>
      </c>
      <c r="EU43" s="13" t="s">
        <v>24</v>
      </c>
      <c r="EV43" s="13" t="s">
        <v>24</v>
      </c>
    </row>
    <row r="44" spans="1:152" s="52" customFormat="1">
      <c r="A44" s="136" t="s">
        <v>397</v>
      </c>
      <c r="B44" s="104" t="s">
        <v>399</v>
      </c>
      <c r="C44" s="74">
        <v>2020</v>
      </c>
      <c r="D44" s="67" t="s">
        <v>281</v>
      </c>
      <c r="E44" s="137" t="s">
        <v>24</v>
      </c>
      <c r="F44" s="150" t="s">
        <v>24</v>
      </c>
      <c r="G44" s="161" t="s">
        <v>24</v>
      </c>
      <c r="H44" s="161" t="s">
        <v>24</v>
      </c>
      <c r="I44" s="13" t="s">
        <v>2456</v>
      </c>
      <c r="J44" s="139" t="s">
        <v>2456</v>
      </c>
      <c r="K44" s="161" t="s">
        <v>24</v>
      </c>
      <c r="L44" s="161" t="s">
        <v>24</v>
      </c>
      <c r="M44" s="161" t="s">
        <v>24</v>
      </c>
      <c r="N44" s="161" t="s">
        <v>24</v>
      </c>
      <c r="O44" s="140" t="s">
        <v>514</v>
      </c>
      <c r="P44" s="140" t="s">
        <v>515</v>
      </c>
      <c r="Q44" s="139" t="s">
        <v>2457</v>
      </c>
      <c r="R44" s="139" t="s">
        <v>2457</v>
      </c>
      <c r="S44" s="139" t="s">
        <v>2457</v>
      </c>
      <c r="T44" s="140" t="s">
        <v>664</v>
      </c>
      <c r="U44" s="140" t="s">
        <v>520</v>
      </c>
      <c r="V44" s="13" t="s">
        <v>24</v>
      </c>
      <c r="W44" s="139" t="s">
        <v>24</v>
      </c>
      <c r="X44" s="139" t="s">
        <v>24</v>
      </c>
      <c r="Y44" s="139" t="s">
        <v>24</v>
      </c>
      <c r="Z44" s="139" t="s">
        <v>24</v>
      </c>
      <c r="AA44" s="139" t="s">
        <v>24</v>
      </c>
      <c r="AB44" s="13" t="s">
        <v>2457</v>
      </c>
      <c r="AC44" s="13" t="s">
        <v>2457</v>
      </c>
      <c r="AD44" s="13" t="s">
        <v>2457</v>
      </c>
      <c r="AE44" s="140" t="s">
        <v>525</v>
      </c>
      <c r="AF44" s="140" t="s">
        <v>520</v>
      </c>
      <c r="AG44" s="141" t="s">
        <v>2457</v>
      </c>
      <c r="AH44" s="141" t="s">
        <v>2457</v>
      </c>
      <c r="AI44" s="139" t="s">
        <v>24</v>
      </c>
      <c r="AJ44" s="139" t="s">
        <v>24</v>
      </c>
      <c r="AK44" s="139" t="s">
        <v>2457</v>
      </c>
      <c r="AL44" s="140" t="s">
        <v>533</v>
      </c>
      <c r="AM44" s="140" t="s">
        <v>520</v>
      </c>
      <c r="AN44" s="13" t="s">
        <v>2457</v>
      </c>
      <c r="AO44" s="13" t="s">
        <v>2457</v>
      </c>
      <c r="AP44" s="13" t="s">
        <v>2457</v>
      </c>
      <c r="AQ44" s="140" t="s">
        <v>1955</v>
      </c>
      <c r="AR44" s="140" t="s">
        <v>539</v>
      </c>
      <c r="AS44" s="141" t="s">
        <v>2457</v>
      </c>
      <c r="AT44" s="139" t="s">
        <v>24</v>
      </c>
      <c r="AU44" s="139" t="s">
        <v>2457</v>
      </c>
      <c r="AV44" s="139" t="s">
        <v>2457</v>
      </c>
      <c r="AW44" s="139" t="s">
        <v>24</v>
      </c>
      <c r="AX44" s="140" t="s">
        <v>2083</v>
      </c>
      <c r="AY44" s="140" t="s">
        <v>544</v>
      </c>
      <c r="AZ44" s="13" t="s">
        <v>24</v>
      </c>
      <c r="BA44" s="139" t="s">
        <v>24</v>
      </c>
      <c r="BB44" s="139" t="s">
        <v>24</v>
      </c>
      <c r="BC44" s="139" t="s">
        <v>24</v>
      </c>
      <c r="BD44" s="13" t="s">
        <v>2458</v>
      </c>
      <c r="BE44" s="139" t="s">
        <v>2457</v>
      </c>
      <c r="BF44" s="139" t="s">
        <v>24</v>
      </c>
      <c r="BG44" s="139" t="s">
        <v>24</v>
      </c>
      <c r="BH44" s="140" t="s">
        <v>1997</v>
      </c>
      <c r="BI44" s="140" t="s">
        <v>546</v>
      </c>
      <c r="BJ44" s="13" t="s">
        <v>24</v>
      </c>
      <c r="BK44" s="139" t="s">
        <v>24</v>
      </c>
      <c r="BL44" s="139" t="s">
        <v>24</v>
      </c>
      <c r="BM44" s="139" t="s">
        <v>24</v>
      </c>
      <c r="BN44" s="139" t="s">
        <v>24</v>
      </c>
      <c r="BO44" s="147" t="s">
        <v>24</v>
      </c>
      <c r="BP44" s="13" t="s">
        <v>2457</v>
      </c>
      <c r="BQ44" s="13" t="s">
        <v>2457</v>
      </c>
      <c r="BR44" s="13" t="s">
        <v>2457</v>
      </c>
      <c r="BS44" s="140" t="s">
        <v>550</v>
      </c>
      <c r="BT44" s="140" t="s">
        <v>551</v>
      </c>
      <c r="BU44" s="13" t="s">
        <v>24</v>
      </c>
      <c r="BV44" s="139" t="s">
        <v>24</v>
      </c>
      <c r="BW44" s="139" t="s">
        <v>24</v>
      </c>
      <c r="BX44" s="139" t="s">
        <v>24</v>
      </c>
      <c r="BY44" s="139" t="s">
        <v>24</v>
      </c>
      <c r="BZ44" s="13" t="s">
        <v>24</v>
      </c>
      <c r="CA44" s="139" t="s">
        <v>24</v>
      </c>
      <c r="CB44" s="139" t="s">
        <v>24</v>
      </c>
      <c r="CC44" s="139" t="s">
        <v>24</v>
      </c>
      <c r="CD44" s="139" t="s">
        <v>24</v>
      </c>
      <c r="CE44" s="139" t="s">
        <v>24</v>
      </c>
      <c r="CF44" s="141" t="s">
        <v>24</v>
      </c>
      <c r="CG44" s="139" t="s">
        <v>24</v>
      </c>
      <c r="CH44" s="139" t="s">
        <v>24</v>
      </c>
      <c r="CI44" s="139" t="s">
        <v>24</v>
      </c>
      <c r="CJ44" s="139" t="s">
        <v>24</v>
      </c>
      <c r="CK44" s="139" t="s">
        <v>24</v>
      </c>
      <c r="CL44" s="139" t="s">
        <v>24</v>
      </c>
      <c r="CM44" s="163" t="s">
        <v>2457</v>
      </c>
      <c r="CN44" s="163" t="s">
        <v>2457</v>
      </c>
      <c r="CO44" s="139" t="s">
        <v>24</v>
      </c>
      <c r="CP44" s="139" t="s">
        <v>24</v>
      </c>
      <c r="CQ44" s="139" t="s">
        <v>2457</v>
      </c>
      <c r="CR44" s="140" t="s">
        <v>557</v>
      </c>
      <c r="CS44" s="140" t="s">
        <v>520</v>
      </c>
      <c r="CT44" s="13" t="s">
        <v>2444</v>
      </c>
      <c r="CU44" s="139" t="s">
        <v>2444</v>
      </c>
      <c r="CV44" s="139" t="s">
        <v>24</v>
      </c>
      <c r="CW44" s="139" t="s">
        <v>24</v>
      </c>
      <c r="CX44" s="139" t="s">
        <v>2457</v>
      </c>
      <c r="CY44" s="139" t="s">
        <v>24</v>
      </c>
      <c r="CZ44" s="140" t="s">
        <v>2039</v>
      </c>
      <c r="DA44" s="140" t="s">
        <v>564</v>
      </c>
      <c r="DB44" s="13" t="s">
        <v>24</v>
      </c>
      <c r="DC44" s="139" t="s">
        <v>24</v>
      </c>
      <c r="DD44" s="139" t="s">
        <v>24</v>
      </c>
      <c r="DE44" s="139" t="s">
        <v>24</v>
      </c>
      <c r="DF44" s="139" t="s">
        <v>24</v>
      </c>
      <c r="DG44" s="139" t="s">
        <v>24</v>
      </c>
      <c r="DH44" s="139" t="s">
        <v>24</v>
      </c>
      <c r="DI44" s="139" t="s">
        <v>24</v>
      </c>
      <c r="DJ44" s="13" t="s">
        <v>24</v>
      </c>
      <c r="DK44" s="139" t="s">
        <v>24</v>
      </c>
      <c r="DL44" s="139" t="s">
        <v>24</v>
      </c>
      <c r="DM44" s="139" t="s">
        <v>24</v>
      </c>
      <c r="DN44" s="139" t="s">
        <v>24</v>
      </c>
      <c r="DO44" s="139" t="s">
        <v>24</v>
      </c>
      <c r="DP44" s="139" t="s">
        <v>24</v>
      </c>
      <c r="DQ44" s="139" t="s">
        <v>24</v>
      </c>
      <c r="DR44" s="141" t="s">
        <v>24</v>
      </c>
      <c r="DS44" s="139" t="s">
        <v>24</v>
      </c>
      <c r="DT44" s="139" t="s">
        <v>24</v>
      </c>
      <c r="DU44" s="139" t="s">
        <v>24</v>
      </c>
      <c r="DV44" s="139" t="s">
        <v>24</v>
      </c>
      <c r="DW44" s="139" t="s">
        <v>24</v>
      </c>
      <c r="DX44" s="139" t="s">
        <v>24</v>
      </c>
      <c r="DY44" s="13">
        <v>0</v>
      </c>
      <c r="DZ44" s="139" t="s">
        <v>2457</v>
      </c>
      <c r="EA44" s="139" t="s">
        <v>2457</v>
      </c>
      <c r="EB44" s="139" t="s">
        <v>2457</v>
      </c>
      <c r="EC44" s="140" t="s">
        <v>1299</v>
      </c>
      <c r="ED44" s="140" t="s">
        <v>564</v>
      </c>
      <c r="EE44" s="13" t="s">
        <v>24</v>
      </c>
      <c r="EF44" s="139" t="s">
        <v>24</v>
      </c>
      <c r="EG44" s="139" t="s">
        <v>24</v>
      </c>
      <c r="EH44" s="139" t="s">
        <v>24</v>
      </c>
      <c r="EI44" s="139" t="s">
        <v>24</v>
      </c>
      <c r="EJ44" s="139" t="s">
        <v>24</v>
      </c>
      <c r="EK44" s="13" t="s">
        <v>24</v>
      </c>
      <c r="EL44" s="13" t="s">
        <v>24</v>
      </c>
      <c r="EM44" s="13" t="s">
        <v>24</v>
      </c>
      <c r="EN44" s="13" t="s">
        <v>24</v>
      </c>
      <c r="EO44" s="13" t="s">
        <v>24</v>
      </c>
      <c r="EP44" s="13" t="s">
        <v>24</v>
      </c>
      <c r="EQ44" s="13" t="s">
        <v>24</v>
      </c>
      <c r="ER44" s="13" t="s">
        <v>24</v>
      </c>
      <c r="ES44" s="13" t="s">
        <v>24</v>
      </c>
      <c r="ET44" s="13" t="s">
        <v>24</v>
      </c>
      <c r="EU44" s="13" t="s">
        <v>24</v>
      </c>
      <c r="EV44" s="13" t="s">
        <v>24</v>
      </c>
    </row>
    <row r="45" spans="1:152" s="52" customFormat="1">
      <c r="A45" s="136" t="s">
        <v>400</v>
      </c>
      <c r="B45" s="104" t="s">
        <v>376</v>
      </c>
      <c r="C45" s="74">
        <v>2020</v>
      </c>
      <c r="D45" s="67" t="s">
        <v>281</v>
      </c>
      <c r="E45" s="137" t="s">
        <v>24</v>
      </c>
      <c r="F45" s="150" t="s">
        <v>24</v>
      </c>
      <c r="G45" s="161" t="s">
        <v>24</v>
      </c>
      <c r="H45" s="161" t="s">
        <v>24</v>
      </c>
      <c r="I45" s="13" t="s">
        <v>2444</v>
      </c>
      <c r="J45" s="139" t="s">
        <v>2444</v>
      </c>
      <c r="K45" s="161" t="s">
        <v>24</v>
      </c>
      <c r="L45" s="161" t="s">
        <v>24</v>
      </c>
      <c r="M45" s="161" t="s">
        <v>24</v>
      </c>
      <c r="N45" s="161" t="s">
        <v>24</v>
      </c>
      <c r="O45" s="140" t="s">
        <v>1974</v>
      </c>
      <c r="P45" s="140" t="s">
        <v>1468</v>
      </c>
      <c r="Q45" s="139" t="s">
        <v>2457</v>
      </c>
      <c r="R45" s="139" t="s">
        <v>2457</v>
      </c>
      <c r="S45" s="139" t="s">
        <v>2457</v>
      </c>
      <c r="T45" s="140" t="s">
        <v>656</v>
      </c>
      <c r="U45" s="140" t="s">
        <v>491</v>
      </c>
      <c r="V45" s="13" t="s">
        <v>24</v>
      </c>
      <c r="W45" s="139" t="s">
        <v>24</v>
      </c>
      <c r="X45" s="139" t="s">
        <v>24</v>
      </c>
      <c r="Y45" s="139" t="s">
        <v>24</v>
      </c>
      <c r="Z45" s="139" t="s">
        <v>24</v>
      </c>
      <c r="AA45" s="139" t="s">
        <v>24</v>
      </c>
      <c r="AB45" s="13" t="s">
        <v>2457</v>
      </c>
      <c r="AC45" s="13" t="s">
        <v>2457</v>
      </c>
      <c r="AD45" s="13" t="s">
        <v>2457</v>
      </c>
      <c r="AE45" s="140" t="s">
        <v>659</v>
      </c>
      <c r="AF45" s="140" t="s">
        <v>660</v>
      </c>
      <c r="AG45" s="141" t="s">
        <v>2457</v>
      </c>
      <c r="AH45" s="141" t="s">
        <v>2457</v>
      </c>
      <c r="AI45" s="139" t="s">
        <v>24</v>
      </c>
      <c r="AJ45" s="139" t="s">
        <v>24</v>
      </c>
      <c r="AK45" s="139" t="s">
        <v>2457</v>
      </c>
      <c r="AL45" s="140" t="s">
        <v>1524</v>
      </c>
      <c r="AM45" s="140" t="s">
        <v>1525</v>
      </c>
      <c r="AN45" s="13" t="s">
        <v>2457</v>
      </c>
      <c r="AO45" s="13" t="s">
        <v>2457</v>
      </c>
      <c r="AP45" s="13" t="s">
        <v>2457</v>
      </c>
      <c r="AQ45" s="140" t="s">
        <v>664</v>
      </c>
      <c r="AR45" s="140" t="s">
        <v>491</v>
      </c>
      <c r="AS45" s="141" t="s">
        <v>2457</v>
      </c>
      <c r="AT45" s="139" t="s">
        <v>24</v>
      </c>
      <c r="AU45" s="139" t="s">
        <v>2457</v>
      </c>
      <c r="AV45" s="139" t="s">
        <v>2457</v>
      </c>
      <c r="AW45" s="139" t="s">
        <v>24</v>
      </c>
      <c r="AX45" s="140" t="s">
        <v>666</v>
      </c>
      <c r="AY45" s="140" t="s">
        <v>491</v>
      </c>
      <c r="AZ45" s="13" t="s">
        <v>24</v>
      </c>
      <c r="BA45" s="139" t="s">
        <v>24</v>
      </c>
      <c r="BB45" s="139" t="s">
        <v>24</v>
      </c>
      <c r="BC45" s="139" t="s">
        <v>24</v>
      </c>
      <c r="BD45" s="13" t="s">
        <v>2456</v>
      </c>
      <c r="BE45" s="139" t="s">
        <v>2456</v>
      </c>
      <c r="BF45" s="139" t="s">
        <v>24</v>
      </c>
      <c r="BG45" s="139" t="s">
        <v>24</v>
      </c>
      <c r="BH45" s="140" t="s">
        <v>1998</v>
      </c>
      <c r="BI45" s="140" t="s">
        <v>1580</v>
      </c>
      <c r="BJ45" s="13" t="s">
        <v>24</v>
      </c>
      <c r="BK45" s="139" t="s">
        <v>24</v>
      </c>
      <c r="BL45" s="139" t="s">
        <v>24</v>
      </c>
      <c r="BM45" s="139" t="s">
        <v>24</v>
      </c>
      <c r="BN45" s="139" t="s">
        <v>24</v>
      </c>
      <c r="BO45" s="147" t="s">
        <v>24</v>
      </c>
      <c r="BP45" s="13" t="s">
        <v>2457</v>
      </c>
      <c r="BQ45" s="13" t="s">
        <v>2457</v>
      </c>
      <c r="BR45" s="13" t="s">
        <v>2457</v>
      </c>
      <c r="BS45" s="140" t="s">
        <v>664</v>
      </c>
      <c r="BT45" s="140" t="s">
        <v>491</v>
      </c>
      <c r="BU45" s="13" t="s">
        <v>24</v>
      </c>
      <c r="BV45" s="139" t="s">
        <v>24</v>
      </c>
      <c r="BW45" s="139" t="s">
        <v>24</v>
      </c>
      <c r="BX45" s="139" t="s">
        <v>24</v>
      </c>
      <c r="BY45" s="139" t="s">
        <v>24</v>
      </c>
      <c r="BZ45" s="13" t="s">
        <v>24</v>
      </c>
      <c r="CA45" s="139" t="s">
        <v>24</v>
      </c>
      <c r="CB45" s="139" t="s">
        <v>24</v>
      </c>
      <c r="CC45" s="139" t="s">
        <v>24</v>
      </c>
      <c r="CD45" s="139" t="s">
        <v>24</v>
      </c>
      <c r="CE45" s="139" t="s">
        <v>24</v>
      </c>
      <c r="CF45" s="141" t="s">
        <v>24</v>
      </c>
      <c r="CG45" s="139" t="s">
        <v>24</v>
      </c>
      <c r="CH45" s="139" t="s">
        <v>24</v>
      </c>
      <c r="CI45" s="139" t="s">
        <v>24</v>
      </c>
      <c r="CJ45" s="139" t="s">
        <v>24</v>
      </c>
      <c r="CK45" s="139" t="s">
        <v>24</v>
      </c>
      <c r="CL45" s="139" t="s">
        <v>24</v>
      </c>
      <c r="CM45" s="163" t="s">
        <v>2457</v>
      </c>
      <c r="CN45" s="163" t="s">
        <v>2457</v>
      </c>
      <c r="CO45" s="139" t="s">
        <v>24</v>
      </c>
      <c r="CP45" s="139" t="s">
        <v>24</v>
      </c>
      <c r="CQ45" s="139" t="s">
        <v>2457</v>
      </c>
      <c r="CR45" s="140" t="s">
        <v>668</v>
      </c>
      <c r="CS45" s="140" t="s">
        <v>491</v>
      </c>
      <c r="CT45" s="13" t="s">
        <v>2457</v>
      </c>
      <c r="CU45" s="13" t="s">
        <v>2457</v>
      </c>
      <c r="CV45" s="139" t="s">
        <v>24</v>
      </c>
      <c r="CW45" s="139" t="s">
        <v>24</v>
      </c>
      <c r="CX45" s="139" t="s">
        <v>2457</v>
      </c>
      <c r="CY45" s="139" t="s">
        <v>24</v>
      </c>
      <c r="CZ45" s="140" t="s">
        <v>2040</v>
      </c>
      <c r="DA45" s="140" t="s">
        <v>672</v>
      </c>
      <c r="DB45" s="13" t="s">
        <v>24</v>
      </c>
      <c r="DC45" s="139" t="s">
        <v>24</v>
      </c>
      <c r="DD45" s="139" t="s">
        <v>24</v>
      </c>
      <c r="DE45" s="139" t="s">
        <v>24</v>
      </c>
      <c r="DF45" s="139" t="s">
        <v>24</v>
      </c>
      <c r="DG45" s="139" t="s">
        <v>24</v>
      </c>
      <c r="DH45" s="139" t="s">
        <v>24</v>
      </c>
      <c r="DI45" s="139" t="s">
        <v>24</v>
      </c>
      <c r="DJ45" s="13" t="s">
        <v>24</v>
      </c>
      <c r="DK45" s="139" t="s">
        <v>24</v>
      </c>
      <c r="DL45" s="139" t="s">
        <v>24</v>
      </c>
      <c r="DM45" s="139" t="s">
        <v>24</v>
      </c>
      <c r="DN45" s="139" t="s">
        <v>24</v>
      </c>
      <c r="DO45" s="139" t="s">
        <v>24</v>
      </c>
      <c r="DP45" s="139" t="s">
        <v>24</v>
      </c>
      <c r="DQ45" s="139" t="s">
        <v>24</v>
      </c>
      <c r="DR45" s="141" t="s">
        <v>24</v>
      </c>
      <c r="DS45" s="139" t="s">
        <v>24</v>
      </c>
      <c r="DT45" s="139" t="s">
        <v>24</v>
      </c>
      <c r="DU45" s="139" t="s">
        <v>24</v>
      </c>
      <c r="DV45" s="139" t="s">
        <v>24</v>
      </c>
      <c r="DW45" s="139" t="s">
        <v>24</v>
      </c>
      <c r="DX45" s="139" t="s">
        <v>24</v>
      </c>
      <c r="DY45" s="13">
        <v>0</v>
      </c>
      <c r="DZ45" s="139" t="s">
        <v>2457</v>
      </c>
      <c r="EA45" s="139" t="s">
        <v>2457</v>
      </c>
      <c r="EB45" s="139" t="s">
        <v>2457</v>
      </c>
      <c r="EC45" s="140" t="s">
        <v>664</v>
      </c>
      <c r="ED45" s="140" t="s">
        <v>491</v>
      </c>
      <c r="EE45" s="13" t="s">
        <v>24</v>
      </c>
      <c r="EF45" s="139" t="s">
        <v>24</v>
      </c>
      <c r="EG45" s="139" t="s">
        <v>24</v>
      </c>
      <c r="EH45" s="139" t="s">
        <v>24</v>
      </c>
      <c r="EI45" s="139" t="s">
        <v>24</v>
      </c>
      <c r="EJ45" s="139" t="s">
        <v>24</v>
      </c>
      <c r="EK45" s="13" t="s">
        <v>24</v>
      </c>
      <c r="EL45" s="13" t="s">
        <v>24</v>
      </c>
      <c r="EM45" s="13" t="s">
        <v>24</v>
      </c>
      <c r="EN45" s="13" t="s">
        <v>24</v>
      </c>
      <c r="EO45" s="13" t="s">
        <v>24</v>
      </c>
      <c r="EP45" s="13" t="s">
        <v>24</v>
      </c>
      <c r="EQ45" s="13" t="s">
        <v>24</v>
      </c>
      <c r="ER45" s="13" t="s">
        <v>24</v>
      </c>
      <c r="ES45" s="13" t="s">
        <v>24</v>
      </c>
      <c r="ET45" s="13" t="s">
        <v>24</v>
      </c>
      <c r="EU45" s="13" t="s">
        <v>24</v>
      </c>
      <c r="EV45" s="13" t="s">
        <v>24</v>
      </c>
    </row>
    <row r="46" spans="1:152" s="52" customFormat="1">
      <c r="A46" s="136" t="s">
        <v>402</v>
      </c>
      <c r="B46" s="104" t="s">
        <v>64</v>
      </c>
      <c r="C46" s="74">
        <v>2020</v>
      </c>
      <c r="D46" s="75" t="s">
        <v>457</v>
      </c>
      <c r="E46" s="137">
        <f>F46</f>
        <v>100</v>
      </c>
      <c r="F46" s="142">
        <v>100</v>
      </c>
      <c r="G46" s="138" t="s">
        <v>749</v>
      </c>
      <c r="H46" s="138" t="s">
        <v>750</v>
      </c>
      <c r="I46" s="13">
        <f>SUM(J46:N46)</f>
        <v>100</v>
      </c>
      <c r="J46" s="139">
        <v>20</v>
      </c>
      <c r="K46" s="139">
        <v>20</v>
      </c>
      <c r="L46" s="139">
        <v>20</v>
      </c>
      <c r="M46" s="139">
        <v>20</v>
      </c>
      <c r="N46" s="139">
        <v>20</v>
      </c>
      <c r="O46" s="140" t="s">
        <v>1975</v>
      </c>
      <c r="P46" s="140" t="s">
        <v>1469</v>
      </c>
      <c r="Q46" s="139">
        <f>SUM(R46:S46)</f>
        <v>50</v>
      </c>
      <c r="R46" s="139">
        <v>50</v>
      </c>
      <c r="S46" s="139">
        <v>0</v>
      </c>
      <c r="T46" s="140" t="s">
        <v>2194</v>
      </c>
      <c r="U46" s="140" t="s">
        <v>1479</v>
      </c>
      <c r="V46" s="13">
        <f>SUM(W46:Y46)</f>
        <v>30</v>
      </c>
      <c r="W46" s="139">
        <v>15</v>
      </c>
      <c r="X46" s="139">
        <v>15</v>
      </c>
      <c r="Y46" s="139">
        <v>0</v>
      </c>
      <c r="Z46" s="140" t="s">
        <v>2419</v>
      </c>
      <c r="AA46" s="140" t="s">
        <v>1490</v>
      </c>
      <c r="AB46" s="13">
        <f>SUM(AC46:AD46)</f>
        <v>0</v>
      </c>
      <c r="AC46" s="139">
        <v>0</v>
      </c>
      <c r="AD46" s="139">
        <v>0</v>
      </c>
      <c r="AE46" s="140" t="s">
        <v>1509</v>
      </c>
      <c r="AF46" s="140" t="s">
        <v>1510</v>
      </c>
      <c r="AG46" s="141">
        <f>SUM(AH46:AK46)</f>
        <v>0</v>
      </c>
      <c r="AH46" s="139">
        <v>0</v>
      </c>
      <c r="AI46" s="139">
        <v>0</v>
      </c>
      <c r="AJ46" s="139">
        <v>0</v>
      </c>
      <c r="AK46" s="139">
        <v>0</v>
      </c>
      <c r="AL46" s="140" t="s">
        <v>723</v>
      </c>
      <c r="AM46" s="140" t="s">
        <v>491</v>
      </c>
      <c r="AN46" s="13">
        <f>SUM(AO46:AP46)</f>
        <v>25</v>
      </c>
      <c r="AO46" s="139">
        <v>25</v>
      </c>
      <c r="AP46" s="139">
        <v>0</v>
      </c>
      <c r="AQ46" s="140" t="s">
        <v>2195</v>
      </c>
      <c r="AR46" s="140" t="s">
        <v>1545</v>
      </c>
      <c r="AS46" s="141">
        <f>SUM(AT46:AW46)</f>
        <v>12.5</v>
      </c>
      <c r="AT46" s="139">
        <v>12.5</v>
      </c>
      <c r="AU46" s="139">
        <v>0</v>
      </c>
      <c r="AV46" s="139">
        <v>0</v>
      </c>
      <c r="AW46" s="139">
        <v>0</v>
      </c>
      <c r="AX46" s="140" t="s">
        <v>1559</v>
      </c>
      <c r="AY46" s="140" t="s">
        <v>1560</v>
      </c>
      <c r="AZ46" s="13">
        <f>BA46</f>
        <v>50</v>
      </c>
      <c r="BA46" s="139">
        <v>50</v>
      </c>
      <c r="BB46" s="140" t="s">
        <v>2196</v>
      </c>
      <c r="BC46" s="140" t="s">
        <v>1570</v>
      </c>
      <c r="BD46" s="13">
        <f>SUM(BE46:BG46)</f>
        <v>0</v>
      </c>
      <c r="BE46" s="139">
        <v>0</v>
      </c>
      <c r="BF46" s="139">
        <v>0</v>
      </c>
      <c r="BG46" s="139">
        <v>0</v>
      </c>
      <c r="BH46" s="140" t="s">
        <v>1999</v>
      </c>
      <c r="BI46" s="140" t="s">
        <v>2000</v>
      </c>
      <c r="BJ46" s="13">
        <f>SUM(BK46:BM46)</f>
        <v>0</v>
      </c>
      <c r="BK46" s="139">
        <v>0</v>
      </c>
      <c r="BL46" s="139">
        <v>0</v>
      </c>
      <c r="BM46" s="139">
        <v>0</v>
      </c>
      <c r="BN46" s="147" t="s">
        <v>718</v>
      </c>
      <c r="BO46" s="116" t="s">
        <v>491</v>
      </c>
      <c r="BP46" s="13">
        <f>SUM(BQ46:BR46)</f>
        <v>25</v>
      </c>
      <c r="BQ46" s="139">
        <v>25</v>
      </c>
      <c r="BR46" s="139">
        <v>0</v>
      </c>
      <c r="BS46" s="140" t="s">
        <v>1608</v>
      </c>
      <c r="BT46" s="140" t="s">
        <v>1609</v>
      </c>
      <c r="BU46" s="13">
        <f>SUM(BV46:BW46)</f>
        <v>0</v>
      </c>
      <c r="BV46" s="139">
        <v>0</v>
      </c>
      <c r="BW46" s="139">
        <v>0</v>
      </c>
      <c r="BX46" s="140" t="s">
        <v>1621</v>
      </c>
      <c r="BY46" s="140" t="s">
        <v>1622</v>
      </c>
      <c r="BZ46" s="13">
        <f>SUM(CA46:CC46)</f>
        <v>30</v>
      </c>
      <c r="CA46" s="139">
        <v>15</v>
      </c>
      <c r="CB46" s="139">
        <v>15</v>
      </c>
      <c r="CC46" s="139">
        <v>0</v>
      </c>
      <c r="CD46" s="140" t="s">
        <v>2197</v>
      </c>
      <c r="CE46" s="140" t="s">
        <v>1630</v>
      </c>
      <c r="CF46" s="141">
        <f>SUM(CG46:CJ46)</f>
        <v>0</v>
      </c>
      <c r="CG46" s="139">
        <v>0</v>
      </c>
      <c r="CH46" s="139">
        <v>0</v>
      </c>
      <c r="CI46" s="139">
        <v>0</v>
      </c>
      <c r="CJ46" s="139">
        <v>0</v>
      </c>
      <c r="CK46" s="140" t="s">
        <v>2420</v>
      </c>
      <c r="CL46" s="140" t="s">
        <v>1636</v>
      </c>
      <c r="CM46" s="163">
        <f>SUM(CN46:CQ46)</f>
        <v>0</v>
      </c>
      <c r="CN46" s="139">
        <v>0</v>
      </c>
      <c r="CO46" s="139">
        <v>0</v>
      </c>
      <c r="CP46" s="139">
        <v>0</v>
      </c>
      <c r="CQ46" s="139">
        <v>0</v>
      </c>
      <c r="CR46" s="140" t="s">
        <v>1646</v>
      </c>
      <c r="CS46" s="140" t="s">
        <v>778</v>
      </c>
      <c r="CT46" s="13">
        <f>SUM(CU46:CY46)</f>
        <v>0</v>
      </c>
      <c r="CU46" s="139">
        <v>0</v>
      </c>
      <c r="CV46" s="139">
        <v>0</v>
      </c>
      <c r="CW46" s="139">
        <v>0</v>
      </c>
      <c r="CX46" s="139">
        <v>0</v>
      </c>
      <c r="CY46" s="139">
        <v>0</v>
      </c>
      <c r="CZ46" s="140" t="s">
        <v>2041</v>
      </c>
      <c r="DA46" s="140" t="s">
        <v>1657</v>
      </c>
      <c r="DB46" s="13">
        <f>SUM(DC46:DG46)</f>
        <v>30</v>
      </c>
      <c r="DC46" s="139">
        <v>0</v>
      </c>
      <c r="DD46" s="139">
        <v>20</v>
      </c>
      <c r="DE46" s="139">
        <v>10</v>
      </c>
      <c r="DF46" s="139">
        <v>0</v>
      </c>
      <c r="DG46" s="139">
        <v>0</v>
      </c>
      <c r="DH46" s="140" t="s">
        <v>1670</v>
      </c>
      <c r="DI46" s="140" t="s">
        <v>1671</v>
      </c>
      <c r="DJ46" s="13">
        <f>SUM(DK46:DO46)</f>
        <v>20</v>
      </c>
      <c r="DK46" s="139">
        <v>0</v>
      </c>
      <c r="DL46" s="139">
        <v>0</v>
      </c>
      <c r="DM46" s="139">
        <v>0</v>
      </c>
      <c r="DN46" s="139">
        <v>0</v>
      </c>
      <c r="DO46" s="139">
        <v>20</v>
      </c>
      <c r="DP46" s="140" t="s">
        <v>2198</v>
      </c>
      <c r="DQ46" s="140" t="s">
        <v>784</v>
      </c>
      <c r="DR46" s="141">
        <f>SUM(DS46:DV46)</f>
        <v>50</v>
      </c>
      <c r="DS46" s="139">
        <v>25</v>
      </c>
      <c r="DT46" s="139">
        <v>25</v>
      </c>
      <c r="DU46" s="139">
        <v>0</v>
      </c>
      <c r="DV46" s="139">
        <v>0</v>
      </c>
      <c r="DW46" s="140" t="s">
        <v>2098</v>
      </c>
      <c r="DX46" s="140" t="s">
        <v>1698</v>
      </c>
      <c r="DY46" s="13">
        <v>0</v>
      </c>
      <c r="DZ46" s="139">
        <f>SUM(EA46:EB46)</f>
        <v>0</v>
      </c>
      <c r="EA46" s="139">
        <v>0</v>
      </c>
      <c r="EB46" s="139">
        <v>0</v>
      </c>
      <c r="EC46" s="140" t="s">
        <v>1705</v>
      </c>
      <c r="ED46" s="140" t="s">
        <v>1706</v>
      </c>
      <c r="EE46" s="13" t="s">
        <v>24</v>
      </c>
      <c r="EF46" s="139" t="s">
        <v>24</v>
      </c>
      <c r="EG46" s="139" t="s">
        <v>24</v>
      </c>
      <c r="EH46" s="139" t="s">
        <v>24</v>
      </c>
      <c r="EI46" s="139" t="s">
        <v>24</v>
      </c>
      <c r="EJ46" s="139" t="s">
        <v>24</v>
      </c>
      <c r="EK46" s="13" t="s">
        <v>24</v>
      </c>
      <c r="EL46" s="13" t="s">
        <v>24</v>
      </c>
      <c r="EM46" s="13" t="s">
        <v>24</v>
      </c>
      <c r="EN46" s="13" t="s">
        <v>24</v>
      </c>
      <c r="EO46" s="13" t="s">
        <v>24</v>
      </c>
      <c r="EP46" s="13" t="s">
        <v>24</v>
      </c>
      <c r="EQ46" s="13" t="s">
        <v>24</v>
      </c>
      <c r="ER46" s="13" t="s">
        <v>24</v>
      </c>
      <c r="ES46" s="13" t="s">
        <v>24</v>
      </c>
      <c r="ET46" s="13" t="s">
        <v>24</v>
      </c>
      <c r="EU46" s="13" t="s">
        <v>24</v>
      </c>
      <c r="EV46" s="13" t="s">
        <v>24</v>
      </c>
    </row>
    <row r="47" spans="1:152" s="52" customFormat="1">
      <c r="A47" s="136" t="s">
        <v>439</v>
      </c>
      <c r="B47" s="106" t="s">
        <v>438</v>
      </c>
      <c r="C47" s="74">
        <v>2020</v>
      </c>
      <c r="D47" s="67" t="s">
        <v>281</v>
      </c>
      <c r="E47" s="137" t="s">
        <v>24</v>
      </c>
      <c r="F47" s="150" t="s">
        <v>24</v>
      </c>
      <c r="G47" s="161" t="s">
        <v>24</v>
      </c>
      <c r="H47" s="161" t="s">
        <v>24</v>
      </c>
      <c r="I47" s="13" t="s">
        <v>2457</v>
      </c>
      <c r="J47" s="13" t="s">
        <v>2457</v>
      </c>
      <c r="K47" s="161" t="s">
        <v>24</v>
      </c>
      <c r="L47" s="161" t="s">
        <v>24</v>
      </c>
      <c r="M47" s="161" t="s">
        <v>24</v>
      </c>
      <c r="N47" s="161" t="s">
        <v>24</v>
      </c>
      <c r="O47" s="140" t="s">
        <v>516</v>
      </c>
      <c r="P47" s="140" t="s">
        <v>517</v>
      </c>
      <c r="Q47" s="139" t="s">
        <v>2457</v>
      </c>
      <c r="R47" s="139" t="s">
        <v>2457</v>
      </c>
      <c r="S47" s="139" t="s">
        <v>2457</v>
      </c>
      <c r="T47" s="140" t="s">
        <v>664</v>
      </c>
      <c r="U47" s="140" t="s">
        <v>521</v>
      </c>
      <c r="V47" s="13" t="s">
        <v>24</v>
      </c>
      <c r="W47" s="139" t="s">
        <v>24</v>
      </c>
      <c r="X47" s="139" t="s">
        <v>24</v>
      </c>
      <c r="Y47" s="139" t="s">
        <v>24</v>
      </c>
      <c r="Z47" s="139" t="s">
        <v>24</v>
      </c>
      <c r="AA47" s="139" t="s">
        <v>24</v>
      </c>
      <c r="AB47" s="13" t="s">
        <v>2457</v>
      </c>
      <c r="AC47" s="13" t="s">
        <v>2457</v>
      </c>
      <c r="AD47" s="13" t="s">
        <v>2457</v>
      </c>
      <c r="AE47" s="140" t="s">
        <v>526</v>
      </c>
      <c r="AF47" s="140" t="s">
        <v>527</v>
      </c>
      <c r="AG47" s="141" t="s">
        <v>2457</v>
      </c>
      <c r="AH47" s="141" t="s">
        <v>2457</v>
      </c>
      <c r="AI47" s="139" t="s">
        <v>24</v>
      </c>
      <c r="AJ47" s="139" t="s">
        <v>24</v>
      </c>
      <c r="AK47" s="139" t="s">
        <v>2457</v>
      </c>
      <c r="AL47" s="140" t="s">
        <v>534</v>
      </c>
      <c r="AM47" s="140" t="s">
        <v>527</v>
      </c>
      <c r="AN47" s="13" t="s">
        <v>2457</v>
      </c>
      <c r="AO47" s="13" t="s">
        <v>2457</v>
      </c>
      <c r="AP47" s="13" t="s">
        <v>2457</v>
      </c>
      <c r="AQ47" s="140" t="s">
        <v>2329</v>
      </c>
      <c r="AR47" s="140" t="s">
        <v>540</v>
      </c>
      <c r="AS47" s="141" t="s">
        <v>2457</v>
      </c>
      <c r="AT47" s="139" t="s">
        <v>24</v>
      </c>
      <c r="AU47" s="139" t="s">
        <v>2457</v>
      </c>
      <c r="AV47" s="139" t="s">
        <v>2457</v>
      </c>
      <c r="AW47" s="139" t="s">
        <v>24</v>
      </c>
      <c r="AX47" s="140" t="s">
        <v>2084</v>
      </c>
      <c r="AY47" s="140" t="s">
        <v>545</v>
      </c>
      <c r="AZ47" s="13" t="s">
        <v>24</v>
      </c>
      <c r="BA47" s="139" t="s">
        <v>24</v>
      </c>
      <c r="BB47" s="139" t="s">
        <v>24</v>
      </c>
      <c r="BC47" s="139" t="s">
        <v>24</v>
      </c>
      <c r="BD47" s="13" t="s">
        <v>2457</v>
      </c>
      <c r="BE47" s="13" t="s">
        <v>2457</v>
      </c>
      <c r="BF47" s="139" t="s">
        <v>24</v>
      </c>
      <c r="BG47" s="139" t="s">
        <v>24</v>
      </c>
      <c r="BH47" s="140" t="s">
        <v>2001</v>
      </c>
      <c r="BI47" s="140" t="s">
        <v>545</v>
      </c>
      <c r="BJ47" s="13" t="s">
        <v>24</v>
      </c>
      <c r="BK47" s="139" t="s">
        <v>24</v>
      </c>
      <c r="BL47" s="139" t="s">
        <v>24</v>
      </c>
      <c r="BM47" s="139" t="s">
        <v>24</v>
      </c>
      <c r="BN47" s="139" t="s">
        <v>24</v>
      </c>
      <c r="BO47" s="147" t="s">
        <v>24</v>
      </c>
      <c r="BP47" s="13" t="s">
        <v>2457</v>
      </c>
      <c r="BQ47" s="13" t="s">
        <v>2457</v>
      </c>
      <c r="BR47" s="13" t="s">
        <v>2457</v>
      </c>
      <c r="BS47" s="140" t="s">
        <v>552</v>
      </c>
      <c r="BT47" s="140" t="s">
        <v>545</v>
      </c>
      <c r="BU47" s="13" t="s">
        <v>24</v>
      </c>
      <c r="BV47" s="139" t="s">
        <v>24</v>
      </c>
      <c r="BW47" s="139" t="s">
        <v>24</v>
      </c>
      <c r="BX47" s="139" t="s">
        <v>24</v>
      </c>
      <c r="BY47" s="139" t="s">
        <v>24</v>
      </c>
      <c r="BZ47" s="13" t="s">
        <v>24</v>
      </c>
      <c r="CA47" s="139" t="s">
        <v>24</v>
      </c>
      <c r="CB47" s="139" t="s">
        <v>24</v>
      </c>
      <c r="CC47" s="139" t="s">
        <v>24</v>
      </c>
      <c r="CD47" s="139" t="s">
        <v>24</v>
      </c>
      <c r="CE47" s="139" t="s">
        <v>24</v>
      </c>
      <c r="CF47" s="141" t="s">
        <v>24</v>
      </c>
      <c r="CG47" s="139" t="s">
        <v>24</v>
      </c>
      <c r="CH47" s="139" t="s">
        <v>24</v>
      </c>
      <c r="CI47" s="139" t="s">
        <v>24</v>
      </c>
      <c r="CJ47" s="139" t="s">
        <v>24</v>
      </c>
      <c r="CK47" s="139" t="s">
        <v>24</v>
      </c>
      <c r="CL47" s="139" t="s">
        <v>24</v>
      </c>
      <c r="CM47" s="163" t="s">
        <v>2457</v>
      </c>
      <c r="CN47" s="163" t="s">
        <v>2457</v>
      </c>
      <c r="CO47" s="139" t="s">
        <v>24</v>
      </c>
      <c r="CP47" s="139" t="s">
        <v>24</v>
      </c>
      <c r="CQ47" s="139" t="s">
        <v>2457</v>
      </c>
      <c r="CR47" s="140" t="s">
        <v>558</v>
      </c>
      <c r="CS47" s="140" t="s">
        <v>559</v>
      </c>
      <c r="CT47" s="13" t="s">
        <v>2457</v>
      </c>
      <c r="CU47" s="13" t="s">
        <v>2457</v>
      </c>
      <c r="CV47" s="139" t="s">
        <v>24</v>
      </c>
      <c r="CW47" s="139" t="s">
        <v>24</v>
      </c>
      <c r="CX47" s="139" t="s">
        <v>2457</v>
      </c>
      <c r="CY47" s="139" t="s">
        <v>24</v>
      </c>
      <c r="CZ47" s="140" t="s">
        <v>565</v>
      </c>
      <c r="DA47" s="140" t="s">
        <v>566</v>
      </c>
      <c r="DB47" s="13" t="s">
        <v>24</v>
      </c>
      <c r="DC47" s="139" t="s">
        <v>24</v>
      </c>
      <c r="DD47" s="139" t="s">
        <v>24</v>
      </c>
      <c r="DE47" s="139" t="s">
        <v>24</v>
      </c>
      <c r="DF47" s="139" t="s">
        <v>24</v>
      </c>
      <c r="DG47" s="139" t="s">
        <v>24</v>
      </c>
      <c r="DH47" s="139" t="s">
        <v>24</v>
      </c>
      <c r="DI47" s="139" t="s">
        <v>24</v>
      </c>
      <c r="DJ47" s="13" t="s">
        <v>24</v>
      </c>
      <c r="DK47" s="139" t="s">
        <v>24</v>
      </c>
      <c r="DL47" s="139" t="s">
        <v>24</v>
      </c>
      <c r="DM47" s="139" t="s">
        <v>24</v>
      </c>
      <c r="DN47" s="139" t="s">
        <v>24</v>
      </c>
      <c r="DO47" s="139" t="s">
        <v>24</v>
      </c>
      <c r="DP47" s="139" t="s">
        <v>24</v>
      </c>
      <c r="DQ47" s="139" t="s">
        <v>24</v>
      </c>
      <c r="DR47" s="141" t="s">
        <v>24</v>
      </c>
      <c r="DS47" s="139" t="s">
        <v>24</v>
      </c>
      <c r="DT47" s="139" t="s">
        <v>24</v>
      </c>
      <c r="DU47" s="139" t="s">
        <v>24</v>
      </c>
      <c r="DV47" s="139" t="s">
        <v>24</v>
      </c>
      <c r="DW47" s="139" t="s">
        <v>24</v>
      </c>
      <c r="DX47" s="139" t="s">
        <v>24</v>
      </c>
      <c r="DY47" s="13">
        <v>0</v>
      </c>
      <c r="DZ47" s="139" t="s">
        <v>2457</v>
      </c>
      <c r="EA47" s="139" t="s">
        <v>2457</v>
      </c>
      <c r="EB47" s="139" t="s">
        <v>2457</v>
      </c>
      <c r="EC47" s="140" t="s">
        <v>570</v>
      </c>
      <c r="ED47" s="140" t="s">
        <v>545</v>
      </c>
      <c r="EE47" s="13" t="s">
        <v>24</v>
      </c>
      <c r="EF47" s="139" t="s">
        <v>24</v>
      </c>
      <c r="EG47" s="139" t="s">
        <v>24</v>
      </c>
      <c r="EH47" s="139" t="s">
        <v>24</v>
      </c>
      <c r="EI47" s="139" t="s">
        <v>24</v>
      </c>
      <c r="EJ47" s="139" t="s">
        <v>24</v>
      </c>
      <c r="EK47" s="13" t="s">
        <v>24</v>
      </c>
      <c r="EL47" s="13" t="s">
        <v>24</v>
      </c>
      <c r="EM47" s="13" t="s">
        <v>24</v>
      </c>
      <c r="EN47" s="13" t="s">
        <v>24</v>
      </c>
      <c r="EO47" s="13" t="s">
        <v>24</v>
      </c>
      <c r="EP47" s="13" t="s">
        <v>24</v>
      </c>
      <c r="EQ47" s="13" t="s">
        <v>24</v>
      </c>
      <c r="ER47" s="13" t="s">
        <v>24</v>
      </c>
      <c r="ES47" s="13" t="s">
        <v>24</v>
      </c>
      <c r="ET47" s="13" t="s">
        <v>24</v>
      </c>
      <c r="EU47" s="13" t="s">
        <v>24</v>
      </c>
      <c r="EV47" s="13" t="s">
        <v>24</v>
      </c>
    </row>
    <row r="48" spans="1:152" s="52" customFormat="1">
      <c r="A48" s="136" t="s">
        <v>408</v>
      </c>
      <c r="B48" s="104" t="s">
        <v>64</v>
      </c>
      <c r="C48" s="78">
        <v>2018</v>
      </c>
      <c r="D48" s="75" t="s">
        <v>457</v>
      </c>
      <c r="E48" s="137">
        <f t="shared" ref="E48:E56" si="21">F48</f>
        <v>100</v>
      </c>
      <c r="F48" s="142">
        <v>100</v>
      </c>
      <c r="G48" s="138" t="s">
        <v>931</v>
      </c>
      <c r="H48" s="140" t="s">
        <v>932</v>
      </c>
      <c r="I48" s="13">
        <f t="shared" ref="I48:I56" si="22">SUM(J48:N48)</f>
        <v>50</v>
      </c>
      <c r="J48" s="139">
        <v>10</v>
      </c>
      <c r="K48" s="139">
        <v>20</v>
      </c>
      <c r="L48" s="139">
        <v>0</v>
      </c>
      <c r="M48" s="139">
        <v>0</v>
      </c>
      <c r="N48" s="139">
        <v>20</v>
      </c>
      <c r="O48" s="140" t="s">
        <v>1323</v>
      </c>
      <c r="P48" s="140" t="s">
        <v>940</v>
      </c>
      <c r="Q48" s="139">
        <f t="shared" ref="Q48:Q56" si="23">SUM(R48:S48)</f>
        <v>25</v>
      </c>
      <c r="R48" s="139">
        <v>25</v>
      </c>
      <c r="S48" s="139">
        <v>0</v>
      </c>
      <c r="T48" s="140" t="s">
        <v>1909</v>
      </c>
      <c r="U48" s="140" t="s">
        <v>944</v>
      </c>
      <c r="V48" s="13">
        <f t="shared" ref="V48:V56" si="24">SUM(W48:Y48)</f>
        <v>0</v>
      </c>
      <c r="W48" s="139">
        <v>0</v>
      </c>
      <c r="X48" s="139">
        <v>0</v>
      </c>
      <c r="Y48" s="139">
        <v>0</v>
      </c>
      <c r="Z48" s="140" t="s">
        <v>948</v>
      </c>
      <c r="AA48" s="140" t="s">
        <v>949</v>
      </c>
      <c r="AB48" s="13">
        <f t="shared" ref="AB48:AB56" si="25">SUM(AC48:AD48)</f>
        <v>50</v>
      </c>
      <c r="AC48" s="139">
        <v>0</v>
      </c>
      <c r="AD48" s="139">
        <v>50</v>
      </c>
      <c r="AE48" s="140" t="s">
        <v>951</v>
      </c>
      <c r="AF48" s="140" t="s">
        <v>952</v>
      </c>
      <c r="AG48" s="141">
        <f t="shared" ref="AG48:AG56" si="26">SUM(AH48:AK48)</f>
        <v>0</v>
      </c>
      <c r="AH48" s="139">
        <v>0</v>
      </c>
      <c r="AI48" s="139">
        <v>0</v>
      </c>
      <c r="AJ48" s="139">
        <v>0</v>
      </c>
      <c r="AK48" s="139">
        <v>0</v>
      </c>
      <c r="AL48" s="140" t="s">
        <v>961</v>
      </c>
      <c r="AM48" s="140" t="s">
        <v>962</v>
      </c>
      <c r="AN48" s="13">
        <f t="shared" ref="AN48:AN56" si="27">SUM(AO48:AP48)</f>
        <v>0</v>
      </c>
      <c r="AO48" s="139">
        <v>0</v>
      </c>
      <c r="AP48" s="139">
        <v>0</v>
      </c>
      <c r="AQ48" s="140" t="s">
        <v>968</v>
      </c>
      <c r="AR48" s="140" t="s">
        <v>969</v>
      </c>
      <c r="AS48" s="141">
        <f t="shared" ref="AS48:AS56" si="28">SUM(AT48:AW48)</f>
        <v>12.5</v>
      </c>
      <c r="AT48" s="139">
        <v>12.5</v>
      </c>
      <c r="AU48" s="139">
        <v>0</v>
      </c>
      <c r="AV48" s="139">
        <v>0</v>
      </c>
      <c r="AW48" s="139">
        <v>0</v>
      </c>
      <c r="AX48" s="140" t="s">
        <v>1289</v>
      </c>
      <c r="AY48" s="140" t="s">
        <v>962</v>
      </c>
      <c r="AZ48" s="13">
        <f t="shared" ref="AZ48:AZ56" si="29">BA48</f>
        <v>0</v>
      </c>
      <c r="BA48" s="139">
        <v>0</v>
      </c>
      <c r="BB48" s="140" t="s">
        <v>1418</v>
      </c>
      <c r="BC48" s="140" t="s">
        <v>962</v>
      </c>
      <c r="BD48" s="13">
        <f t="shared" ref="BD48:BD56" si="30">SUM(BE48:BG48)</f>
        <v>0</v>
      </c>
      <c r="BE48" s="139">
        <v>0</v>
      </c>
      <c r="BF48" s="139">
        <v>0</v>
      </c>
      <c r="BG48" s="139">
        <v>0</v>
      </c>
      <c r="BH48" s="140" t="s">
        <v>642</v>
      </c>
      <c r="BI48" s="140" t="s">
        <v>491</v>
      </c>
      <c r="BJ48" s="13">
        <f t="shared" ref="BJ48:BJ56" si="31">SUM(BK48:BM48)</f>
        <v>0</v>
      </c>
      <c r="BK48" s="139">
        <v>0</v>
      </c>
      <c r="BL48" s="139">
        <v>0</v>
      </c>
      <c r="BM48" s="139">
        <v>0</v>
      </c>
      <c r="BN48" s="147" t="s">
        <v>642</v>
      </c>
      <c r="BO48" s="116" t="s">
        <v>491</v>
      </c>
      <c r="BP48" s="13">
        <f t="shared" ref="BP48:BP56" si="32">SUM(BQ48:BR48)</f>
        <v>0</v>
      </c>
      <c r="BQ48" s="139">
        <v>0</v>
      </c>
      <c r="BR48" s="139">
        <v>0</v>
      </c>
      <c r="BS48" s="140" t="s">
        <v>642</v>
      </c>
      <c r="BT48" s="140" t="s">
        <v>491</v>
      </c>
      <c r="BU48" s="13">
        <f t="shared" ref="BU48:BU56" si="33">SUM(BV48:BW48)</f>
        <v>0</v>
      </c>
      <c r="BV48" s="139">
        <v>0</v>
      </c>
      <c r="BW48" s="139">
        <v>0</v>
      </c>
      <c r="BX48" s="140" t="s">
        <v>642</v>
      </c>
      <c r="BY48" s="140" t="s">
        <v>491</v>
      </c>
      <c r="BZ48" s="13">
        <f t="shared" ref="BZ48:BZ56" si="34">SUM(CA48:CC48)</f>
        <v>0</v>
      </c>
      <c r="CA48" s="139">
        <v>0</v>
      </c>
      <c r="CB48" s="139">
        <v>0</v>
      </c>
      <c r="CC48" s="139">
        <v>0</v>
      </c>
      <c r="CD48" s="140" t="s">
        <v>642</v>
      </c>
      <c r="CE48" s="140" t="s">
        <v>491</v>
      </c>
      <c r="CF48" s="141">
        <f t="shared" ref="CF48:CF56" si="35">SUM(CG48:CJ48)</f>
        <v>0</v>
      </c>
      <c r="CG48" s="139">
        <v>0</v>
      </c>
      <c r="CH48" s="139">
        <v>0</v>
      </c>
      <c r="CI48" s="139">
        <v>0</v>
      </c>
      <c r="CJ48" s="139">
        <v>0</v>
      </c>
      <c r="CK48" s="140" t="s">
        <v>642</v>
      </c>
      <c r="CL48" s="140" t="s">
        <v>491</v>
      </c>
      <c r="CM48" s="163">
        <f t="shared" ref="CM48:CM56" si="36">SUM(CN48:CQ48)</f>
        <v>0</v>
      </c>
      <c r="CN48" s="139">
        <v>0</v>
      </c>
      <c r="CO48" s="139">
        <v>0</v>
      </c>
      <c r="CP48" s="139">
        <v>0</v>
      </c>
      <c r="CQ48" s="139">
        <v>0</v>
      </c>
      <c r="CR48" s="140" t="s">
        <v>642</v>
      </c>
      <c r="CS48" s="140" t="s">
        <v>491</v>
      </c>
      <c r="CT48" s="13">
        <f t="shared" ref="CT48:CT56" si="37">SUM(CU48:CY48)</f>
        <v>10</v>
      </c>
      <c r="CU48" s="139">
        <v>10</v>
      </c>
      <c r="CV48" s="139">
        <v>0</v>
      </c>
      <c r="CW48" s="139">
        <v>0</v>
      </c>
      <c r="CX48" s="139">
        <v>0</v>
      </c>
      <c r="CY48" s="139">
        <v>0</v>
      </c>
      <c r="CZ48" s="140" t="s">
        <v>997</v>
      </c>
      <c r="DA48" s="140" t="s">
        <v>998</v>
      </c>
      <c r="DB48" s="13">
        <f t="shared" ref="DB48:DB56" si="38">SUM(DC48:DG48)</f>
        <v>0</v>
      </c>
      <c r="DC48" s="139">
        <v>0</v>
      </c>
      <c r="DD48" s="139">
        <v>0</v>
      </c>
      <c r="DE48" s="139">
        <v>0</v>
      </c>
      <c r="DF48" s="139">
        <v>0</v>
      </c>
      <c r="DG48" s="139">
        <v>0</v>
      </c>
      <c r="DH48" s="140" t="s">
        <v>1355</v>
      </c>
      <c r="DI48" s="140" t="s">
        <v>1356</v>
      </c>
      <c r="DJ48" s="13">
        <f t="shared" ref="DJ48:DJ56" si="39">SUM(DK48:DO48)</f>
        <v>0</v>
      </c>
      <c r="DK48" s="139">
        <v>0</v>
      </c>
      <c r="DL48" s="139">
        <v>0</v>
      </c>
      <c r="DM48" s="139">
        <v>0</v>
      </c>
      <c r="DN48" s="139">
        <v>0</v>
      </c>
      <c r="DO48" s="139">
        <v>0</v>
      </c>
      <c r="DP48" s="140" t="s">
        <v>642</v>
      </c>
      <c r="DQ48" s="140" t="s">
        <v>491</v>
      </c>
      <c r="DR48" s="141">
        <f t="shared" ref="DR48:DR56" si="40">SUM(DS48:DV48)</f>
        <v>0</v>
      </c>
      <c r="DS48" s="139">
        <v>0</v>
      </c>
      <c r="DT48" s="139">
        <v>0</v>
      </c>
      <c r="DU48" s="139">
        <v>0</v>
      </c>
      <c r="DV48" s="139">
        <v>0</v>
      </c>
      <c r="DW48" s="140" t="s">
        <v>642</v>
      </c>
      <c r="DX48" s="140" t="s">
        <v>491</v>
      </c>
      <c r="DY48" s="13">
        <v>0</v>
      </c>
      <c r="DZ48" s="139">
        <f>SUM(EA48:EB48)</f>
        <v>0</v>
      </c>
      <c r="EA48" s="139">
        <v>0</v>
      </c>
      <c r="EB48" s="139">
        <v>0</v>
      </c>
      <c r="EC48" s="140" t="s">
        <v>642</v>
      </c>
      <c r="ED48" s="140" t="s">
        <v>491</v>
      </c>
      <c r="EE48" s="13" t="s">
        <v>24</v>
      </c>
      <c r="EF48" s="139" t="s">
        <v>24</v>
      </c>
      <c r="EG48" s="139" t="s">
        <v>24</v>
      </c>
      <c r="EH48" s="139" t="s">
        <v>24</v>
      </c>
      <c r="EI48" s="139" t="s">
        <v>24</v>
      </c>
      <c r="EJ48" s="139" t="s">
        <v>24</v>
      </c>
      <c r="EK48" s="13" t="s">
        <v>24</v>
      </c>
      <c r="EL48" s="13" t="s">
        <v>24</v>
      </c>
      <c r="EM48" s="13" t="s">
        <v>24</v>
      </c>
      <c r="EN48" s="13" t="s">
        <v>24</v>
      </c>
      <c r="EO48" s="13" t="s">
        <v>24</v>
      </c>
      <c r="EP48" s="13" t="s">
        <v>24</v>
      </c>
      <c r="EQ48" s="13" t="s">
        <v>24</v>
      </c>
      <c r="ER48" s="13" t="s">
        <v>24</v>
      </c>
      <c r="ES48" s="13" t="s">
        <v>24</v>
      </c>
      <c r="ET48" s="13" t="s">
        <v>24</v>
      </c>
      <c r="EU48" s="13" t="s">
        <v>24</v>
      </c>
      <c r="EV48" s="13" t="s">
        <v>24</v>
      </c>
    </row>
    <row r="49" spans="1:152" s="52" customFormat="1">
      <c r="A49" s="136" t="s">
        <v>411</v>
      </c>
      <c r="B49" s="104" t="s">
        <v>318</v>
      </c>
      <c r="C49" s="78">
        <v>2018</v>
      </c>
      <c r="D49" s="75" t="s">
        <v>457</v>
      </c>
      <c r="E49" s="137">
        <f t="shared" si="21"/>
        <v>100</v>
      </c>
      <c r="F49" s="113">
        <v>100</v>
      </c>
      <c r="G49" s="138" t="s">
        <v>2152</v>
      </c>
      <c r="H49" s="138" t="s">
        <v>1219</v>
      </c>
      <c r="I49" s="13">
        <f t="shared" si="22"/>
        <v>90</v>
      </c>
      <c r="J49" s="139">
        <v>20</v>
      </c>
      <c r="K49" s="139">
        <v>20</v>
      </c>
      <c r="L49" s="139">
        <v>20</v>
      </c>
      <c r="M49" s="139">
        <v>10</v>
      </c>
      <c r="N49" s="139">
        <v>20</v>
      </c>
      <c r="O49" s="140" t="s">
        <v>2377</v>
      </c>
      <c r="P49" s="140" t="s">
        <v>1976</v>
      </c>
      <c r="Q49" s="139">
        <f t="shared" si="23"/>
        <v>100</v>
      </c>
      <c r="R49" s="139">
        <v>50</v>
      </c>
      <c r="S49" s="139">
        <v>50</v>
      </c>
      <c r="T49" s="140" t="s">
        <v>2308</v>
      </c>
      <c r="U49" s="140" t="s">
        <v>1897</v>
      </c>
      <c r="V49" s="13">
        <f t="shared" si="24"/>
        <v>60</v>
      </c>
      <c r="W49" s="139">
        <v>30</v>
      </c>
      <c r="X49" s="139">
        <v>15</v>
      </c>
      <c r="Y49" s="139">
        <v>15</v>
      </c>
      <c r="Z49" s="140" t="s">
        <v>2378</v>
      </c>
      <c r="AA49" s="140" t="s">
        <v>1765</v>
      </c>
      <c r="AB49" s="13">
        <f t="shared" si="25"/>
        <v>100</v>
      </c>
      <c r="AC49" s="139">
        <v>50</v>
      </c>
      <c r="AD49" s="139">
        <v>50</v>
      </c>
      <c r="AE49" s="140" t="s">
        <v>2319</v>
      </c>
      <c r="AF49" s="140" t="s">
        <v>1228</v>
      </c>
      <c r="AG49" s="141">
        <f t="shared" si="26"/>
        <v>37.5</v>
      </c>
      <c r="AH49" s="139">
        <v>12.5</v>
      </c>
      <c r="AI49" s="139">
        <v>12.5</v>
      </c>
      <c r="AJ49" s="139">
        <v>12.5</v>
      </c>
      <c r="AK49" s="139">
        <v>0</v>
      </c>
      <c r="AL49" s="140" t="s">
        <v>2118</v>
      </c>
      <c r="AM49" s="140" t="s">
        <v>1783</v>
      </c>
      <c r="AN49" s="13">
        <f t="shared" si="27"/>
        <v>100</v>
      </c>
      <c r="AO49" s="139">
        <v>50</v>
      </c>
      <c r="AP49" s="139">
        <v>50</v>
      </c>
      <c r="AQ49" s="140" t="s">
        <v>2326</v>
      </c>
      <c r="AR49" s="140" t="s">
        <v>1789</v>
      </c>
      <c r="AS49" s="141">
        <f t="shared" si="28"/>
        <v>75</v>
      </c>
      <c r="AT49" s="139">
        <v>25</v>
      </c>
      <c r="AU49" s="139">
        <v>12.5</v>
      </c>
      <c r="AV49" s="139">
        <v>25</v>
      </c>
      <c r="AW49" s="139">
        <v>12.5</v>
      </c>
      <c r="AX49" s="140" t="s">
        <v>2332</v>
      </c>
      <c r="AY49" s="140" t="s">
        <v>1794</v>
      </c>
      <c r="AZ49" s="13">
        <f t="shared" si="29"/>
        <v>50</v>
      </c>
      <c r="BA49" s="139">
        <v>50</v>
      </c>
      <c r="BB49" s="140" t="s">
        <v>1800</v>
      </c>
      <c r="BC49" s="140" t="s">
        <v>1801</v>
      </c>
      <c r="BD49" s="13">
        <f t="shared" si="30"/>
        <v>0</v>
      </c>
      <c r="BE49" s="139">
        <v>0</v>
      </c>
      <c r="BF49" s="139">
        <v>0</v>
      </c>
      <c r="BG49" s="139">
        <v>0</v>
      </c>
      <c r="BH49" s="140" t="s">
        <v>1808</v>
      </c>
      <c r="BI49" s="140" t="s">
        <v>1809</v>
      </c>
      <c r="BJ49" s="13">
        <f t="shared" si="31"/>
        <v>45</v>
      </c>
      <c r="BK49" s="139">
        <v>15</v>
      </c>
      <c r="BL49" s="139">
        <v>15</v>
      </c>
      <c r="BM49" s="139">
        <v>15</v>
      </c>
      <c r="BN49" s="147" t="s">
        <v>1926</v>
      </c>
      <c r="BO49" s="147" t="s">
        <v>1815</v>
      </c>
      <c r="BP49" s="13">
        <f t="shared" si="32"/>
        <v>100</v>
      </c>
      <c r="BQ49" s="139">
        <v>50</v>
      </c>
      <c r="BR49" s="139">
        <v>50</v>
      </c>
      <c r="BS49" s="140" t="s">
        <v>2340</v>
      </c>
      <c r="BT49" s="140" t="s">
        <v>1823</v>
      </c>
      <c r="BU49" s="13">
        <f t="shared" si="33"/>
        <v>75</v>
      </c>
      <c r="BV49" s="139">
        <v>25</v>
      </c>
      <c r="BW49" s="139">
        <v>50</v>
      </c>
      <c r="BX49" s="140" t="s">
        <v>1937</v>
      </c>
      <c r="BY49" s="140" t="s">
        <v>1833</v>
      </c>
      <c r="BZ49" s="13">
        <f t="shared" si="34"/>
        <v>45</v>
      </c>
      <c r="CA49" s="139">
        <v>15</v>
      </c>
      <c r="CB49" s="139">
        <v>30</v>
      </c>
      <c r="CC49" s="139">
        <v>0</v>
      </c>
      <c r="CD49" s="140" t="s">
        <v>2348</v>
      </c>
      <c r="CE49" s="140" t="s">
        <v>1837</v>
      </c>
      <c r="CF49" s="141">
        <f t="shared" si="35"/>
        <v>100</v>
      </c>
      <c r="CG49" s="139">
        <v>25</v>
      </c>
      <c r="CH49" s="139">
        <v>25</v>
      </c>
      <c r="CI49" s="139">
        <v>25</v>
      </c>
      <c r="CJ49" s="139">
        <v>25</v>
      </c>
      <c r="CK49" s="140" t="s">
        <v>2379</v>
      </c>
      <c r="CL49" s="140" t="s">
        <v>2126</v>
      </c>
      <c r="CM49" s="163">
        <f t="shared" si="36"/>
        <v>50</v>
      </c>
      <c r="CN49" s="139">
        <v>25</v>
      </c>
      <c r="CO49" s="139">
        <v>0</v>
      </c>
      <c r="CP49" s="139">
        <v>0</v>
      </c>
      <c r="CQ49" s="139">
        <v>25</v>
      </c>
      <c r="CR49" s="140" t="s">
        <v>2353</v>
      </c>
      <c r="CS49" s="140" t="s">
        <v>1849</v>
      </c>
      <c r="CT49" s="13">
        <f t="shared" si="37"/>
        <v>50</v>
      </c>
      <c r="CU49" s="139">
        <v>10</v>
      </c>
      <c r="CV49" s="139">
        <v>10</v>
      </c>
      <c r="CW49" s="139">
        <v>0</v>
      </c>
      <c r="CX49" s="139">
        <v>20</v>
      </c>
      <c r="CY49" s="139">
        <v>10</v>
      </c>
      <c r="CZ49" s="140" t="s">
        <v>2355</v>
      </c>
      <c r="DA49" s="140" t="s">
        <v>1854</v>
      </c>
      <c r="DB49" s="13">
        <f t="shared" si="38"/>
        <v>80</v>
      </c>
      <c r="DC49" s="139">
        <v>10</v>
      </c>
      <c r="DD49" s="139">
        <v>20</v>
      </c>
      <c r="DE49" s="139">
        <v>20</v>
      </c>
      <c r="DF49" s="139">
        <v>10</v>
      </c>
      <c r="DG49" s="139">
        <v>20</v>
      </c>
      <c r="DH49" s="140" t="s">
        <v>2360</v>
      </c>
      <c r="DI49" s="140" t="s">
        <v>1863</v>
      </c>
      <c r="DJ49" s="13">
        <f t="shared" si="39"/>
        <v>60</v>
      </c>
      <c r="DK49" s="139">
        <v>20</v>
      </c>
      <c r="DL49" s="139">
        <v>0</v>
      </c>
      <c r="DM49" s="139">
        <v>0</v>
      </c>
      <c r="DN49" s="139">
        <v>20</v>
      </c>
      <c r="DO49" s="139">
        <v>20</v>
      </c>
      <c r="DP49" s="140" t="s">
        <v>2380</v>
      </c>
      <c r="DQ49" s="140" t="s">
        <v>1873</v>
      </c>
      <c r="DR49" s="141">
        <f t="shared" si="40"/>
        <v>87.5</v>
      </c>
      <c r="DS49" s="139">
        <v>12.5</v>
      </c>
      <c r="DT49" s="139">
        <v>25</v>
      </c>
      <c r="DU49" s="139">
        <v>25</v>
      </c>
      <c r="DV49" s="139">
        <v>25</v>
      </c>
      <c r="DW49" s="140" t="s">
        <v>2368</v>
      </c>
      <c r="DX49" s="140" t="s">
        <v>1878</v>
      </c>
      <c r="DY49" s="13">
        <v>1</v>
      </c>
      <c r="DZ49" s="160">
        <f>SUM(EA49,EF49,EG49,EH49)</f>
        <v>12.5</v>
      </c>
      <c r="EA49" s="139">
        <v>12.5</v>
      </c>
      <c r="EB49" s="139" t="s">
        <v>491</v>
      </c>
      <c r="EC49" s="140" t="s">
        <v>2375</v>
      </c>
      <c r="ED49" s="140" t="s">
        <v>1884</v>
      </c>
      <c r="EE49" s="105" t="s">
        <v>506</v>
      </c>
      <c r="EF49" s="139">
        <v>0</v>
      </c>
      <c r="EG49" s="139">
        <v>0</v>
      </c>
      <c r="EH49" s="139">
        <v>0</v>
      </c>
      <c r="EI49" s="140" t="s">
        <v>2104</v>
      </c>
      <c r="EJ49" s="140" t="s">
        <v>1888</v>
      </c>
      <c r="EK49" s="13" t="s">
        <v>24</v>
      </c>
      <c r="EL49" s="13" t="s">
        <v>24</v>
      </c>
      <c r="EM49" s="13" t="s">
        <v>24</v>
      </c>
      <c r="EN49" s="13" t="s">
        <v>24</v>
      </c>
      <c r="EO49" s="13" t="s">
        <v>24</v>
      </c>
      <c r="EP49" s="13" t="s">
        <v>24</v>
      </c>
      <c r="EQ49" s="13" t="s">
        <v>24</v>
      </c>
      <c r="ER49" s="13" t="s">
        <v>24</v>
      </c>
      <c r="ES49" s="13" t="s">
        <v>24</v>
      </c>
      <c r="ET49" s="13" t="s">
        <v>24</v>
      </c>
      <c r="EU49" s="13" t="s">
        <v>24</v>
      </c>
      <c r="EV49" s="13" t="s">
        <v>24</v>
      </c>
    </row>
    <row r="50" spans="1:152" s="52" customFormat="1">
      <c r="A50" s="136" t="s">
        <v>313</v>
      </c>
      <c r="B50" s="104" t="s">
        <v>62</v>
      </c>
      <c r="C50" s="74">
        <v>2016</v>
      </c>
      <c r="D50" s="75" t="s">
        <v>457</v>
      </c>
      <c r="E50" s="137">
        <f t="shared" si="21"/>
        <v>100</v>
      </c>
      <c r="F50" s="142">
        <v>100</v>
      </c>
      <c r="G50" s="138" t="s">
        <v>1397</v>
      </c>
      <c r="H50" s="138" t="s">
        <v>1060</v>
      </c>
      <c r="I50" s="13">
        <f t="shared" si="22"/>
        <v>60</v>
      </c>
      <c r="J50" s="139">
        <v>20</v>
      </c>
      <c r="K50" s="139">
        <v>20</v>
      </c>
      <c r="L50" s="139">
        <v>0</v>
      </c>
      <c r="M50" s="139">
        <v>10</v>
      </c>
      <c r="N50" s="139">
        <v>10</v>
      </c>
      <c r="O50" s="140" t="s">
        <v>1977</v>
      </c>
      <c r="P50" s="140" t="s">
        <v>1742</v>
      </c>
      <c r="Q50" s="139">
        <f t="shared" si="23"/>
        <v>100</v>
      </c>
      <c r="R50" s="139">
        <v>50</v>
      </c>
      <c r="S50" s="139">
        <v>50</v>
      </c>
      <c r="T50" s="140" t="s">
        <v>2271</v>
      </c>
      <c r="U50" s="140" t="s">
        <v>1078</v>
      </c>
      <c r="V50" s="13">
        <f t="shared" si="24"/>
        <v>75</v>
      </c>
      <c r="W50" s="139">
        <v>30</v>
      </c>
      <c r="X50" s="139">
        <v>15</v>
      </c>
      <c r="Y50" s="139">
        <v>30</v>
      </c>
      <c r="Z50" s="140" t="s">
        <v>2272</v>
      </c>
      <c r="AA50" s="140" t="s">
        <v>1766</v>
      </c>
      <c r="AB50" s="13">
        <f t="shared" si="25"/>
        <v>75</v>
      </c>
      <c r="AC50" s="139">
        <v>25</v>
      </c>
      <c r="AD50" s="139">
        <v>50</v>
      </c>
      <c r="AE50" s="140" t="s">
        <v>2273</v>
      </c>
      <c r="AF50" s="140" t="s">
        <v>1774</v>
      </c>
      <c r="AG50" s="141">
        <f t="shared" si="26"/>
        <v>12.5</v>
      </c>
      <c r="AH50" s="139">
        <v>0</v>
      </c>
      <c r="AI50" s="139">
        <v>0</v>
      </c>
      <c r="AJ50" s="139">
        <v>12.5</v>
      </c>
      <c r="AK50" s="139">
        <v>0</v>
      </c>
      <c r="AL50" s="140" t="s">
        <v>2274</v>
      </c>
      <c r="AM50" s="140" t="s">
        <v>1087</v>
      </c>
      <c r="AN50" s="13">
        <f t="shared" si="27"/>
        <v>100</v>
      </c>
      <c r="AO50" s="139">
        <v>50</v>
      </c>
      <c r="AP50" s="139">
        <v>50</v>
      </c>
      <c r="AQ50" s="140" t="s">
        <v>2275</v>
      </c>
      <c r="AR50" s="140" t="s">
        <v>1090</v>
      </c>
      <c r="AS50" s="141">
        <f t="shared" si="28"/>
        <v>25</v>
      </c>
      <c r="AT50" s="139">
        <v>25</v>
      </c>
      <c r="AU50" s="139">
        <v>0</v>
      </c>
      <c r="AV50" s="139">
        <v>0</v>
      </c>
      <c r="AW50" s="139">
        <v>0</v>
      </c>
      <c r="AX50" s="140" t="s">
        <v>1795</v>
      </c>
      <c r="AY50" s="140" t="s">
        <v>1796</v>
      </c>
      <c r="AZ50" s="13">
        <f t="shared" si="29"/>
        <v>50</v>
      </c>
      <c r="BA50" s="139">
        <v>50</v>
      </c>
      <c r="BB50" s="140" t="s">
        <v>1096</v>
      </c>
      <c r="BC50" s="140" t="s">
        <v>1097</v>
      </c>
      <c r="BD50" s="13">
        <f t="shared" si="30"/>
        <v>45</v>
      </c>
      <c r="BE50" s="139">
        <v>15</v>
      </c>
      <c r="BF50" s="139">
        <v>15</v>
      </c>
      <c r="BG50" s="139">
        <v>15</v>
      </c>
      <c r="BH50" s="140" t="s">
        <v>2002</v>
      </c>
      <c r="BI50" s="140" t="s">
        <v>1810</v>
      </c>
      <c r="BJ50" s="13">
        <f t="shared" si="31"/>
        <v>30</v>
      </c>
      <c r="BK50" s="139">
        <v>15</v>
      </c>
      <c r="BL50" s="139">
        <v>0</v>
      </c>
      <c r="BM50" s="139">
        <v>15</v>
      </c>
      <c r="BN50" s="147" t="s">
        <v>1816</v>
      </c>
      <c r="BO50" s="147" t="s">
        <v>1817</v>
      </c>
      <c r="BP50" s="13">
        <f t="shared" si="32"/>
        <v>50</v>
      </c>
      <c r="BQ50" s="139">
        <v>25</v>
      </c>
      <c r="BR50" s="139">
        <v>25</v>
      </c>
      <c r="BS50" s="140" t="s">
        <v>2398</v>
      </c>
      <c r="BT50" s="140" t="s">
        <v>1824</v>
      </c>
      <c r="BU50" s="13">
        <f t="shared" si="33"/>
        <v>75</v>
      </c>
      <c r="BV50" s="139">
        <v>25</v>
      </c>
      <c r="BW50" s="139">
        <v>50</v>
      </c>
      <c r="BX50" s="140" t="s">
        <v>2276</v>
      </c>
      <c r="BY50" s="140" t="s">
        <v>1108</v>
      </c>
      <c r="BZ50" s="13">
        <f t="shared" si="34"/>
        <v>30</v>
      </c>
      <c r="CA50" s="139">
        <v>15</v>
      </c>
      <c r="CB50" s="139">
        <v>15</v>
      </c>
      <c r="CC50" s="139">
        <v>0</v>
      </c>
      <c r="CD50" s="140" t="s">
        <v>1838</v>
      </c>
      <c r="CE50" s="140" t="s">
        <v>1839</v>
      </c>
      <c r="CF50" s="141">
        <f t="shared" si="35"/>
        <v>0</v>
      </c>
      <c r="CG50" s="139">
        <v>0</v>
      </c>
      <c r="CH50" s="139">
        <v>0</v>
      </c>
      <c r="CI50" s="139">
        <v>0</v>
      </c>
      <c r="CJ50" s="139">
        <v>0</v>
      </c>
      <c r="CK50" s="140" t="s">
        <v>2020</v>
      </c>
      <c r="CL50" s="140" t="s">
        <v>1845</v>
      </c>
      <c r="CM50" s="163">
        <f t="shared" si="36"/>
        <v>25</v>
      </c>
      <c r="CN50" s="139">
        <v>25</v>
      </c>
      <c r="CO50" s="139">
        <v>0</v>
      </c>
      <c r="CP50" s="139">
        <v>0</v>
      </c>
      <c r="CQ50" s="139">
        <v>0</v>
      </c>
      <c r="CR50" s="140" t="s">
        <v>2277</v>
      </c>
      <c r="CS50" s="140" t="s">
        <v>1850</v>
      </c>
      <c r="CT50" s="13">
        <f t="shared" si="37"/>
        <v>30</v>
      </c>
      <c r="CU50" s="139">
        <v>20</v>
      </c>
      <c r="CV50" s="139">
        <v>10</v>
      </c>
      <c r="CW50" s="139">
        <v>0</v>
      </c>
      <c r="CX50" s="139">
        <v>0</v>
      </c>
      <c r="CY50" s="139">
        <v>0</v>
      </c>
      <c r="CZ50" s="140" t="s">
        <v>1855</v>
      </c>
      <c r="DA50" s="140" t="s">
        <v>1856</v>
      </c>
      <c r="DB50" s="13">
        <f t="shared" si="38"/>
        <v>80</v>
      </c>
      <c r="DC50" s="139">
        <v>10</v>
      </c>
      <c r="DD50" s="139">
        <v>20</v>
      </c>
      <c r="DE50" s="139">
        <v>10</v>
      </c>
      <c r="DF50" s="139">
        <v>20</v>
      </c>
      <c r="DG50" s="139">
        <v>20</v>
      </c>
      <c r="DH50" s="140" t="s">
        <v>2363</v>
      </c>
      <c r="DI50" s="140" t="s">
        <v>1864</v>
      </c>
      <c r="DJ50" s="13">
        <f t="shared" si="39"/>
        <v>40</v>
      </c>
      <c r="DK50" s="139">
        <v>0</v>
      </c>
      <c r="DL50" s="139">
        <v>0</v>
      </c>
      <c r="DM50" s="139">
        <v>20</v>
      </c>
      <c r="DN50" s="139">
        <v>10</v>
      </c>
      <c r="DO50" s="139">
        <v>10</v>
      </c>
      <c r="DP50" s="140" t="s">
        <v>2399</v>
      </c>
      <c r="DQ50" s="140" t="s">
        <v>1874</v>
      </c>
      <c r="DR50" s="141">
        <f t="shared" si="40"/>
        <v>75</v>
      </c>
      <c r="DS50" s="139">
        <v>25</v>
      </c>
      <c r="DT50" s="139">
        <v>25</v>
      </c>
      <c r="DU50" s="139">
        <v>0</v>
      </c>
      <c r="DV50" s="139">
        <v>25</v>
      </c>
      <c r="DW50" s="140" t="s">
        <v>2372</v>
      </c>
      <c r="DX50" s="140" t="s">
        <v>1879</v>
      </c>
      <c r="DY50" s="13">
        <v>0</v>
      </c>
      <c r="DZ50" s="139">
        <f>SUM(EA50:EB50)</f>
        <v>50</v>
      </c>
      <c r="EA50" s="139">
        <v>0</v>
      </c>
      <c r="EB50" s="139">
        <v>50</v>
      </c>
      <c r="EC50" s="140" t="s">
        <v>2278</v>
      </c>
      <c r="ED50" s="140" t="s">
        <v>1119</v>
      </c>
      <c r="EE50" s="13" t="s">
        <v>24</v>
      </c>
      <c r="EF50" s="139" t="s">
        <v>24</v>
      </c>
      <c r="EG50" s="139" t="s">
        <v>24</v>
      </c>
      <c r="EH50" s="139" t="s">
        <v>24</v>
      </c>
      <c r="EI50" s="139" t="s">
        <v>24</v>
      </c>
      <c r="EJ50" s="139" t="s">
        <v>24</v>
      </c>
      <c r="EK50" s="13" t="s">
        <v>24</v>
      </c>
      <c r="EL50" s="13" t="s">
        <v>24</v>
      </c>
      <c r="EM50" s="13" t="s">
        <v>24</v>
      </c>
      <c r="EN50" s="13" t="s">
        <v>24</v>
      </c>
      <c r="EO50" s="13" t="s">
        <v>24</v>
      </c>
      <c r="EP50" s="13" t="s">
        <v>24</v>
      </c>
      <c r="EQ50" s="13" t="s">
        <v>24</v>
      </c>
      <c r="ER50" s="13" t="s">
        <v>24</v>
      </c>
      <c r="ES50" s="13" t="s">
        <v>24</v>
      </c>
      <c r="ET50" s="13" t="s">
        <v>24</v>
      </c>
      <c r="EU50" s="13" t="s">
        <v>24</v>
      </c>
      <c r="EV50" s="13" t="s">
        <v>24</v>
      </c>
    </row>
    <row r="51" spans="1:152" s="52" customFormat="1">
      <c r="A51" s="136" t="s">
        <v>413</v>
      </c>
      <c r="B51" s="104" t="s">
        <v>62</v>
      </c>
      <c r="C51" s="74">
        <v>2016</v>
      </c>
      <c r="D51" s="75" t="s">
        <v>457</v>
      </c>
      <c r="E51" s="137">
        <f t="shared" si="21"/>
        <v>100</v>
      </c>
      <c r="F51" s="142">
        <v>100</v>
      </c>
      <c r="G51" s="138" t="s">
        <v>1135</v>
      </c>
      <c r="H51" s="138" t="s">
        <v>1136</v>
      </c>
      <c r="I51" s="13">
        <f t="shared" si="22"/>
        <v>100</v>
      </c>
      <c r="J51" s="139">
        <v>20</v>
      </c>
      <c r="K51" s="139">
        <v>20</v>
      </c>
      <c r="L51" s="139">
        <v>20</v>
      </c>
      <c r="M51" s="139">
        <v>20</v>
      </c>
      <c r="N51" s="139">
        <v>20</v>
      </c>
      <c r="O51" s="140" t="s">
        <v>2305</v>
      </c>
      <c r="P51" s="140" t="s">
        <v>1470</v>
      </c>
      <c r="Q51" s="139">
        <f t="shared" si="23"/>
        <v>100</v>
      </c>
      <c r="R51" s="139">
        <v>50</v>
      </c>
      <c r="S51" s="139">
        <v>50</v>
      </c>
      <c r="T51" s="140" t="s">
        <v>1141</v>
      </c>
      <c r="U51" s="140" t="s">
        <v>1142</v>
      </c>
      <c r="V51" s="13">
        <f t="shared" si="24"/>
        <v>45</v>
      </c>
      <c r="W51" s="139">
        <v>30</v>
      </c>
      <c r="X51" s="139">
        <v>15</v>
      </c>
      <c r="Y51" s="139">
        <v>0</v>
      </c>
      <c r="Z51" s="140" t="s">
        <v>1491</v>
      </c>
      <c r="AA51" s="140" t="s">
        <v>1492</v>
      </c>
      <c r="AB51" s="13">
        <f t="shared" si="25"/>
        <v>50</v>
      </c>
      <c r="AC51" s="139">
        <v>0</v>
      </c>
      <c r="AD51" s="139">
        <v>50</v>
      </c>
      <c r="AE51" s="140" t="s">
        <v>2230</v>
      </c>
      <c r="AF51" s="140" t="s">
        <v>1511</v>
      </c>
      <c r="AG51" s="141">
        <f t="shared" si="26"/>
        <v>62.5</v>
      </c>
      <c r="AH51" s="139">
        <v>12.5</v>
      </c>
      <c r="AI51" s="139">
        <v>12.5</v>
      </c>
      <c r="AJ51" s="139">
        <v>25</v>
      </c>
      <c r="AK51" s="139">
        <v>12.5</v>
      </c>
      <c r="AL51" s="140" t="s">
        <v>2323</v>
      </c>
      <c r="AM51" s="140" t="s">
        <v>1526</v>
      </c>
      <c r="AN51" s="13">
        <f t="shared" si="27"/>
        <v>75</v>
      </c>
      <c r="AO51" s="139">
        <v>50</v>
      </c>
      <c r="AP51" s="139">
        <v>25</v>
      </c>
      <c r="AQ51" s="140" t="s">
        <v>2231</v>
      </c>
      <c r="AR51" s="140" t="s">
        <v>1546</v>
      </c>
      <c r="AS51" s="141">
        <f t="shared" si="28"/>
        <v>37.5</v>
      </c>
      <c r="AT51" s="139">
        <v>25</v>
      </c>
      <c r="AU51" s="139">
        <v>0</v>
      </c>
      <c r="AV51" s="139">
        <v>12.5</v>
      </c>
      <c r="AW51" s="139">
        <v>0</v>
      </c>
      <c r="AX51" s="140" t="s">
        <v>2232</v>
      </c>
      <c r="AY51" s="140" t="s">
        <v>1561</v>
      </c>
      <c r="AZ51" s="13">
        <f t="shared" si="29"/>
        <v>0</v>
      </c>
      <c r="BA51" s="139">
        <v>0</v>
      </c>
      <c r="BB51" s="140" t="s">
        <v>642</v>
      </c>
      <c r="BC51" s="140" t="s">
        <v>491</v>
      </c>
      <c r="BD51" s="13">
        <f t="shared" si="30"/>
        <v>15</v>
      </c>
      <c r="BE51" s="139">
        <v>15</v>
      </c>
      <c r="BF51" s="139">
        <v>0</v>
      </c>
      <c r="BG51" s="139">
        <v>0</v>
      </c>
      <c r="BH51" s="140" t="s">
        <v>2003</v>
      </c>
      <c r="BI51" s="140" t="s">
        <v>1169</v>
      </c>
      <c r="BJ51" s="13">
        <f t="shared" si="31"/>
        <v>0</v>
      </c>
      <c r="BK51" s="139">
        <v>0</v>
      </c>
      <c r="BL51" s="139">
        <v>0</v>
      </c>
      <c r="BM51" s="139">
        <v>0</v>
      </c>
      <c r="BN51" s="147" t="s">
        <v>642</v>
      </c>
      <c r="BO51" s="147" t="s">
        <v>491</v>
      </c>
      <c r="BP51" s="13">
        <f t="shared" si="32"/>
        <v>25</v>
      </c>
      <c r="BQ51" s="139">
        <v>25</v>
      </c>
      <c r="BR51" s="139">
        <v>0</v>
      </c>
      <c r="BS51" s="140" t="s">
        <v>1174</v>
      </c>
      <c r="BT51" s="140" t="s">
        <v>1169</v>
      </c>
      <c r="BU51" s="13">
        <f t="shared" si="33"/>
        <v>0</v>
      </c>
      <c r="BV51" s="139">
        <v>0</v>
      </c>
      <c r="BW51" s="139">
        <v>0</v>
      </c>
      <c r="BX51" s="140" t="s">
        <v>642</v>
      </c>
      <c r="BY51" s="140" t="s">
        <v>491</v>
      </c>
      <c r="BZ51" s="13">
        <f t="shared" si="34"/>
        <v>30</v>
      </c>
      <c r="CA51" s="139">
        <v>15</v>
      </c>
      <c r="CB51" s="139">
        <v>15</v>
      </c>
      <c r="CC51" s="139">
        <v>0</v>
      </c>
      <c r="CD51" s="140" t="s">
        <v>1179</v>
      </c>
      <c r="CE51" s="140" t="s">
        <v>1169</v>
      </c>
      <c r="CF51" s="141">
        <f t="shared" si="35"/>
        <v>0</v>
      </c>
      <c r="CG51" s="139">
        <v>0</v>
      </c>
      <c r="CH51" s="139">
        <v>0</v>
      </c>
      <c r="CI51" s="139">
        <v>0</v>
      </c>
      <c r="CJ51" s="139">
        <v>0</v>
      </c>
      <c r="CK51" s="140" t="s">
        <v>1181</v>
      </c>
      <c r="CL51" s="140" t="s">
        <v>1169</v>
      </c>
      <c r="CM51" s="163">
        <f t="shared" si="36"/>
        <v>0</v>
      </c>
      <c r="CN51" s="139">
        <v>0</v>
      </c>
      <c r="CO51" s="139">
        <v>0</v>
      </c>
      <c r="CP51" s="139">
        <v>0</v>
      </c>
      <c r="CQ51" s="139">
        <v>0</v>
      </c>
      <c r="CR51" s="140" t="s">
        <v>642</v>
      </c>
      <c r="CS51" s="140" t="s">
        <v>491</v>
      </c>
      <c r="CT51" s="13">
        <f t="shared" si="37"/>
        <v>40</v>
      </c>
      <c r="CU51" s="139">
        <v>20</v>
      </c>
      <c r="CV51" s="139">
        <v>10</v>
      </c>
      <c r="CW51" s="139">
        <v>0</v>
      </c>
      <c r="CX51" s="139">
        <v>10</v>
      </c>
      <c r="CY51" s="139">
        <v>0</v>
      </c>
      <c r="CZ51" s="140" t="s">
        <v>2042</v>
      </c>
      <c r="DA51" s="140" t="s">
        <v>1658</v>
      </c>
      <c r="DB51" s="13">
        <f t="shared" si="38"/>
        <v>50</v>
      </c>
      <c r="DC51" s="139">
        <v>10</v>
      </c>
      <c r="DD51" s="139">
        <v>20</v>
      </c>
      <c r="DE51" s="139">
        <v>10</v>
      </c>
      <c r="DF51" s="139">
        <v>10</v>
      </c>
      <c r="DG51" s="139">
        <v>0</v>
      </c>
      <c r="DH51" s="140" t="s">
        <v>1357</v>
      </c>
      <c r="DI51" s="140" t="s">
        <v>1189</v>
      </c>
      <c r="DJ51" s="13">
        <f t="shared" si="39"/>
        <v>10</v>
      </c>
      <c r="DK51" s="139">
        <v>0</v>
      </c>
      <c r="DL51" s="139">
        <v>0</v>
      </c>
      <c r="DM51" s="139">
        <v>0</v>
      </c>
      <c r="DN51" s="139">
        <v>10</v>
      </c>
      <c r="DO51" s="139">
        <v>0</v>
      </c>
      <c r="DP51" s="140" t="s">
        <v>1375</v>
      </c>
      <c r="DQ51" s="140" t="s">
        <v>1376</v>
      </c>
      <c r="DR51" s="141">
        <f t="shared" si="40"/>
        <v>37.5</v>
      </c>
      <c r="DS51" s="139">
        <v>12.5</v>
      </c>
      <c r="DT51" s="139">
        <v>0</v>
      </c>
      <c r="DU51" s="139">
        <v>25</v>
      </c>
      <c r="DV51" s="139">
        <v>0</v>
      </c>
      <c r="DW51" s="140" t="s">
        <v>2099</v>
      </c>
      <c r="DX51" s="140" t="s">
        <v>1169</v>
      </c>
      <c r="DY51" s="13">
        <v>1</v>
      </c>
      <c r="DZ51" s="160">
        <f>SUM(EA51,EF51,EG51,EH51)</f>
        <v>12.5</v>
      </c>
      <c r="EA51" s="139">
        <v>12.5</v>
      </c>
      <c r="EB51" s="139" t="s">
        <v>491</v>
      </c>
      <c r="EC51" s="140" t="s">
        <v>2062</v>
      </c>
      <c r="ED51" s="140" t="s">
        <v>1707</v>
      </c>
      <c r="EE51" s="105" t="s">
        <v>503</v>
      </c>
      <c r="EF51" s="139">
        <v>0</v>
      </c>
      <c r="EG51" s="139">
        <v>0</v>
      </c>
      <c r="EH51" s="139">
        <v>0</v>
      </c>
      <c r="EI51" s="140" t="s">
        <v>1311</v>
      </c>
      <c r="EJ51" s="140" t="s">
        <v>1196</v>
      </c>
      <c r="EK51" s="13" t="s">
        <v>24</v>
      </c>
      <c r="EL51" s="13" t="s">
        <v>24</v>
      </c>
      <c r="EM51" s="13" t="s">
        <v>24</v>
      </c>
      <c r="EN51" s="13" t="s">
        <v>24</v>
      </c>
      <c r="EO51" s="13" t="s">
        <v>24</v>
      </c>
      <c r="EP51" s="13" t="s">
        <v>24</v>
      </c>
      <c r="EQ51" s="13" t="s">
        <v>24</v>
      </c>
      <c r="ER51" s="13" t="s">
        <v>24</v>
      </c>
      <c r="ES51" s="13" t="s">
        <v>24</v>
      </c>
      <c r="ET51" s="13" t="s">
        <v>24</v>
      </c>
      <c r="EU51" s="13" t="s">
        <v>24</v>
      </c>
      <c r="EV51" s="13" t="s">
        <v>24</v>
      </c>
    </row>
    <row r="52" spans="1:152" s="52" customFormat="1">
      <c r="A52" s="136" t="s">
        <v>416</v>
      </c>
      <c r="B52" s="104" t="s">
        <v>62</v>
      </c>
      <c r="C52" s="78">
        <v>2018</v>
      </c>
      <c r="D52" s="75" t="s">
        <v>457</v>
      </c>
      <c r="E52" s="137">
        <f t="shared" si="21"/>
        <v>100</v>
      </c>
      <c r="F52" s="142">
        <v>100</v>
      </c>
      <c r="G52" s="149" t="s">
        <v>686</v>
      </c>
      <c r="H52" s="149" t="s">
        <v>687</v>
      </c>
      <c r="I52" s="13">
        <f t="shared" si="22"/>
        <v>90</v>
      </c>
      <c r="J52" s="139">
        <v>20</v>
      </c>
      <c r="K52" s="139">
        <v>20</v>
      </c>
      <c r="L52" s="139">
        <v>20</v>
      </c>
      <c r="M52" s="139">
        <v>10</v>
      </c>
      <c r="N52" s="139">
        <v>20</v>
      </c>
      <c r="O52" s="147" t="s">
        <v>2403</v>
      </c>
      <c r="P52" s="147" t="s">
        <v>1471</v>
      </c>
      <c r="Q52" s="139">
        <f t="shared" si="23"/>
        <v>75</v>
      </c>
      <c r="R52" s="139">
        <v>50</v>
      </c>
      <c r="S52" s="139">
        <v>25</v>
      </c>
      <c r="T52" s="147" t="s">
        <v>2285</v>
      </c>
      <c r="U52" s="147" t="s">
        <v>1903</v>
      </c>
      <c r="V52" s="13">
        <f t="shared" si="24"/>
        <v>60</v>
      </c>
      <c r="W52" s="139">
        <v>30</v>
      </c>
      <c r="X52" s="139">
        <v>15</v>
      </c>
      <c r="Y52" s="139">
        <v>15</v>
      </c>
      <c r="Z52" s="147" t="s">
        <v>2064</v>
      </c>
      <c r="AA52" s="147" t="s">
        <v>1493</v>
      </c>
      <c r="AB52" s="13">
        <f t="shared" si="25"/>
        <v>75</v>
      </c>
      <c r="AC52" s="139">
        <v>25</v>
      </c>
      <c r="AD52" s="139">
        <v>50</v>
      </c>
      <c r="AE52" s="147" t="s">
        <v>2320</v>
      </c>
      <c r="AF52" s="147" t="s">
        <v>1512</v>
      </c>
      <c r="AG52" s="141">
        <f t="shared" si="26"/>
        <v>25</v>
      </c>
      <c r="AH52" s="139">
        <v>0</v>
      </c>
      <c r="AI52" s="139">
        <v>12.5</v>
      </c>
      <c r="AJ52" s="139">
        <v>12.5</v>
      </c>
      <c r="AK52" s="139">
        <v>0</v>
      </c>
      <c r="AL52" s="147" t="s">
        <v>2286</v>
      </c>
      <c r="AM52" s="147" t="s">
        <v>1527</v>
      </c>
      <c r="AN52" s="13">
        <f t="shared" si="27"/>
        <v>100</v>
      </c>
      <c r="AO52" s="139">
        <v>50</v>
      </c>
      <c r="AP52" s="139">
        <v>50</v>
      </c>
      <c r="AQ52" s="147" t="s">
        <v>1547</v>
      </c>
      <c r="AR52" s="147" t="s">
        <v>1548</v>
      </c>
      <c r="AS52" s="141">
        <f t="shared" si="28"/>
        <v>25</v>
      </c>
      <c r="AT52" s="139">
        <v>25</v>
      </c>
      <c r="AU52" s="139">
        <v>0</v>
      </c>
      <c r="AV52" s="139">
        <v>0</v>
      </c>
      <c r="AW52" s="139">
        <v>0</v>
      </c>
      <c r="AX52" s="147" t="s">
        <v>2404</v>
      </c>
      <c r="AY52" s="147" t="s">
        <v>1562</v>
      </c>
      <c r="AZ52" s="13">
        <f t="shared" si="29"/>
        <v>0</v>
      </c>
      <c r="BA52" s="139">
        <v>0</v>
      </c>
      <c r="BB52" s="147" t="s">
        <v>1571</v>
      </c>
      <c r="BC52" s="147" t="s">
        <v>1572</v>
      </c>
      <c r="BD52" s="13">
        <f t="shared" si="30"/>
        <v>30</v>
      </c>
      <c r="BE52" s="139">
        <v>30</v>
      </c>
      <c r="BF52" s="139">
        <v>0</v>
      </c>
      <c r="BG52" s="139">
        <v>0</v>
      </c>
      <c r="BH52" s="147" t="s">
        <v>2287</v>
      </c>
      <c r="BI52" s="147" t="s">
        <v>1581</v>
      </c>
      <c r="BJ52" s="13">
        <f t="shared" si="31"/>
        <v>0</v>
      </c>
      <c r="BK52" s="139">
        <v>0</v>
      </c>
      <c r="BL52" s="139">
        <v>0</v>
      </c>
      <c r="BM52" s="139">
        <v>0</v>
      </c>
      <c r="BN52" s="147" t="s">
        <v>1592</v>
      </c>
      <c r="BO52" s="147" t="s">
        <v>1593</v>
      </c>
      <c r="BP52" s="13">
        <f t="shared" si="32"/>
        <v>25</v>
      </c>
      <c r="BQ52" s="139">
        <v>25</v>
      </c>
      <c r="BR52" s="139">
        <v>0</v>
      </c>
      <c r="BS52" s="147" t="s">
        <v>1610</v>
      </c>
      <c r="BT52" s="147" t="s">
        <v>1611</v>
      </c>
      <c r="BU52" s="13">
        <f t="shared" si="33"/>
        <v>75</v>
      </c>
      <c r="BV52" s="139">
        <v>25</v>
      </c>
      <c r="BW52" s="139">
        <v>50</v>
      </c>
      <c r="BX52" s="147" t="s">
        <v>1623</v>
      </c>
      <c r="BY52" s="147" t="s">
        <v>1624</v>
      </c>
      <c r="BZ52" s="13">
        <f t="shared" si="34"/>
        <v>45</v>
      </c>
      <c r="CA52" s="139">
        <v>30</v>
      </c>
      <c r="CB52" s="139">
        <v>15</v>
      </c>
      <c r="CC52" s="139">
        <v>0</v>
      </c>
      <c r="CD52" s="147" t="s">
        <v>1943</v>
      </c>
      <c r="CE52" s="147" t="s">
        <v>1631</v>
      </c>
      <c r="CF52" s="141">
        <f t="shared" si="35"/>
        <v>12.5</v>
      </c>
      <c r="CG52" s="139">
        <v>0</v>
      </c>
      <c r="CH52" s="139">
        <v>12.5</v>
      </c>
      <c r="CI52" s="139">
        <v>0</v>
      </c>
      <c r="CJ52" s="139">
        <v>0</v>
      </c>
      <c r="CK52" s="147" t="s">
        <v>2021</v>
      </c>
      <c r="CL52" s="147" t="s">
        <v>2022</v>
      </c>
      <c r="CM52" s="163">
        <f t="shared" si="36"/>
        <v>0</v>
      </c>
      <c r="CN52" s="139">
        <v>0</v>
      </c>
      <c r="CO52" s="139">
        <v>0</v>
      </c>
      <c r="CP52" s="139">
        <v>0</v>
      </c>
      <c r="CQ52" s="139">
        <v>0</v>
      </c>
      <c r="CR52" s="147" t="s">
        <v>1647</v>
      </c>
      <c r="CS52" s="147" t="s">
        <v>1648</v>
      </c>
      <c r="CT52" s="13">
        <f t="shared" si="37"/>
        <v>50</v>
      </c>
      <c r="CU52" s="139">
        <v>20</v>
      </c>
      <c r="CV52" s="139">
        <v>20</v>
      </c>
      <c r="CW52" s="139">
        <v>0</v>
      </c>
      <c r="CX52" s="139">
        <v>0</v>
      </c>
      <c r="CY52" s="139">
        <v>10</v>
      </c>
      <c r="CZ52" s="147" t="s">
        <v>2043</v>
      </c>
      <c r="DA52" s="147" t="s">
        <v>1659</v>
      </c>
      <c r="DB52" s="13">
        <f t="shared" si="38"/>
        <v>70</v>
      </c>
      <c r="DC52" s="139">
        <v>0</v>
      </c>
      <c r="DD52" s="139">
        <v>20</v>
      </c>
      <c r="DE52" s="139">
        <v>20</v>
      </c>
      <c r="DF52" s="139">
        <v>10</v>
      </c>
      <c r="DG52" s="139">
        <v>20</v>
      </c>
      <c r="DH52" s="147" t="s">
        <v>2288</v>
      </c>
      <c r="DI52" s="147" t="s">
        <v>1672</v>
      </c>
      <c r="DJ52" s="13">
        <f t="shared" si="39"/>
        <v>40</v>
      </c>
      <c r="DK52" s="139">
        <v>0</v>
      </c>
      <c r="DL52" s="139">
        <v>0</v>
      </c>
      <c r="DM52" s="139">
        <v>20</v>
      </c>
      <c r="DN52" s="139">
        <v>10</v>
      </c>
      <c r="DO52" s="139">
        <v>10</v>
      </c>
      <c r="DP52" s="147" t="s">
        <v>2059</v>
      </c>
      <c r="DQ52" s="147" t="s">
        <v>1686</v>
      </c>
      <c r="DR52" s="141">
        <f t="shared" si="40"/>
        <v>75</v>
      </c>
      <c r="DS52" s="139">
        <v>25</v>
      </c>
      <c r="DT52" s="139">
        <v>25</v>
      </c>
      <c r="DU52" s="139">
        <v>25</v>
      </c>
      <c r="DV52" s="139">
        <v>0</v>
      </c>
      <c r="DW52" s="147" t="s">
        <v>2289</v>
      </c>
      <c r="DX52" s="147" t="s">
        <v>2100</v>
      </c>
      <c r="DY52" s="13">
        <v>0</v>
      </c>
      <c r="DZ52" s="139">
        <f>SUM(EA52:EB52)</f>
        <v>25</v>
      </c>
      <c r="EA52" s="139">
        <v>25</v>
      </c>
      <c r="EB52" s="139">
        <v>0</v>
      </c>
      <c r="EC52" s="147" t="s">
        <v>2063</v>
      </c>
      <c r="ED52" s="147" t="s">
        <v>1708</v>
      </c>
      <c r="EE52" s="13" t="s">
        <v>24</v>
      </c>
      <c r="EF52" s="139" t="s">
        <v>24</v>
      </c>
      <c r="EG52" s="139" t="s">
        <v>24</v>
      </c>
      <c r="EH52" s="139" t="s">
        <v>24</v>
      </c>
      <c r="EI52" s="139" t="s">
        <v>24</v>
      </c>
      <c r="EJ52" s="139" t="s">
        <v>24</v>
      </c>
      <c r="EK52" s="13" t="s">
        <v>24</v>
      </c>
      <c r="EL52" s="13" t="s">
        <v>24</v>
      </c>
      <c r="EM52" s="13" t="s">
        <v>24</v>
      </c>
      <c r="EN52" s="13" t="s">
        <v>24</v>
      </c>
      <c r="EO52" s="13" t="s">
        <v>24</v>
      </c>
      <c r="EP52" s="13" t="s">
        <v>24</v>
      </c>
      <c r="EQ52" s="13" t="s">
        <v>24</v>
      </c>
      <c r="ER52" s="13" t="s">
        <v>24</v>
      </c>
      <c r="ES52" s="13" t="s">
        <v>24</v>
      </c>
      <c r="ET52" s="13" t="s">
        <v>24</v>
      </c>
      <c r="EU52" s="13" t="s">
        <v>24</v>
      </c>
      <c r="EV52" s="13" t="s">
        <v>24</v>
      </c>
    </row>
    <row r="53" spans="1:152" s="52" customFormat="1">
      <c r="A53" s="136" t="s">
        <v>419</v>
      </c>
      <c r="B53" s="104" t="s">
        <v>62</v>
      </c>
      <c r="C53" s="74">
        <v>2016</v>
      </c>
      <c r="D53" s="75" t="s">
        <v>457</v>
      </c>
      <c r="E53" s="137">
        <f t="shared" si="21"/>
        <v>100</v>
      </c>
      <c r="F53" s="142">
        <v>100</v>
      </c>
      <c r="G53" s="138" t="s">
        <v>751</v>
      </c>
      <c r="H53" s="138" t="s">
        <v>744</v>
      </c>
      <c r="I53" s="13">
        <f t="shared" si="22"/>
        <v>50</v>
      </c>
      <c r="J53" s="139">
        <v>10</v>
      </c>
      <c r="K53" s="139">
        <v>20</v>
      </c>
      <c r="L53" s="139">
        <v>10</v>
      </c>
      <c r="M53" s="139">
        <v>10</v>
      </c>
      <c r="N53" s="139">
        <v>0</v>
      </c>
      <c r="O53" s="140" t="s">
        <v>2421</v>
      </c>
      <c r="P53" s="140" t="s">
        <v>755</v>
      </c>
      <c r="Q53" s="139">
        <f t="shared" si="23"/>
        <v>75</v>
      </c>
      <c r="R53" s="139">
        <v>50</v>
      </c>
      <c r="S53" s="139">
        <v>25</v>
      </c>
      <c r="T53" s="140" t="s">
        <v>2422</v>
      </c>
      <c r="U53" s="140" t="s">
        <v>758</v>
      </c>
      <c r="V53" s="13">
        <f t="shared" si="24"/>
        <v>15</v>
      </c>
      <c r="W53" s="139">
        <v>15</v>
      </c>
      <c r="X53" s="139">
        <v>0</v>
      </c>
      <c r="Y53" s="139">
        <v>0</v>
      </c>
      <c r="Z53" s="140" t="s">
        <v>1336</v>
      </c>
      <c r="AA53" s="140" t="s">
        <v>760</v>
      </c>
      <c r="AB53" s="13">
        <f t="shared" si="25"/>
        <v>0</v>
      </c>
      <c r="AC53" s="139">
        <v>0</v>
      </c>
      <c r="AD53" s="139">
        <v>0</v>
      </c>
      <c r="AE53" s="140" t="s">
        <v>763</v>
      </c>
      <c r="AF53" s="140" t="s">
        <v>764</v>
      </c>
      <c r="AG53" s="141">
        <f t="shared" si="26"/>
        <v>12.5</v>
      </c>
      <c r="AH53" s="139">
        <v>0</v>
      </c>
      <c r="AI53" s="139">
        <v>12.5</v>
      </c>
      <c r="AJ53" s="139">
        <v>0</v>
      </c>
      <c r="AK53" s="139">
        <v>0</v>
      </c>
      <c r="AL53" s="140" t="s">
        <v>2423</v>
      </c>
      <c r="AM53" s="140" t="s">
        <v>766</v>
      </c>
      <c r="AN53" s="13">
        <f t="shared" si="27"/>
        <v>25</v>
      </c>
      <c r="AO53" s="139">
        <v>25</v>
      </c>
      <c r="AP53" s="139">
        <v>0</v>
      </c>
      <c r="AQ53" s="140" t="s">
        <v>767</v>
      </c>
      <c r="AR53" s="140" t="s">
        <v>768</v>
      </c>
      <c r="AS53" s="141">
        <f t="shared" si="28"/>
        <v>12.5</v>
      </c>
      <c r="AT53" s="139">
        <v>12.5</v>
      </c>
      <c r="AU53" s="139">
        <v>0</v>
      </c>
      <c r="AV53" s="139">
        <v>0</v>
      </c>
      <c r="AW53" s="139">
        <v>0</v>
      </c>
      <c r="AX53" s="140" t="s">
        <v>2199</v>
      </c>
      <c r="AY53" s="140" t="s">
        <v>1287</v>
      </c>
      <c r="AZ53" s="13">
        <f t="shared" si="29"/>
        <v>0</v>
      </c>
      <c r="BA53" s="139">
        <v>0</v>
      </c>
      <c r="BB53" s="140" t="s">
        <v>1419</v>
      </c>
      <c r="BC53" s="140" t="s">
        <v>769</v>
      </c>
      <c r="BD53" s="13">
        <f t="shared" si="30"/>
        <v>15</v>
      </c>
      <c r="BE53" s="139">
        <v>15</v>
      </c>
      <c r="BF53" s="139">
        <v>0</v>
      </c>
      <c r="BG53" s="139">
        <v>0</v>
      </c>
      <c r="BH53" s="140" t="s">
        <v>2004</v>
      </c>
      <c r="BI53" s="140" t="s">
        <v>2005</v>
      </c>
      <c r="BJ53" s="13">
        <f t="shared" si="31"/>
        <v>0</v>
      </c>
      <c r="BK53" s="139">
        <v>0</v>
      </c>
      <c r="BL53" s="139">
        <v>0</v>
      </c>
      <c r="BM53" s="139">
        <v>0</v>
      </c>
      <c r="BN53" s="147" t="s">
        <v>718</v>
      </c>
      <c r="BO53" s="116" t="s">
        <v>491</v>
      </c>
      <c r="BP53" s="13">
        <f t="shared" si="32"/>
        <v>0</v>
      </c>
      <c r="BQ53" s="139">
        <v>0</v>
      </c>
      <c r="BR53" s="139">
        <v>0</v>
      </c>
      <c r="BS53" s="140" t="s">
        <v>664</v>
      </c>
      <c r="BT53" s="140" t="s">
        <v>491</v>
      </c>
      <c r="BU53" s="13">
        <f t="shared" si="33"/>
        <v>0</v>
      </c>
      <c r="BV53" s="139">
        <v>0</v>
      </c>
      <c r="BW53" s="139">
        <v>0</v>
      </c>
      <c r="BX53" s="140" t="s">
        <v>656</v>
      </c>
      <c r="BY53" s="140" t="s">
        <v>491</v>
      </c>
      <c r="BZ53" s="13">
        <f t="shared" si="34"/>
        <v>0</v>
      </c>
      <c r="CA53" s="139">
        <v>0</v>
      </c>
      <c r="CB53" s="139">
        <v>0</v>
      </c>
      <c r="CC53" s="139">
        <v>0</v>
      </c>
      <c r="CD53" s="140" t="s">
        <v>718</v>
      </c>
      <c r="CE53" s="140" t="s">
        <v>491</v>
      </c>
      <c r="CF53" s="141">
        <f t="shared" si="35"/>
        <v>12.5</v>
      </c>
      <c r="CG53" s="139">
        <v>12.5</v>
      </c>
      <c r="CH53" s="139">
        <v>0</v>
      </c>
      <c r="CI53" s="139">
        <v>0</v>
      </c>
      <c r="CJ53" s="139">
        <v>0</v>
      </c>
      <c r="CK53" s="140" t="s">
        <v>2023</v>
      </c>
      <c r="CL53" s="140" t="s">
        <v>775</v>
      </c>
      <c r="CM53" s="163">
        <f t="shared" si="36"/>
        <v>0</v>
      </c>
      <c r="CN53" s="139">
        <v>0</v>
      </c>
      <c r="CO53" s="139">
        <v>0</v>
      </c>
      <c r="CP53" s="139">
        <v>0</v>
      </c>
      <c r="CQ53" s="139">
        <v>0</v>
      </c>
      <c r="CR53" s="140" t="s">
        <v>723</v>
      </c>
      <c r="CS53" s="140" t="s">
        <v>491</v>
      </c>
      <c r="CT53" s="13">
        <f t="shared" si="37"/>
        <v>30</v>
      </c>
      <c r="CU53" s="139">
        <v>20</v>
      </c>
      <c r="CV53" s="139">
        <v>10</v>
      </c>
      <c r="CW53" s="139">
        <v>0</v>
      </c>
      <c r="CX53" s="139">
        <v>0</v>
      </c>
      <c r="CY53" s="139">
        <v>0</v>
      </c>
      <c r="CZ53" s="140" t="s">
        <v>2200</v>
      </c>
      <c r="DA53" s="140" t="s">
        <v>780</v>
      </c>
      <c r="DB53" s="13">
        <f t="shared" si="38"/>
        <v>50</v>
      </c>
      <c r="DC53" s="139">
        <v>20</v>
      </c>
      <c r="DD53" s="139">
        <v>10</v>
      </c>
      <c r="DE53" s="139">
        <v>10</v>
      </c>
      <c r="DF53" s="139">
        <v>10</v>
      </c>
      <c r="DG53" s="139">
        <v>0</v>
      </c>
      <c r="DH53" s="140" t="s">
        <v>1358</v>
      </c>
      <c r="DI53" s="140" t="s">
        <v>782</v>
      </c>
      <c r="DJ53" s="13">
        <f t="shared" si="39"/>
        <v>0</v>
      </c>
      <c r="DK53" s="139">
        <v>0</v>
      </c>
      <c r="DL53" s="139">
        <v>0</v>
      </c>
      <c r="DM53" s="139">
        <v>0</v>
      </c>
      <c r="DN53" s="139">
        <v>0</v>
      </c>
      <c r="DO53" s="139">
        <v>0</v>
      </c>
      <c r="DP53" s="140" t="s">
        <v>1377</v>
      </c>
      <c r="DQ53" s="140" t="s">
        <v>1378</v>
      </c>
      <c r="DR53" s="141">
        <f t="shared" si="40"/>
        <v>37.5</v>
      </c>
      <c r="DS53" s="139">
        <v>12.5</v>
      </c>
      <c r="DT53" s="139">
        <v>25</v>
      </c>
      <c r="DU53" s="139">
        <v>0</v>
      </c>
      <c r="DV53" s="139">
        <v>0</v>
      </c>
      <c r="DW53" s="140" t="s">
        <v>2424</v>
      </c>
      <c r="DX53" s="140" t="s">
        <v>786</v>
      </c>
      <c r="DY53" s="13">
        <v>0</v>
      </c>
      <c r="DZ53" s="139">
        <f>SUM(EA53:EB53)</f>
        <v>25</v>
      </c>
      <c r="EA53" s="139">
        <v>25</v>
      </c>
      <c r="EB53" s="139">
        <v>0</v>
      </c>
      <c r="EC53" s="140" t="s">
        <v>1300</v>
      </c>
      <c r="ED53" s="140" t="s">
        <v>788</v>
      </c>
      <c r="EE53" s="13" t="s">
        <v>24</v>
      </c>
      <c r="EF53" s="139" t="s">
        <v>24</v>
      </c>
      <c r="EG53" s="139" t="s">
        <v>24</v>
      </c>
      <c r="EH53" s="139" t="s">
        <v>24</v>
      </c>
      <c r="EI53" s="139" t="s">
        <v>24</v>
      </c>
      <c r="EJ53" s="139" t="s">
        <v>24</v>
      </c>
      <c r="EK53" s="13" t="s">
        <v>24</v>
      </c>
      <c r="EL53" s="13" t="s">
        <v>24</v>
      </c>
      <c r="EM53" s="13" t="s">
        <v>24</v>
      </c>
      <c r="EN53" s="13" t="s">
        <v>24</v>
      </c>
      <c r="EO53" s="13" t="s">
        <v>24</v>
      </c>
      <c r="EP53" s="13" t="s">
        <v>24</v>
      </c>
      <c r="EQ53" s="13" t="s">
        <v>24</v>
      </c>
      <c r="ER53" s="13" t="s">
        <v>24</v>
      </c>
      <c r="ES53" s="13" t="s">
        <v>24</v>
      </c>
      <c r="ET53" s="13" t="s">
        <v>24</v>
      </c>
      <c r="EU53" s="13" t="s">
        <v>24</v>
      </c>
      <c r="EV53" s="13" t="s">
        <v>24</v>
      </c>
    </row>
    <row r="54" spans="1:152" s="52" customFormat="1">
      <c r="A54" s="136" t="s">
        <v>422</v>
      </c>
      <c r="B54" s="104" t="s">
        <v>62</v>
      </c>
      <c r="C54" s="78">
        <v>2018</v>
      </c>
      <c r="D54" s="75" t="s">
        <v>457</v>
      </c>
      <c r="E54" s="137">
        <f t="shared" si="21"/>
        <v>100</v>
      </c>
      <c r="F54" s="142">
        <v>100</v>
      </c>
      <c r="G54" s="138" t="s">
        <v>933</v>
      </c>
      <c r="H54" s="138" t="s">
        <v>934</v>
      </c>
      <c r="I54" s="13">
        <f t="shared" si="22"/>
        <v>70</v>
      </c>
      <c r="J54" s="139">
        <v>10</v>
      </c>
      <c r="K54" s="139">
        <v>20</v>
      </c>
      <c r="L54" s="139">
        <v>10</v>
      </c>
      <c r="M54" s="139">
        <v>10</v>
      </c>
      <c r="N54" s="139">
        <v>20</v>
      </c>
      <c r="O54" s="140" t="s">
        <v>1978</v>
      </c>
      <c r="P54" s="140" t="s">
        <v>941</v>
      </c>
      <c r="Q54" s="139">
        <f t="shared" si="23"/>
        <v>75</v>
      </c>
      <c r="R54" s="139">
        <v>50</v>
      </c>
      <c r="S54" s="139">
        <v>25</v>
      </c>
      <c r="T54" s="140" t="s">
        <v>2290</v>
      </c>
      <c r="U54" s="140" t="s">
        <v>945</v>
      </c>
      <c r="V54" s="13">
        <f t="shared" si="24"/>
        <v>45</v>
      </c>
      <c r="W54" s="139">
        <v>30</v>
      </c>
      <c r="X54" s="139">
        <v>15</v>
      </c>
      <c r="Y54" s="139">
        <v>0</v>
      </c>
      <c r="Z54" s="140" t="s">
        <v>2405</v>
      </c>
      <c r="AA54" s="140" t="s">
        <v>950</v>
      </c>
      <c r="AB54" s="13">
        <f t="shared" si="25"/>
        <v>0</v>
      </c>
      <c r="AC54" s="139">
        <v>0</v>
      </c>
      <c r="AD54" s="139">
        <v>0</v>
      </c>
      <c r="AE54" s="140" t="s">
        <v>953</v>
      </c>
      <c r="AF54" s="140" t="s">
        <v>954</v>
      </c>
      <c r="AG54" s="141">
        <f t="shared" si="26"/>
        <v>12.5</v>
      </c>
      <c r="AH54" s="139">
        <v>0</v>
      </c>
      <c r="AI54" s="139">
        <v>0</v>
      </c>
      <c r="AJ54" s="139">
        <v>12.5</v>
      </c>
      <c r="AK54" s="139">
        <v>0</v>
      </c>
      <c r="AL54" s="140" t="s">
        <v>2291</v>
      </c>
      <c r="AM54" s="140" t="s">
        <v>963</v>
      </c>
      <c r="AN54" s="13">
        <f t="shared" si="27"/>
        <v>25</v>
      </c>
      <c r="AO54" s="139">
        <v>25</v>
      </c>
      <c r="AP54" s="139">
        <v>0</v>
      </c>
      <c r="AQ54" s="140" t="s">
        <v>970</v>
      </c>
      <c r="AR54" s="140" t="s">
        <v>971</v>
      </c>
      <c r="AS54" s="141">
        <f t="shared" si="28"/>
        <v>25</v>
      </c>
      <c r="AT54" s="139">
        <v>25</v>
      </c>
      <c r="AU54" s="139">
        <v>0</v>
      </c>
      <c r="AV54" s="139">
        <v>0</v>
      </c>
      <c r="AW54" s="139">
        <v>0</v>
      </c>
      <c r="AX54" s="140" t="s">
        <v>2085</v>
      </c>
      <c r="AY54" s="140" t="s">
        <v>1797</v>
      </c>
      <c r="AZ54" s="13">
        <f t="shared" si="29"/>
        <v>0</v>
      </c>
      <c r="BA54" s="139">
        <v>0</v>
      </c>
      <c r="BB54" s="140" t="s">
        <v>1420</v>
      </c>
      <c r="BC54" s="140" t="s">
        <v>976</v>
      </c>
      <c r="BD54" s="13">
        <f t="shared" si="30"/>
        <v>15</v>
      </c>
      <c r="BE54" s="139">
        <v>15</v>
      </c>
      <c r="BF54" s="139">
        <v>0</v>
      </c>
      <c r="BG54" s="139">
        <v>0</v>
      </c>
      <c r="BH54" s="140" t="s">
        <v>2006</v>
      </c>
      <c r="BI54" s="140" t="s">
        <v>977</v>
      </c>
      <c r="BJ54" s="13">
        <f t="shared" si="31"/>
        <v>15</v>
      </c>
      <c r="BK54" s="139">
        <v>0</v>
      </c>
      <c r="BL54" s="139">
        <v>15</v>
      </c>
      <c r="BM54" s="139">
        <v>0</v>
      </c>
      <c r="BN54" s="147" t="s">
        <v>1927</v>
      </c>
      <c r="BO54" s="147" t="s">
        <v>980</v>
      </c>
      <c r="BP54" s="13">
        <f t="shared" si="32"/>
        <v>0</v>
      </c>
      <c r="BQ54" s="139">
        <v>0</v>
      </c>
      <c r="BR54" s="139">
        <v>0</v>
      </c>
      <c r="BS54" s="140" t="s">
        <v>642</v>
      </c>
      <c r="BT54" s="140" t="s">
        <v>491</v>
      </c>
      <c r="BU54" s="13">
        <f t="shared" si="33"/>
        <v>50</v>
      </c>
      <c r="BV54" s="139">
        <v>0</v>
      </c>
      <c r="BW54" s="139">
        <v>50</v>
      </c>
      <c r="BX54" s="140" t="s">
        <v>985</v>
      </c>
      <c r="BY54" s="140" t="s">
        <v>986</v>
      </c>
      <c r="BZ54" s="13">
        <f t="shared" si="34"/>
        <v>0</v>
      </c>
      <c r="CA54" s="139">
        <v>0</v>
      </c>
      <c r="CB54" s="139">
        <v>0</v>
      </c>
      <c r="CC54" s="139">
        <v>0</v>
      </c>
      <c r="CD54" s="140" t="s">
        <v>642</v>
      </c>
      <c r="CE54" s="140" t="s">
        <v>491</v>
      </c>
      <c r="CF54" s="141">
        <f t="shared" si="35"/>
        <v>0</v>
      </c>
      <c r="CG54" s="139">
        <v>0</v>
      </c>
      <c r="CH54" s="139">
        <v>0</v>
      </c>
      <c r="CI54" s="139">
        <v>0</v>
      </c>
      <c r="CJ54" s="139">
        <v>0</v>
      </c>
      <c r="CK54" s="140" t="s">
        <v>990</v>
      </c>
      <c r="CL54" s="140" t="s">
        <v>991</v>
      </c>
      <c r="CM54" s="163">
        <f t="shared" si="36"/>
        <v>0</v>
      </c>
      <c r="CN54" s="139">
        <v>0</v>
      </c>
      <c r="CO54" s="139">
        <v>0</v>
      </c>
      <c r="CP54" s="139">
        <v>0</v>
      </c>
      <c r="CQ54" s="139">
        <v>0</v>
      </c>
      <c r="CR54" s="140" t="s">
        <v>642</v>
      </c>
      <c r="CS54" s="140" t="s">
        <v>491</v>
      </c>
      <c r="CT54" s="13">
        <f t="shared" si="37"/>
        <v>20</v>
      </c>
      <c r="CU54" s="139">
        <v>20</v>
      </c>
      <c r="CV54" s="139">
        <v>0</v>
      </c>
      <c r="CW54" s="139">
        <v>0</v>
      </c>
      <c r="CX54" s="139">
        <v>0</v>
      </c>
      <c r="CY54" s="139">
        <v>0</v>
      </c>
      <c r="CZ54" s="140" t="s">
        <v>999</v>
      </c>
      <c r="DA54" s="140" t="s">
        <v>2044</v>
      </c>
      <c r="DB54" s="13">
        <f t="shared" si="38"/>
        <v>40</v>
      </c>
      <c r="DC54" s="139">
        <v>10</v>
      </c>
      <c r="DD54" s="139">
        <v>10</v>
      </c>
      <c r="DE54" s="139">
        <v>0</v>
      </c>
      <c r="DF54" s="139">
        <v>20</v>
      </c>
      <c r="DG54" s="139">
        <v>0</v>
      </c>
      <c r="DH54" s="140" t="s">
        <v>1865</v>
      </c>
      <c r="DI54" s="140" t="s">
        <v>1866</v>
      </c>
      <c r="DJ54" s="13">
        <f t="shared" si="39"/>
        <v>10</v>
      </c>
      <c r="DK54" s="139">
        <v>0</v>
      </c>
      <c r="DL54" s="139">
        <v>0</v>
      </c>
      <c r="DM54" s="139">
        <v>0</v>
      </c>
      <c r="DN54" s="139">
        <v>0</v>
      </c>
      <c r="DO54" s="139">
        <v>10</v>
      </c>
      <c r="DP54" s="140" t="s">
        <v>1379</v>
      </c>
      <c r="DQ54" s="140" t="s">
        <v>1004</v>
      </c>
      <c r="DR54" s="141">
        <f t="shared" si="40"/>
        <v>75</v>
      </c>
      <c r="DS54" s="139">
        <v>25</v>
      </c>
      <c r="DT54" s="139">
        <v>25</v>
      </c>
      <c r="DU54" s="139">
        <v>25</v>
      </c>
      <c r="DV54" s="139">
        <v>0</v>
      </c>
      <c r="DW54" s="140" t="s">
        <v>2101</v>
      </c>
      <c r="DX54" s="140" t="s">
        <v>1387</v>
      </c>
      <c r="DY54" s="13">
        <v>0</v>
      </c>
      <c r="DZ54" s="139">
        <f>SUM(EA54:EB54)</f>
        <v>0</v>
      </c>
      <c r="EA54" s="139">
        <v>0</v>
      </c>
      <c r="EB54" s="139">
        <v>0</v>
      </c>
      <c r="EC54" s="140" t="s">
        <v>1007</v>
      </c>
      <c r="ED54" s="140" t="s">
        <v>491</v>
      </c>
      <c r="EE54" s="13" t="s">
        <v>24</v>
      </c>
      <c r="EF54" s="139" t="s">
        <v>24</v>
      </c>
      <c r="EG54" s="139" t="s">
        <v>24</v>
      </c>
      <c r="EH54" s="139" t="s">
        <v>24</v>
      </c>
      <c r="EI54" s="139" t="s">
        <v>24</v>
      </c>
      <c r="EJ54" s="139" t="s">
        <v>24</v>
      </c>
      <c r="EK54" s="13" t="s">
        <v>24</v>
      </c>
      <c r="EL54" s="13" t="s">
        <v>24</v>
      </c>
      <c r="EM54" s="13" t="s">
        <v>24</v>
      </c>
      <c r="EN54" s="13" t="s">
        <v>24</v>
      </c>
      <c r="EO54" s="13" t="s">
        <v>24</v>
      </c>
      <c r="EP54" s="13" t="s">
        <v>24</v>
      </c>
      <c r="EQ54" s="13" t="s">
        <v>24</v>
      </c>
      <c r="ER54" s="13" t="s">
        <v>24</v>
      </c>
      <c r="ES54" s="13" t="s">
        <v>24</v>
      </c>
      <c r="ET54" s="13" t="s">
        <v>24</v>
      </c>
      <c r="EU54" s="13" t="s">
        <v>24</v>
      </c>
      <c r="EV54" s="13" t="s">
        <v>24</v>
      </c>
    </row>
    <row r="55" spans="1:152" s="52" customFormat="1">
      <c r="A55" s="136" t="s">
        <v>425</v>
      </c>
      <c r="B55" s="104" t="s">
        <v>62</v>
      </c>
      <c r="C55" s="74">
        <v>2016</v>
      </c>
      <c r="D55" s="75" t="s">
        <v>457</v>
      </c>
      <c r="E55" s="137">
        <f t="shared" si="21"/>
        <v>100</v>
      </c>
      <c r="F55" s="142">
        <v>100</v>
      </c>
      <c r="G55" s="138" t="s">
        <v>1398</v>
      </c>
      <c r="H55" s="138" t="s">
        <v>752</v>
      </c>
      <c r="I55" s="13">
        <f t="shared" si="22"/>
        <v>70</v>
      </c>
      <c r="J55" s="139">
        <v>10</v>
      </c>
      <c r="K55" s="139">
        <v>20</v>
      </c>
      <c r="L55" s="139">
        <v>20</v>
      </c>
      <c r="M55" s="139">
        <v>10</v>
      </c>
      <c r="N55" s="139">
        <v>10</v>
      </c>
      <c r="O55" s="140" t="s">
        <v>2425</v>
      </c>
      <c r="P55" s="140" t="s">
        <v>1472</v>
      </c>
      <c r="Q55" s="139">
        <f t="shared" si="23"/>
        <v>0</v>
      </c>
      <c r="R55" s="139">
        <v>0</v>
      </c>
      <c r="S55" s="139">
        <v>0</v>
      </c>
      <c r="T55" s="140" t="s">
        <v>2201</v>
      </c>
      <c r="U55" s="140" t="s">
        <v>2124</v>
      </c>
      <c r="V55" s="13">
        <f t="shared" si="24"/>
        <v>15</v>
      </c>
      <c r="W55" s="139">
        <v>15</v>
      </c>
      <c r="X55" s="139">
        <v>0</v>
      </c>
      <c r="Y55" s="139">
        <v>0</v>
      </c>
      <c r="Z55" s="140" t="s">
        <v>1337</v>
      </c>
      <c r="AA55" s="140" t="s">
        <v>761</v>
      </c>
      <c r="AB55" s="13">
        <f t="shared" si="25"/>
        <v>0</v>
      </c>
      <c r="AC55" s="139">
        <v>0</v>
      </c>
      <c r="AD55" s="139">
        <v>0</v>
      </c>
      <c r="AE55" s="140" t="s">
        <v>765</v>
      </c>
      <c r="AF55" s="140" t="s">
        <v>491</v>
      </c>
      <c r="AG55" s="141">
        <f t="shared" si="26"/>
        <v>0</v>
      </c>
      <c r="AH55" s="139">
        <v>0</v>
      </c>
      <c r="AI55" s="139">
        <v>0</v>
      </c>
      <c r="AJ55" s="139">
        <v>0</v>
      </c>
      <c r="AK55" s="139">
        <v>0</v>
      </c>
      <c r="AL55" s="140" t="s">
        <v>723</v>
      </c>
      <c r="AM55" s="140" t="s">
        <v>491</v>
      </c>
      <c r="AN55" s="13">
        <f t="shared" si="27"/>
        <v>0</v>
      </c>
      <c r="AO55" s="139">
        <v>0</v>
      </c>
      <c r="AP55" s="139">
        <v>0</v>
      </c>
      <c r="AQ55" s="140" t="s">
        <v>664</v>
      </c>
      <c r="AR55" s="140" t="s">
        <v>491</v>
      </c>
      <c r="AS55" s="141">
        <f t="shared" si="28"/>
        <v>12.5</v>
      </c>
      <c r="AT55" s="139">
        <v>12.5</v>
      </c>
      <c r="AU55" s="139">
        <v>0</v>
      </c>
      <c r="AV55" s="139">
        <v>0</v>
      </c>
      <c r="AW55" s="139">
        <v>0</v>
      </c>
      <c r="AX55" s="140" t="s">
        <v>1563</v>
      </c>
      <c r="AY55" s="140" t="s">
        <v>2202</v>
      </c>
      <c r="AZ55" s="13">
        <f t="shared" si="29"/>
        <v>0</v>
      </c>
      <c r="BA55" s="139">
        <v>0</v>
      </c>
      <c r="BB55" s="140" t="s">
        <v>642</v>
      </c>
      <c r="BC55" s="140" t="s">
        <v>491</v>
      </c>
      <c r="BD55" s="13">
        <f t="shared" si="30"/>
        <v>15</v>
      </c>
      <c r="BE55" s="139">
        <v>15</v>
      </c>
      <c r="BF55" s="139">
        <v>0</v>
      </c>
      <c r="BG55" s="139">
        <v>0</v>
      </c>
      <c r="BH55" s="140" t="s">
        <v>1582</v>
      </c>
      <c r="BI55" s="140" t="s">
        <v>1583</v>
      </c>
      <c r="BJ55" s="13">
        <f t="shared" si="31"/>
        <v>0</v>
      </c>
      <c r="BK55" s="139">
        <v>0</v>
      </c>
      <c r="BL55" s="139">
        <v>0</v>
      </c>
      <c r="BM55" s="139">
        <v>0</v>
      </c>
      <c r="BN55" s="147">
        <v>0</v>
      </c>
      <c r="BO55" s="116" t="s">
        <v>491</v>
      </c>
      <c r="BP55" s="13">
        <f t="shared" si="32"/>
        <v>0</v>
      </c>
      <c r="BQ55" s="139">
        <v>0</v>
      </c>
      <c r="BR55" s="139">
        <v>0</v>
      </c>
      <c r="BS55" s="140" t="s">
        <v>656</v>
      </c>
      <c r="BT55" s="140" t="s">
        <v>491</v>
      </c>
      <c r="BU55" s="13">
        <f t="shared" si="33"/>
        <v>0</v>
      </c>
      <c r="BV55" s="139">
        <v>0</v>
      </c>
      <c r="BW55" s="139">
        <v>0</v>
      </c>
      <c r="BX55" s="140" t="s">
        <v>664</v>
      </c>
      <c r="BY55" s="140" t="s">
        <v>491</v>
      </c>
      <c r="BZ55" s="13">
        <f t="shared" si="34"/>
        <v>0</v>
      </c>
      <c r="CA55" s="139">
        <v>0</v>
      </c>
      <c r="CB55" s="139">
        <v>0</v>
      </c>
      <c r="CC55" s="139">
        <v>0</v>
      </c>
      <c r="CD55" s="140" t="s">
        <v>718</v>
      </c>
      <c r="CE55" s="140" t="s">
        <v>491</v>
      </c>
      <c r="CF55" s="141">
        <f t="shared" si="35"/>
        <v>0</v>
      </c>
      <c r="CG55" s="139">
        <v>0</v>
      </c>
      <c r="CH55" s="139">
        <v>0</v>
      </c>
      <c r="CI55" s="139">
        <v>0</v>
      </c>
      <c r="CJ55" s="139">
        <v>0</v>
      </c>
      <c r="CK55" s="140" t="s">
        <v>723</v>
      </c>
      <c r="CL55" s="140" t="s">
        <v>491</v>
      </c>
      <c r="CM55" s="163">
        <f t="shared" si="36"/>
        <v>0</v>
      </c>
      <c r="CN55" s="139">
        <v>0</v>
      </c>
      <c r="CO55" s="139">
        <v>0</v>
      </c>
      <c r="CP55" s="139">
        <v>0</v>
      </c>
      <c r="CQ55" s="139">
        <v>0</v>
      </c>
      <c r="CR55" s="140" t="s">
        <v>723</v>
      </c>
      <c r="CS55" s="140" t="s">
        <v>491</v>
      </c>
      <c r="CT55" s="13">
        <f t="shared" si="37"/>
        <v>30</v>
      </c>
      <c r="CU55" s="139">
        <v>20</v>
      </c>
      <c r="CV55" s="139">
        <v>10</v>
      </c>
      <c r="CW55" s="139">
        <v>0</v>
      </c>
      <c r="CX55" s="139">
        <v>0</v>
      </c>
      <c r="CY55" s="139">
        <v>0</v>
      </c>
      <c r="CZ55" s="140" t="s">
        <v>2045</v>
      </c>
      <c r="DA55" s="140" t="s">
        <v>2046</v>
      </c>
      <c r="DB55" s="13">
        <f t="shared" si="38"/>
        <v>10</v>
      </c>
      <c r="DC55" s="139">
        <v>10</v>
      </c>
      <c r="DD55" s="139">
        <v>0</v>
      </c>
      <c r="DE55" s="139">
        <v>0</v>
      </c>
      <c r="DF55" s="139">
        <v>0</v>
      </c>
      <c r="DG55" s="139">
        <v>0</v>
      </c>
      <c r="DH55" s="140" t="s">
        <v>1673</v>
      </c>
      <c r="DI55" s="140" t="s">
        <v>1674</v>
      </c>
      <c r="DJ55" s="13">
        <f t="shared" si="39"/>
        <v>0</v>
      </c>
      <c r="DK55" s="139">
        <v>0</v>
      </c>
      <c r="DL55" s="139">
        <v>0</v>
      </c>
      <c r="DM55" s="139">
        <v>0</v>
      </c>
      <c r="DN55" s="139">
        <v>0</v>
      </c>
      <c r="DO55" s="139">
        <v>0</v>
      </c>
      <c r="DP55" s="140" t="s">
        <v>1687</v>
      </c>
      <c r="DQ55" s="140" t="s">
        <v>1688</v>
      </c>
      <c r="DR55" s="141">
        <f t="shared" si="40"/>
        <v>0</v>
      </c>
      <c r="DS55" s="139">
        <v>0</v>
      </c>
      <c r="DT55" s="139">
        <v>0</v>
      </c>
      <c r="DU55" s="139">
        <v>0</v>
      </c>
      <c r="DV55" s="139">
        <v>0</v>
      </c>
      <c r="DW55" s="140" t="s">
        <v>723</v>
      </c>
      <c r="DX55" s="140" t="s">
        <v>491</v>
      </c>
      <c r="DY55" s="13">
        <v>0</v>
      </c>
      <c r="DZ55" s="139">
        <f>SUM(EA55:EB55)</f>
        <v>0</v>
      </c>
      <c r="EA55" s="139">
        <v>0</v>
      </c>
      <c r="EB55" s="139">
        <v>0</v>
      </c>
      <c r="EC55" s="140" t="s">
        <v>664</v>
      </c>
      <c r="ED55" s="140" t="s">
        <v>491</v>
      </c>
      <c r="EE55" s="13" t="s">
        <v>24</v>
      </c>
      <c r="EF55" s="13" t="s">
        <v>24</v>
      </c>
      <c r="EG55" s="13" t="s">
        <v>24</v>
      </c>
      <c r="EH55" s="13" t="s">
        <v>24</v>
      </c>
      <c r="EI55" s="13" t="s">
        <v>24</v>
      </c>
      <c r="EJ55" s="13" t="s">
        <v>24</v>
      </c>
      <c r="EK55" s="13" t="s">
        <v>24</v>
      </c>
      <c r="EL55" s="13" t="s">
        <v>24</v>
      </c>
      <c r="EM55" s="13" t="s">
        <v>24</v>
      </c>
      <c r="EN55" s="13" t="s">
        <v>24</v>
      </c>
      <c r="EO55" s="13" t="s">
        <v>24</v>
      </c>
      <c r="EP55" s="13" t="s">
        <v>24</v>
      </c>
      <c r="EQ55" s="13" t="s">
        <v>24</v>
      </c>
      <c r="ER55" s="13" t="s">
        <v>24</v>
      </c>
      <c r="ES55" s="13" t="s">
        <v>24</v>
      </c>
      <c r="ET55" s="13" t="s">
        <v>24</v>
      </c>
      <c r="EU55" s="13" t="s">
        <v>24</v>
      </c>
      <c r="EV55" s="13" t="s">
        <v>24</v>
      </c>
    </row>
    <row r="56" spans="1:152" s="52" customFormat="1">
      <c r="A56" s="136" t="s">
        <v>428</v>
      </c>
      <c r="B56" s="104" t="s">
        <v>318</v>
      </c>
      <c r="C56" s="74">
        <v>2016</v>
      </c>
      <c r="D56" s="75" t="s">
        <v>457</v>
      </c>
      <c r="E56" s="137">
        <f t="shared" si="21"/>
        <v>100</v>
      </c>
      <c r="F56" s="142">
        <v>100</v>
      </c>
      <c r="G56" s="138" t="s">
        <v>1072</v>
      </c>
      <c r="H56" s="138" t="s">
        <v>1734</v>
      </c>
      <c r="I56" s="13">
        <f t="shared" si="22"/>
        <v>80</v>
      </c>
      <c r="J56" s="139">
        <v>20</v>
      </c>
      <c r="K56" s="139">
        <v>20</v>
      </c>
      <c r="L56" s="139">
        <v>20</v>
      </c>
      <c r="M56" s="139">
        <v>10</v>
      </c>
      <c r="N56" s="139">
        <v>10</v>
      </c>
      <c r="O56" s="140" t="s">
        <v>1979</v>
      </c>
      <c r="P56" s="140" t="s">
        <v>1743</v>
      </c>
      <c r="Q56" s="139">
        <f t="shared" si="23"/>
        <v>100</v>
      </c>
      <c r="R56" s="139">
        <v>50</v>
      </c>
      <c r="S56" s="139">
        <v>50</v>
      </c>
      <c r="T56" s="140" t="s">
        <v>1898</v>
      </c>
      <c r="U56" s="140" t="s">
        <v>1079</v>
      </c>
      <c r="V56" s="13">
        <f t="shared" si="24"/>
        <v>75</v>
      </c>
      <c r="W56" s="139">
        <v>30</v>
      </c>
      <c r="X56" s="139">
        <v>15</v>
      </c>
      <c r="Y56" s="139">
        <v>30</v>
      </c>
      <c r="Z56" s="140" t="s">
        <v>2065</v>
      </c>
      <c r="AA56" s="140" t="s">
        <v>1767</v>
      </c>
      <c r="AB56" s="13">
        <f t="shared" si="25"/>
        <v>100</v>
      </c>
      <c r="AC56" s="139">
        <v>50</v>
      </c>
      <c r="AD56" s="139">
        <v>50</v>
      </c>
      <c r="AE56" s="140" t="s">
        <v>1775</v>
      </c>
      <c r="AF56" s="140" t="s">
        <v>1776</v>
      </c>
      <c r="AG56" s="141">
        <f t="shared" si="26"/>
        <v>37.5</v>
      </c>
      <c r="AH56" s="139">
        <v>12.5</v>
      </c>
      <c r="AI56" s="139">
        <v>12.5</v>
      </c>
      <c r="AJ56" s="139">
        <v>12.5</v>
      </c>
      <c r="AK56" s="139">
        <v>0</v>
      </c>
      <c r="AL56" s="140" t="s">
        <v>2321</v>
      </c>
      <c r="AM56" s="140" t="s">
        <v>1784</v>
      </c>
      <c r="AN56" s="13">
        <f t="shared" si="27"/>
        <v>100</v>
      </c>
      <c r="AO56" s="139">
        <v>50</v>
      </c>
      <c r="AP56" s="139">
        <v>50</v>
      </c>
      <c r="AQ56" s="140" t="s">
        <v>2327</v>
      </c>
      <c r="AR56" s="140" t="s">
        <v>1790</v>
      </c>
      <c r="AS56" s="141">
        <f t="shared" si="28"/>
        <v>62.5</v>
      </c>
      <c r="AT56" s="139">
        <v>25</v>
      </c>
      <c r="AU56" s="139">
        <v>12.5</v>
      </c>
      <c r="AV56" s="139">
        <v>25</v>
      </c>
      <c r="AW56" s="139">
        <v>0</v>
      </c>
      <c r="AX56" s="140" t="s">
        <v>2206</v>
      </c>
      <c r="AY56" s="140" t="s">
        <v>2086</v>
      </c>
      <c r="AZ56" s="13">
        <f t="shared" si="29"/>
        <v>50</v>
      </c>
      <c r="BA56" s="139">
        <v>50</v>
      </c>
      <c r="BB56" s="140" t="s">
        <v>1098</v>
      </c>
      <c r="BC56" s="140" t="s">
        <v>1421</v>
      </c>
      <c r="BD56" s="13">
        <f t="shared" si="30"/>
        <v>30</v>
      </c>
      <c r="BE56" s="139">
        <v>30</v>
      </c>
      <c r="BF56" s="139">
        <v>0</v>
      </c>
      <c r="BG56" s="139">
        <v>0</v>
      </c>
      <c r="BH56" s="140" t="s">
        <v>2007</v>
      </c>
      <c r="BI56" s="140" t="s">
        <v>1811</v>
      </c>
      <c r="BJ56" s="13">
        <f t="shared" si="31"/>
        <v>30</v>
      </c>
      <c r="BK56" s="139">
        <v>15</v>
      </c>
      <c r="BL56" s="139">
        <v>0</v>
      </c>
      <c r="BM56" s="139">
        <v>15</v>
      </c>
      <c r="BN56" s="147" t="s">
        <v>2338</v>
      </c>
      <c r="BO56" s="147" t="s">
        <v>1818</v>
      </c>
      <c r="BP56" s="13">
        <f t="shared" si="32"/>
        <v>75</v>
      </c>
      <c r="BQ56" s="139">
        <v>50</v>
      </c>
      <c r="BR56" s="139">
        <v>25</v>
      </c>
      <c r="BS56" s="140" t="s">
        <v>2341</v>
      </c>
      <c r="BT56" s="140" t="s">
        <v>1107</v>
      </c>
      <c r="BU56" s="13">
        <f t="shared" si="33"/>
        <v>75</v>
      </c>
      <c r="BV56" s="139">
        <v>25</v>
      </c>
      <c r="BW56" s="139">
        <v>50</v>
      </c>
      <c r="BX56" s="140" t="s">
        <v>2207</v>
      </c>
      <c r="BY56" s="140" t="s">
        <v>1109</v>
      </c>
      <c r="BZ56" s="13">
        <f t="shared" si="34"/>
        <v>60</v>
      </c>
      <c r="CA56" s="139">
        <v>15</v>
      </c>
      <c r="CB56" s="139">
        <v>30</v>
      </c>
      <c r="CC56" s="139">
        <v>15</v>
      </c>
      <c r="CD56" s="140" t="s">
        <v>2208</v>
      </c>
      <c r="CE56" s="140" t="s">
        <v>1840</v>
      </c>
      <c r="CF56" s="141">
        <f t="shared" si="35"/>
        <v>50</v>
      </c>
      <c r="CG56" s="139">
        <v>0</v>
      </c>
      <c r="CH56" s="139">
        <v>25</v>
      </c>
      <c r="CI56" s="139">
        <v>25</v>
      </c>
      <c r="CJ56" s="139">
        <v>0</v>
      </c>
      <c r="CK56" s="140" t="s">
        <v>2024</v>
      </c>
      <c r="CL56" s="140" t="s">
        <v>1846</v>
      </c>
      <c r="CM56" s="163">
        <f t="shared" si="36"/>
        <v>50</v>
      </c>
      <c r="CN56" s="139">
        <v>25</v>
      </c>
      <c r="CO56" s="139">
        <v>0</v>
      </c>
      <c r="CP56" s="139">
        <v>0</v>
      </c>
      <c r="CQ56" s="139">
        <v>25</v>
      </c>
      <c r="CR56" s="140" t="s">
        <v>2209</v>
      </c>
      <c r="CS56" s="140" t="s">
        <v>2210</v>
      </c>
      <c r="CT56" s="13">
        <f t="shared" si="37"/>
        <v>50</v>
      </c>
      <c r="CU56" s="139">
        <v>20</v>
      </c>
      <c r="CV56" s="139">
        <v>20</v>
      </c>
      <c r="CW56" s="139">
        <v>0</v>
      </c>
      <c r="CX56" s="139">
        <v>10</v>
      </c>
      <c r="CY56" s="139">
        <v>0</v>
      </c>
      <c r="CZ56" s="140" t="s">
        <v>1394</v>
      </c>
      <c r="DA56" s="140" t="s">
        <v>1114</v>
      </c>
      <c r="DB56" s="13">
        <f t="shared" si="38"/>
        <v>70</v>
      </c>
      <c r="DC56" s="139">
        <v>10</v>
      </c>
      <c r="DD56" s="139">
        <v>20</v>
      </c>
      <c r="DE56" s="139">
        <v>10</v>
      </c>
      <c r="DF56" s="139">
        <v>10</v>
      </c>
      <c r="DG56" s="139">
        <v>20</v>
      </c>
      <c r="DH56" s="140" t="s">
        <v>1867</v>
      </c>
      <c r="DI56" s="140" t="s">
        <v>1359</v>
      </c>
      <c r="DJ56" s="13">
        <f t="shared" si="39"/>
        <v>40</v>
      </c>
      <c r="DK56" s="139">
        <v>10</v>
      </c>
      <c r="DL56" s="139">
        <v>0</v>
      </c>
      <c r="DM56" s="139">
        <v>0</v>
      </c>
      <c r="DN56" s="139">
        <v>10</v>
      </c>
      <c r="DO56" s="139">
        <v>20</v>
      </c>
      <c r="DP56" s="140" t="s">
        <v>2365</v>
      </c>
      <c r="DQ56" s="140" t="s">
        <v>1116</v>
      </c>
      <c r="DR56" s="141">
        <f t="shared" si="40"/>
        <v>100</v>
      </c>
      <c r="DS56" s="139">
        <v>25</v>
      </c>
      <c r="DT56" s="139">
        <v>25</v>
      </c>
      <c r="DU56" s="139">
        <v>25</v>
      </c>
      <c r="DV56" s="139">
        <v>25</v>
      </c>
      <c r="DW56" s="140" t="s">
        <v>2211</v>
      </c>
      <c r="DX56" s="140" t="s">
        <v>1388</v>
      </c>
      <c r="DY56" s="13">
        <v>2</v>
      </c>
      <c r="DZ56" s="139">
        <f>(EA56+AVERAGE(EF56,EL56)+AVERAGE(EG56,EM56)+AVERAGE(EH56,EN56))</f>
        <v>0</v>
      </c>
      <c r="EA56" s="139">
        <v>0</v>
      </c>
      <c r="EB56" s="139" t="s">
        <v>491</v>
      </c>
      <c r="EC56" s="140" t="s">
        <v>2381</v>
      </c>
      <c r="ED56" s="140" t="s">
        <v>1885</v>
      </c>
      <c r="EE56" s="105" t="s">
        <v>507</v>
      </c>
      <c r="EF56" s="139">
        <v>0</v>
      </c>
      <c r="EG56" s="139">
        <v>0</v>
      </c>
      <c r="EH56" s="139">
        <v>0</v>
      </c>
      <c r="EI56" s="140" t="s">
        <v>2105</v>
      </c>
      <c r="EJ56" s="140" t="s">
        <v>1122</v>
      </c>
      <c r="EK56" s="105" t="s">
        <v>2212</v>
      </c>
      <c r="EL56" s="13">
        <v>0</v>
      </c>
      <c r="EM56" s="13">
        <v>0</v>
      </c>
      <c r="EN56" s="13">
        <v>0</v>
      </c>
      <c r="EO56" s="105" t="s">
        <v>1307</v>
      </c>
      <c r="EP56" s="105" t="s">
        <v>1121</v>
      </c>
      <c r="EQ56" s="13" t="s">
        <v>24</v>
      </c>
      <c r="ER56" s="13" t="s">
        <v>24</v>
      </c>
      <c r="ES56" s="13" t="s">
        <v>24</v>
      </c>
      <c r="ET56" s="13" t="s">
        <v>24</v>
      </c>
      <c r="EU56" s="13" t="s">
        <v>24</v>
      </c>
      <c r="EV56" s="13" t="s">
        <v>24</v>
      </c>
    </row>
    <row r="57" spans="1:152" s="52" customFormat="1">
      <c r="A57" s="136" t="s">
        <v>431</v>
      </c>
      <c r="B57" s="104" t="s">
        <v>434</v>
      </c>
      <c r="C57" s="74">
        <v>2020</v>
      </c>
      <c r="D57" s="67" t="s">
        <v>281</v>
      </c>
      <c r="E57" s="137" t="s">
        <v>24</v>
      </c>
      <c r="F57" s="150" t="s">
        <v>24</v>
      </c>
      <c r="G57" s="161" t="s">
        <v>24</v>
      </c>
      <c r="H57" s="161" t="s">
        <v>24</v>
      </c>
      <c r="I57" s="13" t="s">
        <v>2457</v>
      </c>
      <c r="J57" s="13" t="s">
        <v>2457</v>
      </c>
      <c r="K57" s="161" t="s">
        <v>24</v>
      </c>
      <c r="L57" s="161" t="s">
        <v>24</v>
      </c>
      <c r="M57" s="161" t="s">
        <v>24</v>
      </c>
      <c r="N57" s="161" t="s">
        <v>24</v>
      </c>
      <c r="O57" s="140" t="s">
        <v>1324</v>
      </c>
      <c r="P57" s="140" t="s">
        <v>518</v>
      </c>
      <c r="Q57" s="139" t="s">
        <v>2457</v>
      </c>
      <c r="R57" s="139" t="s">
        <v>2457</v>
      </c>
      <c r="S57" s="139" t="s">
        <v>2457</v>
      </c>
      <c r="T57" s="140" t="s">
        <v>1913</v>
      </c>
      <c r="U57" s="140" t="s">
        <v>522</v>
      </c>
      <c r="V57" s="13" t="s">
        <v>24</v>
      </c>
      <c r="W57" s="139" t="s">
        <v>24</v>
      </c>
      <c r="X57" s="139" t="s">
        <v>24</v>
      </c>
      <c r="Y57" s="139" t="s">
        <v>24</v>
      </c>
      <c r="Z57" s="139" t="s">
        <v>24</v>
      </c>
      <c r="AA57" s="139" t="s">
        <v>24</v>
      </c>
      <c r="AB57" s="13" t="s">
        <v>2457</v>
      </c>
      <c r="AC57" s="13" t="s">
        <v>2457</v>
      </c>
      <c r="AD57" s="13" t="s">
        <v>2457</v>
      </c>
      <c r="AE57" s="140" t="s">
        <v>528</v>
      </c>
      <c r="AF57" s="140" t="s">
        <v>529</v>
      </c>
      <c r="AG57" s="141" t="s">
        <v>2457</v>
      </c>
      <c r="AH57" s="141" t="s">
        <v>2457</v>
      </c>
      <c r="AI57" s="139" t="s">
        <v>24</v>
      </c>
      <c r="AJ57" s="139" t="s">
        <v>24</v>
      </c>
      <c r="AK57" s="139" t="s">
        <v>2457</v>
      </c>
      <c r="AL57" s="140" t="s">
        <v>535</v>
      </c>
      <c r="AM57" s="140" t="s">
        <v>536</v>
      </c>
      <c r="AN57" s="13" t="s">
        <v>2457</v>
      </c>
      <c r="AO57" s="13" t="s">
        <v>2457</v>
      </c>
      <c r="AP57" s="13" t="s">
        <v>2457</v>
      </c>
      <c r="AQ57" s="140" t="s">
        <v>541</v>
      </c>
      <c r="AR57" s="140" t="s">
        <v>536</v>
      </c>
      <c r="AS57" s="141" t="s">
        <v>2457</v>
      </c>
      <c r="AT57" s="139" t="s">
        <v>24</v>
      </c>
      <c r="AU57" s="139" t="s">
        <v>2457</v>
      </c>
      <c r="AV57" s="139" t="s">
        <v>2457</v>
      </c>
      <c r="AW57" s="139" t="s">
        <v>24</v>
      </c>
      <c r="AX57" s="140" t="s">
        <v>2087</v>
      </c>
      <c r="AY57" s="140" t="s">
        <v>536</v>
      </c>
      <c r="AZ57" s="13" t="s">
        <v>24</v>
      </c>
      <c r="BA57" s="139" t="s">
        <v>24</v>
      </c>
      <c r="BB57" s="139" t="s">
        <v>24</v>
      </c>
      <c r="BC57" s="139" t="s">
        <v>24</v>
      </c>
      <c r="BD57" s="13" t="s">
        <v>2457</v>
      </c>
      <c r="BE57" s="13" t="s">
        <v>2457</v>
      </c>
      <c r="BF57" s="139" t="s">
        <v>24</v>
      </c>
      <c r="BG57" s="139" t="s">
        <v>24</v>
      </c>
      <c r="BH57" s="140" t="s">
        <v>547</v>
      </c>
      <c r="BI57" s="140" t="s">
        <v>548</v>
      </c>
      <c r="BJ57" s="13" t="s">
        <v>24</v>
      </c>
      <c r="BK57" s="139" t="s">
        <v>24</v>
      </c>
      <c r="BL57" s="139" t="s">
        <v>24</v>
      </c>
      <c r="BM57" s="139" t="s">
        <v>24</v>
      </c>
      <c r="BN57" s="139" t="s">
        <v>24</v>
      </c>
      <c r="BO57" s="147" t="s">
        <v>24</v>
      </c>
      <c r="BP57" s="13" t="s">
        <v>2457</v>
      </c>
      <c r="BQ57" s="13" t="s">
        <v>2457</v>
      </c>
      <c r="BR57" s="13" t="s">
        <v>2457</v>
      </c>
      <c r="BS57" s="140" t="s">
        <v>553</v>
      </c>
      <c r="BT57" s="140" t="s">
        <v>554</v>
      </c>
      <c r="BU57" s="13" t="s">
        <v>24</v>
      </c>
      <c r="BV57" s="139" t="s">
        <v>24</v>
      </c>
      <c r="BW57" s="139" t="s">
        <v>24</v>
      </c>
      <c r="BX57" s="139" t="s">
        <v>24</v>
      </c>
      <c r="BY57" s="139" t="s">
        <v>24</v>
      </c>
      <c r="BZ57" s="13" t="s">
        <v>24</v>
      </c>
      <c r="CA57" s="139" t="s">
        <v>24</v>
      </c>
      <c r="CB57" s="139" t="s">
        <v>24</v>
      </c>
      <c r="CC57" s="139" t="s">
        <v>24</v>
      </c>
      <c r="CD57" s="139" t="s">
        <v>24</v>
      </c>
      <c r="CE57" s="139" t="s">
        <v>24</v>
      </c>
      <c r="CF57" s="141" t="s">
        <v>24</v>
      </c>
      <c r="CG57" s="139" t="s">
        <v>24</v>
      </c>
      <c r="CH57" s="139" t="s">
        <v>24</v>
      </c>
      <c r="CI57" s="139" t="s">
        <v>24</v>
      </c>
      <c r="CJ57" s="139" t="s">
        <v>24</v>
      </c>
      <c r="CK57" s="139" t="s">
        <v>24</v>
      </c>
      <c r="CL57" s="139" t="s">
        <v>24</v>
      </c>
      <c r="CM57" s="163" t="s">
        <v>2457</v>
      </c>
      <c r="CN57" s="163" t="s">
        <v>2457</v>
      </c>
      <c r="CO57" s="139" t="s">
        <v>24</v>
      </c>
      <c r="CP57" s="139" t="s">
        <v>24</v>
      </c>
      <c r="CQ57" s="139" t="s">
        <v>2457</v>
      </c>
      <c r="CR57" s="140" t="s">
        <v>2354</v>
      </c>
      <c r="CS57" s="140" t="s">
        <v>560</v>
      </c>
      <c r="CT57" s="13" t="s">
        <v>2457</v>
      </c>
      <c r="CU57" s="13" t="s">
        <v>2457</v>
      </c>
      <c r="CV57" s="139" t="s">
        <v>24</v>
      </c>
      <c r="CW57" s="139" t="s">
        <v>24</v>
      </c>
      <c r="CX57" s="139" t="s">
        <v>2457</v>
      </c>
      <c r="CY57" s="139" t="s">
        <v>24</v>
      </c>
      <c r="CZ57" s="140" t="s">
        <v>2047</v>
      </c>
      <c r="DA57" s="140" t="s">
        <v>567</v>
      </c>
      <c r="DB57" s="13" t="s">
        <v>24</v>
      </c>
      <c r="DC57" s="139" t="s">
        <v>24</v>
      </c>
      <c r="DD57" s="139" t="s">
        <v>24</v>
      </c>
      <c r="DE57" s="139" t="s">
        <v>24</v>
      </c>
      <c r="DF57" s="139" t="s">
        <v>24</v>
      </c>
      <c r="DG57" s="139" t="s">
        <v>24</v>
      </c>
      <c r="DH57" s="139" t="s">
        <v>24</v>
      </c>
      <c r="DI57" s="139" t="s">
        <v>24</v>
      </c>
      <c r="DJ57" s="13" t="s">
        <v>24</v>
      </c>
      <c r="DK57" s="139" t="s">
        <v>24</v>
      </c>
      <c r="DL57" s="139" t="s">
        <v>24</v>
      </c>
      <c r="DM57" s="139" t="s">
        <v>24</v>
      </c>
      <c r="DN57" s="139" t="s">
        <v>24</v>
      </c>
      <c r="DO57" s="139" t="s">
        <v>24</v>
      </c>
      <c r="DP57" s="139" t="s">
        <v>24</v>
      </c>
      <c r="DQ57" s="139" t="s">
        <v>24</v>
      </c>
      <c r="DR57" s="141" t="s">
        <v>24</v>
      </c>
      <c r="DS57" s="139" t="s">
        <v>24</v>
      </c>
      <c r="DT57" s="139" t="s">
        <v>24</v>
      </c>
      <c r="DU57" s="139" t="s">
        <v>24</v>
      </c>
      <c r="DV57" s="139" t="s">
        <v>24</v>
      </c>
      <c r="DW57" s="139" t="s">
        <v>24</v>
      </c>
      <c r="DX57" s="139" t="s">
        <v>24</v>
      </c>
      <c r="DY57" s="13">
        <v>0</v>
      </c>
      <c r="DZ57" s="139" t="s">
        <v>2457</v>
      </c>
      <c r="EA57" s="139" t="s">
        <v>2457</v>
      </c>
      <c r="EB57" s="139" t="s">
        <v>2457</v>
      </c>
      <c r="EC57" s="140" t="s">
        <v>571</v>
      </c>
      <c r="ED57" s="140" t="s">
        <v>572</v>
      </c>
      <c r="EE57" s="13" t="s">
        <v>24</v>
      </c>
      <c r="EF57" s="139" t="s">
        <v>24</v>
      </c>
      <c r="EG57" s="139" t="s">
        <v>24</v>
      </c>
      <c r="EH57" s="139" t="s">
        <v>24</v>
      </c>
      <c r="EI57" s="139" t="s">
        <v>24</v>
      </c>
      <c r="EJ57" s="139" t="s">
        <v>24</v>
      </c>
      <c r="EK57" s="13" t="s">
        <v>24</v>
      </c>
      <c r="EL57" s="13" t="s">
        <v>24</v>
      </c>
      <c r="EM57" s="13" t="s">
        <v>24</v>
      </c>
      <c r="EN57" s="13" t="s">
        <v>24</v>
      </c>
      <c r="EO57" s="13" t="s">
        <v>24</v>
      </c>
      <c r="EP57" s="13" t="s">
        <v>24</v>
      </c>
      <c r="EQ57" s="13" t="s">
        <v>24</v>
      </c>
      <c r="ER57" s="13" t="s">
        <v>24</v>
      </c>
      <c r="ES57" s="13" t="s">
        <v>24</v>
      </c>
      <c r="ET57" s="13" t="s">
        <v>24</v>
      </c>
      <c r="EU57" s="13" t="s">
        <v>24</v>
      </c>
      <c r="EV57" s="13" t="s">
        <v>24</v>
      </c>
    </row>
    <row r="58" spans="1:152" s="52" customFormat="1">
      <c r="A58" s="143" t="s">
        <v>96</v>
      </c>
      <c r="B58" s="144" t="s">
        <v>62</v>
      </c>
      <c r="C58" s="78">
        <v>2018</v>
      </c>
      <c r="D58" s="75" t="s">
        <v>457</v>
      </c>
      <c r="E58" s="137">
        <f>F58</f>
        <v>100</v>
      </c>
      <c r="F58" s="142">
        <v>100</v>
      </c>
      <c r="G58" s="138" t="s">
        <v>1220</v>
      </c>
      <c r="H58" s="138" t="s">
        <v>1221</v>
      </c>
      <c r="I58" s="13">
        <f>SUM(J58:N58)</f>
        <v>80</v>
      </c>
      <c r="J58" s="139">
        <v>10</v>
      </c>
      <c r="K58" s="139">
        <v>20</v>
      </c>
      <c r="L58" s="139">
        <v>10</v>
      </c>
      <c r="M58" s="139">
        <v>20</v>
      </c>
      <c r="N58" s="139">
        <v>20</v>
      </c>
      <c r="O58" s="140" t="s">
        <v>1980</v>
      </c>
      <c r="P58" s="140" t="s">
        <v>1223</v>
      </c>
      <c r="Q58" s="139">
        <f>SUM(R58:S58)</f>
        <v>75</v>
      </c>
      <c r="R58" s="139">
        <v>50</v>
      </c>
      <c r="S58" s="139">
        <v>25</v>
      </c>
      <c r="T58" s="140" t="s">
        <v>1901</v>
      </c>
      <c r="U58" s="140" t="s">
        <v>1224</v>
      </c>
      <c r="V58" s="13">
        <f>SUM(W58:Y58)</f>
        <v>45</v>
      </c>
      <c r="W58" s="139">
        <v>30</v>
      </c>
      <c r="X58" s="139">
        <v>15</v>
      </c>
      <c r="Y58" s="139">
        <v>0</v>
      </c>
      <c r="Z58" s="140" t="s">
        <v>1226</v>
      </c>
      <c r="AA58" s="140" t="s">
        <v>1227</v>
      </c>
      <c r="AB58" s="13">
        <f>SUM(AC58:AD58)</f>
        <v>100</v>
      </c>
      <c r="AC58" s="139">
        <v>50</v>
      </c>
      <c r="AD58" s="139">
        <v>50</v>
      </c>
      <c r="AE58" s="140" t="s">
        <v>2213</v>
      </c>
      <c r="AF58" s="140" t="s">
        <v>1229</v>
      </c>
      <c r="AG58" s="141">
        <f>SUM(AH58:AK58)</f>
        <v>12.5</v>
      </c>
      <c r="AH58" s="139">
        <v>0</v>
      </c>
      <c r="AI58" s="139">
        <v>0</v>
      </c>
      <c r="AJ58" s="139">
        <v>12.5</v>
      </c>
      <c r="AK58" s="139">
        <v>0</v>
      </c>
      <c r="AL58" s="140" t="s">
        <v>1232</v>
      </c>
      <c r="AM58" s="140" t="s">
        <v>1233</v>
      </c>
      <c r="AN58" s="13">
        <f>SUM(AO58:AP58)</f>
        <v>75</v>
      </c>
      <c r="AO58" s="139">
        <v>50</v>
      </c>
      <c r="AP58" s="139">
        <v>25</v>
      </c>
      <c r="AQ58" s="140" t="s">
        <v>2328</v>
      </c>
      <c r="AR58" s="140" t="s">
        <v>1234</v>
      </c>
      <c r="AS58" s="141">
        <f>SUM(AT58:AW58)</f>
        <v>50</v>
      </c>
      <c r="AT58" s="139">
        <v>12.5</v>
      </c>
      <c r="AU58" s="139">
        <v>12.5</v>
      </c>
      <c r="AV58" s="139">
        <v>25</v>
      </c>
      <c r="AW58" s="139">
        <v>0</v>
      </c>
      <c r="AX58" s="140" t="s">
        <v>2333</v>
      </c>
      <c r="AY58" s="140" t="s">
        <v>1236</v>
      </c>
      <c r="AZ58" s="13">
        <f>BA58</f>
        <v>50</v>
      </c>
      <c r="BA58" s="139">
        <v>50</v>
      </c>
      <c r="BB58" s="140" t="s">
        <v>1239</v>
      </c>
      <c r="BC58" s="140" t="s">
        <v>1240</v>
      </c>
      <c r="BD58" s="13">
        <f>SUM(BE58:BG58)</f>
        <v>15</v>
      </c>
      <c r="BE58" s="139">
        <v>15</v>
      </c>
      <c r="BF58" s="139">
        <v>0</v>
      </c>
      <c r="BG58" s="139">
        <v>0</v>
      </c>
      <c r="BH58" s="140" t="s">
        <v>1241</v>
      </c>
      <c r="BI58" s="140" t="s">
        <v>1242</v>
      </c>
      <c r="BJ58" s="13">
        <f>SUM(BK58:BM58)</f>
        <v>30</v>
      </c>
      <c r="BK58" s="139">
        <v>0</v>
      </c>
      <c r="BL58" s="139">
        <v>15</v>
      </c>
      <c r="BM58" s="139">
        <v>15</v>
      </c>
      <c r="BN58" s="147" t="s">
        <v>1244</v>
      </c>
      <c r="BO58" s="147" t="s">
        <v>1245</v>
      </c>
      <c r="BP58" s="13">
        <f>SUM(BQ58:BR58)</f>
        <v>75</v>
      </c>
      <c r="BQ58" s="139">
        <v>50</v>
      </c>
      <c r="BR58" s="139">
        <v>25</v>
      </c>
      <c r="BS58" s="140" t="s">
        <v>1936</v>
      </c>
      <c r="BT58" s="140" t="s">
        <v>1246</v>
      </c>
      <c r="BU58" s="13">
        <f>SUM(BV58:BW58)</f>
        <v>75</v>
      </c>
      <c r="BV58" s="139">
        <v>25</v>
      </c>
      <c r="BW58" s="139">
        <v>50</v>
      </c>
      <c r="BX58" s="140" t="s">
        <v>2345</v>
      </c>
      <c r="BY58" s="140" t="s">
        <v>1247</v>
      </c>
      <c r="BZ58" s="13">
        <f>SUM(CA58:CC58)</f>
        <v>30</v>
      </c>
      <c r="CA58" s="139">
        <v>15</v>
      </c>
      <c r="CB58" s="139">
        <v>15</v>
      </c>
      <c r="CC58" s="139">
        <v>0</v>
      </c>
      <c r="CD58" s="140" t="s">
        <v>1248</v>
      </c>
      <c r="CE58" s="140" t="s">
        <v>1249</v>
      </c>
      <c r="CF58" s="141">
        <f>SUM(CG58:CJ58)</f>
        <v>75</v>
      </c>
      <c r="CG58" s="139">
        <v>25</v>
      </c>
      <c r="CH58" s="139">
        <v>25</v>
      </c>
      <c r="CI58" s="139">
        <v>0</v>
      </c>
      <c r="CJ58" s="139">
        <v>25</v>
      </c>
      <c r="CK58" s="140" t="s">
        <v>2350</v>
      </c>
      <c r="CL58" s="140" t="s">
        <v>1251</v>
      </c>
      <c r="CM58" s="163">
        <f>SUM(CN58:CQ58)</f>
        <v>25</v>
      </c>
      <c r="CN58" s="139">
        <v>0</v>
      </c>
      <c r="CO58" s="139">
        <v>25</v>
      </c>
      <c r="CP58" s="139">
        <v>0</v>
      </c>
      <c r="CQ58" s="139">
        <v>0</v>
      </c>
      <c r="CR58" s="140" t="s">
        <v>1252</v>
      </c>
      <c r="CS58" s="140" t="s">
        <v>1253</v>
      </c>
      <c r="CT58" s="13">
        <f>SUM(CU58:CY58)</f>
        <v>70</v>
      </c>
      <c r="CU58" s="139">
        <v>20</v>
      </c>
      <c r="CV58" s="139">
        <v>20</v>
      </c>
      <c r="CW58" s="139">
        <v>10</v>
      </c>
      <c r="CX58" s="139">
        <v>20</v>
      </c>
      <c r="CY58" s="139">
        <v>0</v>
      </c>
      <c r="CZ58" s="140" t="s">
        <v>2356</v>
      </c>
      <c r="DA58" s="140" t="s">
        <v>1256</v>
      </c>
      <c r="DB58" s="13">
        <f>SUM(DC58:DG58)</f>
        <v>70</v>
      </c>
      <c r="DC58" s="139">
        <v>20</v>
      </c>
      <c r="DD58" s="139">
        <v>10</v>
      </c>
      <c r="DE58" s="139">
        <v>10</v>
      </c>
      <c r="DF58" s="139">
        <v>10</v>
      </c>
      <c r="DG58" s="139">
        <v>20</v>
      </c>
      <c r="DH58" s="140" t="s">
        <v>1360</v>
      </c>
      <c r="DI58" s="140" t="s">
        <v>1259</v>
      </c>
      <c r="DJ58" s="13">
        <f>SUM(DK58:DO58)</f>
        <v>50</v>
      </c>
      <c r="DK58" s="139">
        <v>10</v>
      </c>
      <c r="DL58" s="139">
        <v>0</v>
      </c>
      <c r="DM58" s="139">
        <v>20</v>
      </c>
      <c r="DN58" s="139">
        <v>10</v>
      </c>
      <c r="DO58" s="139">
        <v>10</v>
      </c>
      <c r="DP58" s="140" t="s">
        <v>1380</v>
      </c>
      <c r="DQ58" s="140" t="s">
        <v>1262</v>
      </c>
      <c r="DR58" s="141">
        <f>SUM(DS58:DV58)</f>
        <v>75</v>
      </c>
      <c r="DS58" s="139">
        <v>25</v>
      </c>
      <c r="DT58" s="139">
        <v>25</v>
      </c>
      <c r="DU58" s="139">
        <v>25</v>
      </c>
      <c r="DV58" s="139">
        <v>0</v>
      </c>
      <c r="DW58" s="140" t="s">
        <v>2369</v>
      </c>
      <c r="DX58" s="140" t="s">
        <v>1264</v>
      </c>
      <c r="DY58" s="13">
        <v>1</v>
      </c>
      <c r="DZ58" s="160">
        <f>SUM(EA58,EF58,EG58,EH58)</f>
        <v>12.5</v>
      </c>
      <c r="EA58" s="139">
        <v>12.5</v>
      </c>
      <c r="EB58" s="139" t="s">
        <v>491</v>
      </c>
      <c r="EC58" s="140" t="s">
        <v>1267</v>
      </c>
      <c r="ED58" s="140" t="s">
        <v>1268</v>
      </c>
      <c r="EE58" s="105" t="s">
        <v>508</v>
      </c>
      <c r="EF58" s="139">
        <v>0</v>
      </c>
      <c r="EG58" s="139">
        <v>0</v>
      </c>
      <c r="EH58" s="139">
        <v>0</v>
      </c>
      <c r="EI58" s="140" t="s">
        <v>1308</v>
      </c>
      <c r="EJ58" s="140" t="s">
        <v>491</v>
      </c>
      <c r="EK58" s="13" t="s">
        <v>24</v>
      </c>
      <c r="EL58" s="13" t="s">
        <v>24</v>
      </c>
      <c r="EM58" s="13" t="s">
        <v>24</v>
      </c>
      <c r="EN58" s="13" t="s">
        <v>24</v>
      </c>
      <c r="EO58" s="13" t="s">
        <v>24</v>
      </c>
      <c r="EP58" s="13" t="s">
        <v>24</v>
      </c>
      <c r="EQ58" s="13" t="s">
        <v>24</v>
      </c>
      <c r="ER58" s="13" t="s">
        <v>24</v>
      </c>
      <c r="ES58" s="13" t="s">
        <v>24</v>
      </c>
      <c r="ET58" s="13" t="s">
        <v>24</v>
      </c>
      <c r="EU58" s="13" t="s">
        <v>24</v>
      </c>
      <c r="EV58" s="13" t="s">
        <v>24</v>
      </c>
    </row>
    <row r="59" spans="1:152" s="52" customFormat="1">
      <c r="A59" s="136" t="s">
        <v>353</v>
      </c>
      <c r="B59" s="104" t="s">
        <v>63</v>
      </c>
      <c r="C59" s="74">
        <v>2020</v>
      </c>
      <c r="D59" s="67" t="s">
        <v>281</v>
      </c>
      <c r="E59" s="137" t="s">
        <v>24</v>
      </c>
      <c r="F59" s="150" t="s">
        <v>24</v>
      </c>
      <c r="G59" s="161" t="s">
        <v>24</v>
      </c>
      <c r="H59" s="161" t="s">
        <v>24</v>
      </c>
      <c r="I59" s="13" t="s">
        <v>2457</v>
      </c>
      <c r="J59" s="13" t="s">
        <v>2457</v>
      </c>
      <c r="K59" s="161" t="s">
        <v>24</v>
      </c>
      <c r="L59" s="161" t="s">
        <v>24</v>
      </c>
      <c r="M59" s="161" t="s">
        <v>24</v>
      </c>
      <c r="N59" s="161" t="s">
        <v>24</v>
      </c>
      <c r="O59" s="140" t="s">
        <v>1325</v>
      </c>
      <c r="P59" s="140" t="s">
        <v>519</v>
      </c>
      <c r="Q59" s="139" t="s">
        <v>2457</v>
      </c>
      <c r="R59" s="139" t="s">
        <v>2457</v>
      </c>
      <c r="S59" s="139" t="s">
        <v>2457</v>
      </c>
      <c r="T59" s="140" t="s">
        <v>664</v>
      </c>
      <c r="U59" s="140" t="s">
        <v>523</v>
      </c>
      <c r="V59" s="13" t="s">
        <v>24</v>
      </c>
      <c r="W59" s="139" t="s">
        <v>24</v>
      </c>
      <c r="X59" s="139" t="s">
        <v>24</v>
      </c>
      <c r="Y59" s="139" t="s">
        <v>24</v>
      </c>
      <c r="Z59" s="139" t="s">
        <v>24</v>
      </c>
      <c r="AA59" s="139" t="s">
        <v>24</v>
      </c>
      <c r="AB59" s="13" t="s">
        <v>2457</v>
      </c>
      <c r="AC59" s="13" t="s">
        <v>2457</v>
      </c>
      <c r="AD59" s="13" t="s">
        <v>2457</v>
      </c>
      <c r="AE59" s="140" t="s">
        <v>530</v>
      </c>
      <c r="AF59" s="140" t="s">
        <v>523</v>
      </c>
      <c r="AG59" s="141" t="s">
        <v>2457</v>
      </c>
      <c r="AH59" s="141" t="s">
        <v>2457</v>
      </c>
      <c r="AI59" s="139" t="s">
        <v>24</v>
      </c>
      <c r="AJ59" s="139" t="s">
        <v>24</v>
      </c>
      <c r="AK59" s="139" t="s">
        <v>2457</v>
      </c>
      <c r="AL59" s="140" t="s">
        <v>537</v>
      </c>
      <c r="AM59" s="140" t="s">
        <v>523</v>
      </c>
      <c r="AN59" s="13" t="s">
        <v>2457</v>
      </c>
      <c r="AO59" s="13" t="s">
        <v>2457</v>
      </c>
      <c r="AP59" s="13" t="s">
        <v>2457</v>
      </c>
      <c r="AQ59" s="140" t="s">
        <v>542</v>
      </c>
      <c r="AR59" s="140" t="s">
        <v>543</v>
      </c>
      <c r="AS59" s="141" t="s">
        <v>2457</v>
      </c>
      <c r="AT59" s="139" t="s">
        <v>24</v>
      </c>
      <c r="AU59" s="139" t="s">
        <v>2457</v>
      </c>
      <c r="AV59" s="139" t="s">
        <v>2457</v>
      </c>
      <c r="AW59" s="139" t="s">
        <v>24</v>
      </c>
      <c r="AX59" s="140" t="s">
        <v>2088</v>
      </c>
      <c r="AY59" s="140" t="s">
        <v>523</v>
      </c>
      <c r="AZ59" s="13" t="s">
        <v>24</v>
      </c>
      <c r="BA59" s="139" t="s">
        <v>24</v>
      </c>
      <c r="BB59" s="139" t="s">
        <v>24</v>
      </c>
      <c r="BC59" s="139" t="s">
        <v>24</v>
      </c>
      <c r="BD59" s="13" t="s">
        <v>2457</v>
      </c>
      <c r="BE59" s="13" t="s">
        <v>2457</v>
      </c>
      <c r="BF59" s="139" t="s">
        <v>24</v>
      </c>
      <c r="BG59" s="139" t="s">
        <v>24</v>
      </c>
      <c r="BH59" s="140" t="s">
        <v>2008</v>
      </c>
      <c r="BI59" s="140" t="s">
        <v>549</v>
      </c>
      <c r="BJ59" s="13" t="s">
        <v>24</v>
      </c>
      <c r="BK59" s="139" t="s">
        <v>24</v>
      </c>
      <c r="BL59" s="139" t="s">
        <v>24</v>
      </c>
      <c r="BM59" s="139" t="s">
        <v>24</v>
      </c>
      <c r="BN59" s="139" t="s">
        <v>24</v>
      </c>
      <c r="BO59" s="147" t="s">
        <v>24</v>
      </c>
      <c r="BP59" s="13" t="s">
        <v>2457</v>
      </c>
      <c r="BQ59" s="13" t="s">
        <v>2457</v>
      </c>
      <c r="BR59" s="13" t="s">
        <v>2457</v>
      </c>
      <c r="BS59" s="140" t="s">
        <v>555</v>
      </c>
      <c r="BT59" s="140" t="s">
        <v>523</v>
      </c>
      <c r="BU59" s="13" t="s">
        <v>24</v>
      </c>
      <c r="BV59" s="139" t="s">
        <v>24</v>
      </c>
      <c r="BW59" s="139" t="s">
        <v>24</v>
      </c>
      <c r="BX59" s="139" t="s">
        <v>24</v>
      </c>
      <c r="BY59" s="139" t="s">
        <v>24</v>
      </c>
      <c r="BZ59" s="13" t="s">
        <v>24</v>
      </c>
      <c r="CA59" s="139" t="s">
        <v>24</v>
      </c>
      <c r="CB59" s="139" t="s">
        <v>24</v>
      </c>
      <c r="CC59" s="139" t="s">
        <v>24</v>
      </c>
      <c r="CD59" s="139" t="s">
        <v>24</v>
      </c>
      <c r="CE59" s="139" t="s">
        <v>24</v>
      </c>
      <c r="CF59" s="141" t="s">
        <v>24</v>
      </c>
      <c r="CG59" s="139" t="s">
        <v>24</v>
      </c>
      <c r="CH59" s="139" t="s">
        <v>24</v>
      </c>
      <c r="CI59" s="139" t="s">
        <v>24</v>
      </c>
      <c r="CJ59" s="139" t="s">
        <v>24</v>
      </c>
      <c r="CK59" s="139" t="s">
        <v>24</v>
      </c>
      <c r="CL59" s="139" t="s">
        <v>24</v>
      </c>
      <c r="CM59" s="163" t="s">
        <v>2457</v>
      </c>
      <c r="CN59" s="163" t="s">
        <v>2457</v>
      </c>
      <c r="CO59" s="139" t="s">
        <v>24</v>
      </c>
      <c r="CP59" s="139" t="s">
        <v>24</v>
      </c>
      <c r="CQ59" s="139" t="s">
        <v>2457</v>
      </c>
      <c r="CR59" s="140" t="s">
        <v>561</v>
      </c>
      <c r="CS59" s="140" t="s">
        <v>523</v>
      </c>
      <c r="CT59" s="13" t="s">
        <v>2457</v>
      </c>
      <c r="CU59" s="13" t="s">
        <v>2457</v>
      </c>
      <c r="CV59" s="139" t="s">
        <v>24</v>
      </c>
      <c r="CW59" s="139" t="s">
        <v>24</v>
      </c>
      <c r="CX59" s="139" t="s">
        <v>2457</v>
      </c>
      <c r="CY59" s="139" t="s">
        <v>24</v>
      </c>
      <c r="CZ59" s="140" t="s">
        <v>2048</v>
      </c>
      <c r="DA59" s="140" t="s">
        <v>568</v>
      </c>
      <c r="DB59" s="13" t="s">
        <v>24</v>
      </c>
      <c r="DC59" s="139" t="s">
        <v>24</v>
      </c>
      <c r="DD59" s="139" t="s">
        <v>24</v>
      </c>
      <c r="DE59" s="139" t="s">
        <v>24</v>
      </c>
      <c r="DF59" s="139" t="s">
        <v>24</v>
      </c>
      <c r="DG59" s="139" t="s">
        <v>24</v>
      </c>
      <c r="DH59" s="139" t="s">
        <v>24</v>
      </c>
      <c r="DI59" s="139" t="s">
        <v>24</v>
      </c>
      <c r="DJ59" s="13" t="s">
        <v>24</v>
      </c>
      <c r="DK59" s="139" t="s">
        <v>24</v>
      </c>
      <c r="DL59" s="139" t="s">
        <v>24</v>
      </c>
      <c r="DM59" s="139" t="s">
        <v>24</v>
      </c>
      <c r="DN59" s="139" t="s">
        <v>24</v>
      </c>
      <c r="DO59" s="139" t="s">
        <v>24</v>
      </c>
      <c r="DP59" s="139" t="s">
        <v>24</v>
      </c>
      <c r="DQ59" s="139" t="s">
        <v>24</v>
      </c>
      <c r="DR59" s="141" t="s">
        <v>24</v>
      </c>
      <c r="DS59" s="139" t="s">
        <v>24</v>
      </c>
      <c r="DT59" s="139" t="s">
        <v>24</v>
      </c>
      <c r="DU59" s="139" t="s">
        <v>24</v>
      </c>
      <c r="DV59" s="139" t="s">
        <v>24</v>
      </c>
      <c r="DW59" s="139" t="s">
        <v>24</v>
      </c>
      <c r="DX59" s="139" t="s">
        <v>24</v>
      </c>
      <c r="DY59" s="13">
        <v>0</v>
      </c>
      <c r="DZ59" s="139" t="s">
        <v>2457</v>
      </c>
      <c r="EA59" s="139" t="s">
        <v>2457</v>
      </c>
      <c r="EB59" s="139" t="s">
        <v>2457</v>
      </c>
      <c r="EC59" s="140" t="s">
        <v>573</v>
      </c>
      <c r="ED59" s="140" t="s">
        <v>523</v>
      </c>
      <c r="EE59" s="13" t="s">
        <v>24</v>
      </c>
      <c r="EF59" s="139" t="s">
        <v>24</v>
      </c>
      <c r="EG59" s="139" t="s">
        <v>24</v>
      </c>
      <c r="EH59" s="139" t="s">
        <v>24</v>
      </c>
      <c r="EI59" s="139" t="s">
        <v>24</v>
      </c>
      <c r="EJ59" s="139" t="s">
        <v>24</v>
      </c>
      <c r="EK59" s="13" t="s">
        <v>24</v>
      </c>
      <c r="EL59" s="13" t="s">
        <v>24</v>
      </c>
      <c r="EM59" s="13" t="s">
        <v>24</v>
      </c>
      <c r="EN59" s="13" t="s">
        <v>24</v>
      </c>
      <c r="EO59" s="13" t="s">
        <v>24</v>
      </c>
      <c r="EP59" s="13" t="s">
        <v>24</v>
      </c>
      <c r="EQ59" s="13" t="s">
        <v>24</v>
      </c>
      <c r="ER59" s="13" t="s">
        <v>24</v>
      </c>
      <c r="ES59" s="13" t="s">
        <v>24</v>
      </c>
      <c r="ET59" s="13" t="s">
        <v>24</v>
      </c>
      <c r="EU59" s="13" t="s">
        <v>24</v>
      </c>
      <c r="EV59" s="13" t="s">
        <v>24</v>
      </c>
    </row>
    <row r="60" spans="1:152" s="52" customFormat="1">
      <c r="A60" s="136" t="s">
        <v>451</v>
      </c>
      <c r="B60" s="104" t="s">
        <v>438</v>
      </c>
      <c r="C60" s="78">
        <v>2018</v>
      </c>
      <c r="D60" s="67" t="s">
        <v>457</v>
      </c>
      <c r="E60" s="137">
        <f>F60</f>
        <v>50</v>
      </c>
      <c r="F60" s="142">
        <v>50</v>
      </c>
      <c r="G60" s="138" t="s">
        <v>1408</v>
      </c>
      <c r="H60" s="138" t="s">
        <v>1407</v>
      </c>
      <c r="I60" s="13">
        <f>SUM(J60:N60)</f>
        <v>0</v>
      </c>
      <c r="J60" s="139">
        <v>0</v>
      </c>
      <c r="K60" s="139">
        <v>0</v>
      </c>
      <c r="L60" s="139">
        <v>0</v>
      </c>
      <c r="M60" s="139">
        <v>0</v>
      </c>
      <c r="N60" s="139">
        <v>0</v>
      </c>
      <c r="O60" s="140" t="s">
        <v>2203</v>
      </c>
      <c r="P60" s="140" t="s">
        <v>689</v>
      </c>
      <c r="Q60" s="139">
        <f>SUM(R60:S60)</f>
        <v>0</v>
      </c>
      <c r="R60" s="139">
        <v>0</v>
      </c>
      <c r="S60" s="139">
        <v>0</v>
      </c>
      <c r="T60" s="140" t="s">
        <v>693</v>
      </c>
      <c r="U60" s="140" t="s">
        <v>694</v>
      </c>
      <c r="V60" s="13">
        <f>SUM(W60:Y60)</f>
        <v>0</v>
      </c>
      <c r="W60" s="139">
        <v>0</v>
      </c>
      <c r="X60" s="139">
        <v>0</v>
      </c>
      <c r="Y60" s="139">
        <v>0</v>
      </c>
      <c r="Z60" s="140" t="s">
        <v>1338</v>
      </c>
      <c r="AA60" s="140" t="s">
        <v>1339</v>
      </c>
      <c r="AB60" s="13">
        <f>SUM(AC60:AD60)</f>
        <v>0</v>
      </c>
      <c r="AC60" s="13">
        <v>0</v>
      </c>
      <c r="AD60" s="13">
        <v>0</v>
      </c>
      <c r="AE60" s="105" t="s">
        <v>703</v>
      </c>
      <c r="AF60" s="105" t="s">
        <v>704</v>
      </c>
      <c r="AG60" s="141">
        <f>SUM(AH60:AK60)</f>
        <v>0</v>
      </c>
      <c r="AH60" s="139">
        <v>0</v>
      </c>
      <c r="AI60" s="139">
        <v>0</v>
      </c>
      <c r="AJ60" s="139">
        <v>0</v>
      </c>
      <c r="AK60" s="139">
        <v>0</v>
      </c>
      <c r="AL60" s="140" t="s">
        <v>2204</v>
      </c>
      <c r="AM60" s="140" t="s">
        <v>708</v>
      </c>
      <c r="AN60" s="13">
        <f>SUM(AO60:AP60)</f>
        <v>0</v>
      </c>
      <c r="AO60" s="139">
        <v>0</v>
      </c>
      <c r="AP60" s="139">
        <v>0</v>
      </c>
      <c r="AQ60" s="140" t="s">
        <v>711</v>
      </c>
      <c r="AR60" s="140" t="s">
        <v>712</v>
      </c>
      <c r="AS60" s="141">
        <f>SUM(AT60:AW60)</f>
        <v>0</v>
      </c>
      <c r="AT60" s="139">
        <v>0</v>
      </c>
      <c r="AU60" s="139">
        <v>0</v>
      </c>
      <c r="AV60" s="139">
        <v>0</v>
      </c>
      <c r="AW60" s="139">
        <v>0</v>
      </c>
      <c r="AX60" s="140" t="s">
        <v>723</v>
      </c>
      <c r="AY60" s="140" t="s">
        <v>491</v>
      </c>
      <c r="AZ60" s="13">
        <f>BA60</f>
        <v>0</v>
      </c>
      <c r="BA60" s="139">
        <v>0</v>
      </c>
      <c r="BB60" s="140" t="s">
        <v>642</v>
      </c>
      <c r="BC60" s="140" t="s">
        <v>491</v>
      </c>
      <c r="BD60" s="13">
        <f>SUM(BE60:BG60)</f>
        <v>0</v>
      </c>
      <c r="BE60" s="139">
        <v>0</v>
      </c>
      <c r="BF60" s="139">
        <v>0</v>
      </c>
      <c r="BG60" s="139">
        <v>0</v>
      </c>
      <c r="BH60" s="140" t="s">
        <v>718</v>
      </c>
      <c r="BI60" s="140" t="s">
        <v>491</v>
      </c>
      <c r="BJ60" s="13">
        <f>SUM(BK60:BM60)</f>
        <v>0</v>
      </c>
      <c r="BK60" s="139">
        <v>0</v>
      </c>
      <c r="BL60" s="139">
        <v>0</v>
      </c>
      <c r="BM60" s="139">
        <v>0</v>
      </c>
      <c r="BN60" s="147" t="s">
        <v>718</v>
      </c>
      <c r="BO60" s="116" t="s">
        <v>491</v>
      </c>
      <c r="BP60" s="13">
        <f>SUM(BQ60:BR60)</f>
        <v>0</v>
      </c>
      <c r="BQ60" s="139">
        <v>0</v>
      </c>
      <c r="BR60" s="139">
        <v>0</v>
      </c>
      <c r="BS60" s="140" t="s">
        <v>664</v>
      </c>
      <c r="BT60" s="140" t="s">
        <v>491</v>
      </c>
      <c r="BU60" s="13">
        <f>SUM(BV60:BW60)</f>
        <v>0</v>
      </c>
      <c r="BV60" s="139">
        <v>0</v>
      </c>
      <c r="BW60" s="139">
        <v>0</v>
      </c>
      <c r="BX60" s="140" t="s">
        <v>664</v>
      </c>
      <c r="BY60" s="140" t="s">
        <v>491</v>
      </c>
      <c r="BZ60" s="13">
        <f>SUM(CA60:CC60)</f>
        <v>0</v>
      </c>
      <c r="CA60" s="139">
        <v>0</v>
      </c>
      <c r="CB60" s="139">
        <v>0</v>
      </c>
      <c r="CC60" s="139">
        <v>0</v>
      </c>
      <c r="CD60" s="140" t="s">
        <v>718</v>
      </c>
      <c r="CE60" s="140" t="s">
        <v>491</v>
      </c>
      <c r="CF60" s="141">
        <f>SUM(CG60:CJ60)</f>
        <v>0</v>
      </c>
      <c r="CG60" s="139">
        <v>0</v>
      </c>
      <c r="CH60" s="139">
        <v>0</v>
      </c>
      <c r="CI60" s="139">
        <v>0</v>
      </c>
      <c r="CJ60" s="139">
        <v>0</v>
      </c>
      <c r="CK60" s="140" t="s">
        <v>723</v>
      </c>
      <c r="CL60" s="140" t="s">
        <v>491</v>
      </c>
      <c r="CM60" s="163">
        <f>SUM(CN60:CQ60)</f>
        <v>0</v>
      </c>
      <c r="CN60" s="13">
        <v>0</v>
      </c>
      <c r="CO60" s="13">
        <v>0</v>
      </c>
      <c r="CP60" s="13">
        <v>0</v>
      </c>
      <c r="CQ60" s="13">
        <v>0</v>
      </c>
      <c r="CR60" s="105" t="s">
        <v>723</v>
      </c>
      <c r="CS60" s="105" t="s">
        <v>491</v>
      </c>
      <c r="CT60" s="13">
        <f>SUM(CU60:CY60)</f>
        <v>0</v>
      </c>
      <c r="CU60" s="139">
        <v>0</v>
      </c>
      <c r="CV60" s="139">
        <v>0</v>
      </c>
      <c r="CW60" s="139">
        <v>0</v>
      </c>
      <c r="CX60" s="139">
        <v>0</v>
      </c>
      <c r="CY60" s="139">
        <v>0</v>
      </c>
      <c r="CZ60" s="140" t="s">
        <v>725</v>
      </c>
      <c r="DA60" s="140" t="s">
        <v>726</v>
      </c>
      <c r="DB60" s="13">
        <f>SUM(DC60:DG60)</f>
        <v>0</v>
      </c>
      <c r="DC60" s="139">
        <v>0</v>
      </c>
      <c r="DD60" s="139">
        <v>0</v>
      </c>
      <c r="DE60" s="139">
        <v>0</v>
      </c>
      <c r="DF60" s="139">
        <v>0</v>
      </c>
      <c r="DG60" s="139">
        <v>0</v>
      </c>
      <c r="DH60" s="140" t="s">
        <v>2205</v>
      </c>
      <c r="DI60" s="140" t="s">
        <v>729</v>
      </c>
      <c r="DJ60" s="13">
        <f>SUM(DK60:DO60)</f>
        <v>0</v>
      </c>
      <c r="DK60" s="139">
        <v>0</v>
      </c>
      <c r="DL60" s="139">
        <v>0</v>
      </c>
      <c r="DM60" s="139">
        <v>0</v>
      </c>
      <c r="DN60" s="139">
        <v>0</v>
      </c>
      <c r="DO60" s="139">
        <v>0</v>
      </c>
      <c r="DP60" s="140" t="s">
        <v>732</v>
      </c>
      <c r="DQ60" s="140" t="s">
        <v>491</v>
      </c>
      <c r="DR60" s="141">
        <f>SUM(DS60:DV60)</f>
        <v>0</v>
      </c>
      <c r="DS60" s="139">
        <v>0</v>
      </c>
      <c r="DT60" s="139">
        <v>0</v>
      </c>
      <c r="DU60" s="139">
        <v>0</v>
      </c>
      <c r="DV60" s="139">
        <v>0</v>
      </c>
      <c r="DW60" s="140" t="s">
        <v>723</v>
      </c>
      <c r="DX60" s="140" t="s">
        <v>491</v>
      </c>
      <c r="DY60" s="13">
        <v>0</v>
      </c>
      <c r="DZ60" s="139">
        <f>SUM(EA60:EB60)</f>
        <v>0</v>
      </c>
      <c r="EA60" s="139">
        <f>SUM(EB60:EB60)</f>
        <v>0</v>
      </c>
      <c r="EB60" s="139">
        <v>0</v>
      </c>
      <c r="EC60" s="140" t="s">
        <v>664</v>
      </c>
      <c r="ED60" s="140" t="s">
        <v>491</v>
      </c>
      <c r="EE60" s="13" t="s">
        <v>24</v>
      </c>
      <c r="EF60" s="13" t="s">
        <v>24</v>
      </c>
      <c r="EG60" s="13" t="s">
        <v>24</v>
      </c>
      <c r="EH60" s="13" t="s">
        <v>24</v>
      </c>
      <c r="EI60" s="13" t="s">
        <v>24</v>
      </c>
      <c r="EJ60" s="13" t="s">
        <v>24</v>
      </c>
      <c r="EK60" s="13" t="s">
        <v>24</v>
      </c>
      <c r="EL60" s="13" t="s">
        <v>24</v>
      </c>
      <c r="EM60" s="13" t="s">
        <v>24</v>
      </c>
      <c r="EN60" s="13" t="s">
        <v>24</v>
      </c>
      <c r="EO60" s="13" t="s">
        <v>24</v>
      </c>
      <c r="EP60" s="13" t="s">
        <v>24</v>
      </c>
      <c r="EQ60" s="13" t="s">
        <v>24</v>
      </c>
      <c r="ER60" s="13" t="s">
        <v>24</v>
      </c>
      <c r="ES60" s="13" t="s">
        <v>24</v>
      </c>
      <c r="ET60" s="13" t="s">
        <v>24</v>
      </c>
      <c r="EU60" s="13" t="s">
        <v>24</v>
      </c>
      <c r="EV60" s="13" t="s">
        <v>24</v>
      </c>
    </row>
    <row r="61" spans="1:152" s="52" customFormat="1">
      <c r="A61" s="136" t="s">
        <v>442</v>
      </c>
      <c r="B61" s="104" t="s">
        <v>445</v>
      </c>
      <c r="C61" s="74">
        <v>2016</v>
      </c>
      <c r="D61" s="75" t="s">
        <v>457</v>
      </c>
      <c r="E61" s="137">
        <f>F61</f>
        <v>100</v>
      </c>
      <c r="F61" s="142">
        <v>100</v>
      </c>
      <c r="G61" s="149" t="s">
        <v>753</v>
      </c>
      <c r="H61" s="149" t="s">
        <v>754</v>
      </c>
      <c r="I61" s="13">
        <f>SUM(J61:N61)</f>
        <v>80</v>
      </c>
      <c r="J61" s="139">
        <v>20</v>
      </c>
      <c r="K61" s="139">
        <v>20</v>
      </c>
      <c r="L61" s="139">
        <v>20</v>
      </c>
      <c r="M61" s="139">
        <v>10</v>
      </c>
      <c r="N61" s="139">
        <v>10</v>
      </c>
      <c r="O61" s="147" t="s">
        <v>1981</v>
      </c>
      <c r="P61" s="147" t="s">
        <v>1982</v>
      </c>
      <c r="Q61" s="139">
        <f>SUM(R61:S61)</f>
        <v>100</v>
      </c>
      <c r="R61" s="139">
        <v>50</v>
      </c>
      <c r="S61" s="139">
        <v>50</v>
      </c>
      <c r="T61" s="147" t="s">
        <v>2309</v>
      </c>
      <c r="U61" s="147" t="s">
        <v>1480</v>
      </c>
      <c r="V61" s="13">
        <f>SUM(W61:Y61)</f>
        <v>60</v>
      </c>
      <c r="W61" s="139">
        <v>15</v>
      </c>
      <c r="X61" s="139">
        <v>15</v>
      </c>
      <c r="Y61" s="139">
        <v>30</v>
      </c>
      <c r="Z61" s="147" t="s">
        <v>2218</v>
      </c>
      <c r="AA61" s="147" t="s">
        <v>1494</v>
      </c>
      <c r="AB61" s="13">
        <f>SUM(AC61:AD61)</f>
        <v>50</v>
      </c>
      <c r="AC61" s="139">
        <v>25</v>
      </c>
      <c r="AD61" s="139">
        <v>25</v>
      </c>
      <c r="AE61" s="147" t="s">
        <v>1513</v>
      </c>
      <c r="AF61" s="147" t="s">
        <v>1514</v>
      </c>
      <c r="AG61" s="141">
        <f>SUM(AH61:AK61)</f>
        <v>37.5</v>
      </c>
      <c r="AH61" s="139">
        <v>12.5</v>
      </c>
      <c r="AI61" s="139">
        <v>12.5</v>
      </c>
      <c r="AJ61" s="139">
        <v>12.5</v>
      </c>
      <c r="AK61" s="139">
        <v>0</v>
      </c>
      <c r="AL61" s="147" t="s">
        <v>2322</v>
      </c>
      <c r="AM61" s="147" t="s">
        <v>1528</v>
      </c>
      <c r="AN61" s="13">
        <f>SUM(AO61:AP61)</f>
        <v>75</v>
      </c>
      <c r="AO61" s="139">
        <v>25</v>
      </c>
      <c r="AP61" s="139">
        <v>50</v>
      </c>
      <c r="AQ61" s="147" t="s">
        <v>2219</v>
      </c>
      <c r="AR61" s="147" t="s">
        <v>1549</v>
      </c>
      <c r="AS61" s="141">
        <f>SUM(AT61:AW61)</f>
        <v>50</v>
      </c>
      <c r="AT61" s="139">
        <v>25</v>
      </c>
      <c r="AU61" s="139">
        <v>0</v>
      </c>
      <c r="AV61" s="139">
        <v>25</v>
      </c>
      <c r="AW61" s="139">
        <v>0</v>
      </c>
      <c r="AX61" s="147" t="s">
        <v>2220</v>
      </c>
      <c r="AY61" s="147" t="s">
        <v>1564</v>
      </c>
      <c r="AZ61" s="13">
        <f>BA61</f>
        <v>50</v>
      </c>
      <c r="BA61" s="139">
        <v>50</v>
      </c>
      <c r="BB61" s="147" t="s">
        <v>1573</v>
      </c>
      <c r="BC61" s="147" t="s">
        <v>1574</v>
      </c>
      <c r="BD61" s="13">
        <f>SUM(BE61:BG61)</f>
        <v>0</v>
      </c>
      <c r="BE61" s="139">
        <v>0</v>
      </c>
      <c r="BF61" s="139">
        <v>0</v>
      </c>
      <c r="BG61" s="139">
        <v>0</v>
      </c>
      <c r="BH61" s="147" t="s">
        <v>1584</v>
      </c>
      <c r="BI61" s="147" t="s">
        <v>1585</v>
      </c>
      <c r="BJ61" s="13">
        <f>SUM(BK61:BM61)</f>
        <v>15</v>
      </c>
      <c r="BK61" s="139">
        <v>0</v>
      </c>
      <c r="BL61" s="139">
        <v>0</v>
      </c>
      <c r="BM61" s="139">
        <v>15</v>
      </c>
      <c r="BN61" s="147" t="s">
        <v>1594</v>
      </c>
      <c r="BO61" s="147" t="s">
        <v>1595</v>
      </c>
      <c r="BP61" s="13">
        <f>SUM(BQ61:BR61)</f>
        <v>50</v>
      </c>
      <c r="BQ61" s="139">
        <v>25</v>
      </c>
      <c r="BR61" s="139">
        <v>25</v>
      </c>
      <c r="BS61" s="147" t="s">
        <v>1889</v>
      </c>
      <c r="BT61" s="147" t="s">
        <v>1612</v>
      </c>
      <c r="BU61" s="13">
        <f>SUM(BV61:BW61)</f>
        <v>0</v>
      </c>
      <c r="BV61" s="139">
        <v>0</v>
      </c>
      <c r="BW61" s="139">
        <v>0</v>
      </c>
      <c r="BX61" s="147" t="s">
        <v>1625</v>
      </c>
      <c r="BY61" s="147" t="s">
        <v>770</v>
      </c>
      <c r="BZ61" s="13">
        <f>SUM(CA61:CC61)</f>
        <v>60</v>
      </c>
      <c r="CA61" s="139">
        <v>15</v>
      </c>
      <c r="CB61" s="139">
        <v>30</v>
      </c>
      <c r="CC61" s="139">
        <v>15</v>
      </c>
      <c r="CD61" s="147" t="s">
        <v>2349</v>
      </c>
      <c r="CE61" s="147" t="s">
        <v>1632</v>
      </c>
      <c r="CF61" s="141">
        <f>SUM(CG61:CJ61)</f>
        <v>12.5</v>
      </c>
      <c r="CG61" s="139">
        <v>0</v>
      </c>
      <c r="CH61" s="139">
        <v>12.5</v>
      </c>
      <c r="CI61" s="139">
        <v>0</v>
      </c>
      <c r="CJ61" s="139">
        <v>0</v>
      </c>
      <c r="CK61" s="147" t="s">
        <v>2351</v>
      </c>
      <c r="CL61" s="147" t="s">
        <v>1637</v>
      </c>
      <c r="CM61" s="163">
        <f>SUM(CN61:CQ61)</f>
        <v>25</v>
      </c>
      <c r="CN61" s="139">
        <v>25</v>
      </c>
      <c r="CO61" s="139">
        <v>0</v>
      </c>
      <c r="CP61" s="139">
        <v>0</v>
      </c>
      <c r="CQ61" s="139">
        <v>0</v>
      </c>
      <c r="CR61" s="147" t="s">
        <v>2106</v>
      </c>
      <c r="CS61" s="147" t="s">
        <v>1649</v>
      </c>
      <c r="CT61" s="13">
        <f>SUM(CU61:CY61)</f>
        <v>60</v>
      </c>
      <c r="CU61" s="139">
        <v>20</v>
      </c>
      <c r="CV61" s="139">
        <v>0</v>
      </c>
      <c r="CW61" s="139">
        <v>0</v>
      </c>
      <c r="CX61" s="139">
        <v>20</v>
      </c>
      <c r="CY61" s="139">
        <v>20</v>
      </c>
      <c r="CZ61" s="147" t="s">
        <v>2357</v>
      </c>
      <c r="DA61" s="147" t="s">
        <v>1660</v>
      </c>
      <c r="DB61" s="13">
        <f>SUM(DC61:DG61)</f>
        <v>50</v>
      </c>
      <c r="DC61" s="139">
        <v>0</v>
      </c>
      <c r="DD61" s="139">
        <v>10</v>
      </c>
      <c r="DE61" s="139">
        <v>10</v>
      </c>
      <c r="DF61" s="139">
        <v>10</v>
      </c>
      <c r="DG61" s="139">
        <v>20</v>
      </c>
      <c r="DH61" s="147" t="s">
        <v>2384</v>
      </c>
      <c r="DI61" s="147" t="s">
        <v>1675</v>
      </c>
      <c r="DJ61" s="13">
        <f>SUM(DK61:DO61)</f>
        <v>10</v>
      </c>
      <c r="DK61" s="139">
        <v>0</v>
      </c>
      <c r="DL61" s="139">
        <v>0</v>
      </c>
      <c r="DM61" s="139">
        <v>0</v>
      </c>
      <c r="DN61" s="139">
        <v>0</v>
      </c>
      <c r="DO61" s="139">
        <v>10</v>
      </c>
      <c r="DP61" s="147" t="s">
        <v>2366</v>
      </c>
      <c r="DQ61" s="147" t="s">
        <v>1689</v>
      </c>
      <c r="DR61" s="141">
        <f>SUM(DS61:DV61)</f>
        <v>62.5</v>
      </c>
      <c r="DS61" s="139">
        <v>12.5</v>
      </c>
      <c r="DT61" s="139">
        <v>12.5</v>
      </c>
      <c r="DU61" s="139">
        <v>12.5</v>
      </c>
      <c r="DV61" s="139">
        <v>25</v>
      </c>
      <c r="DW61" s="147" t="s">
        <v>2221</v>
      </c>
      <c r="DX61" s="147" t="s">
        <v>1699</v>
      </c>
      <c r="DY61" s="13">
        <v>1</v>
      </c>
      <c r="DZ61" s="160">
        <f>SUM(EA61,EF61,EG61,EH61)</f>
        <v>50</v>
      </c>
      <c r="EA61" s="139">
        <v>25</v>
      </c>
      <c r="EB61" s="139" t="s">
        <v>491</v>
      </c>
      <c r="EC61" s="147" t="s">
        <v>1709</v>
      </c>
      <c r="ED61" s="147" t="s">
        <v>1710</v>
      </c>
      <c r="EE61" s="105" t="s">
        <v>509</v>
      </c>
      <c r="EF61" s="139">
        <v>12.5</v>
      </c>
      <c r="EG61" s="139">
        <v>12.5</v>
      </c>
      <c r="EH61" s="139">
        <v>0</v>
      </c>
      <c r="EI61" s="147" t="s">
        <v>2385</v>
      </c>
      <c r="EJ61" s="147" t="s">
        <v>1713</v>
      </c>
      <c r="EK61" s="13" t="s">
        <v>24</v>
      </c>
      <c r="EL61" s="13" t="s">
        <v>24</v>
      </c>
      <c r="EM61" s="13" t="s">
        <v>24</v>
      </c>
      <c r="EN61" s="13" t="s">
        <v>24</v>
      </c>
      <c r="EO61" s="13" t="s">
        <v>24</v>
      </c>
      <c r="EP61" s="13" t="s">
        <v>24</v>
      </c>
      <c r="EQ61" s="13" t="s">
        <v>24</v>
      </c>
      <c r="ER61" s="13" t="s">
        <v>24</v>
      </c>
      <c r="ES61" s="13" t="s">
        <v>24</v>
      </c>
      <c r="ET61" s="13" t="s">
        <v>24</v>
      </c>
      <c r="EU61" s="13" t="s">
        <v>24</v>
      </c>
      <c r="EV61" s="13" t="s">
        <v>24</v>
      </c>
    </row>
    <row r="62" spans="1:152" s="52" customFormat="1">
      <c r="A62" s="136" t="s">
        <v>446</v>
      </c>
      <c r="B62" s="104" t="s">
        <v>325</v>
      </c>
      <c r="C62" s="78">
        <v>2018</v>
      </c>
      <c r="D62" s="75" t="s">
        <v>457</v>
      </c>
      <c r="E62" s="137">
        <f>F62</f>
        <v>100</v>
      </c>
      <c r="F62" s="142">
        <v>100</v>
      </c>
      <c r="G62" s="138" t="s">
        <v>935</v>
      </c>
      <c r="H62" s="138" t="s">
        <v>936</v>
      </c>
      <c r="I62" s="13">
        <f>SUM(J62:N62)</f>
        <v>100</v>
      </c>
      <c r="J62" s="139">
        <v>20</v>
      </c>
      <c r="K62" s="139">
        <v>20</v>
      </c>
      <c r="L62" s="139">
        <v>20</v>
      </c>
      <c r="M62" s="139">
        <v>20</v>
      </c>
      <c r="N62" s="139">
        <v>20</v>
      </c>
      <c r="O62" s="140" t="s">
        <v>1326</v>
      </c>
      <c r="P62" s="140" t="s">
        <v>942</v>
      </c>
      <c r="Q62" s="139">
        <f>SUM(R62:S62)</f>
        <v>100</v>
      </c>
      <c r="R62" s="139">
        <v>50</v>
      </c>
      <c r="S62" s="139">
        <v>50</v>
      </c>
      <c r="T62" s="140" t="s">
        <v>2311</v>
      </c>
      <c r="U62" s="140" t="s">
        <v>1755</v>
      </c>
      <c r="V62" s="13">
        <f>SUM(W62:Y62)</f>
        <v>60</v>
      </c>
      <c r="W62" s="139">
        <v>30</v>
      </c>
      <c r="X62" s="139">
        <v>30</v>
      </c>
      <c r="Y62" s="139">
        <v>0</v>
      </c>
      <c r="Z62" s="140" t="s">
        <v>2314</v>
      </c>
      <c r="AA62" s="140" t="s">
        <v>1768</v>
      </c>
      <c r="AB62" s="13">
        <f>SUM(AC62:AD62)</f>
        <v>100</v>
      </c>
      <c r="AC62" s="139">
        <v>50</v>
      </c>
      <c r="AD62" s="139">
        <v>50</v>
      </c>
      <c r="AE62" s="140" t="s">
        <v>955</v>
      </c>
      <c r="AF62" s="140" t="s">
        <v>956</v>
      </c>
      <c r="AG62" s="141">
        <f>SUM(AH62:AK62)</f>
        <v>12.5</v>
      </c>
      <c r="AH62" s="139">
        <v>0</v>
      </c>
      <c r="AI62" s="139">
        <v>0</v>
      </c>
      <c r="AJ62" s="139">
        <v>12.5</v>
      </c>
      <c r="AK62" s="139">
        <v>0</v>
      </c>
      <c r="AL62" s="140" t="s">
        <v>964</v>
      </c>
      <c r="AM62" s="140" t="s">
        <v>965</v>
      </c>
      <c r="AN62" s="13">
        <f>SUM(AO62:AP62)</f>
        <v>75</v>
      </c>
      <c r="AO62" s="139">
        <v>50</v>
      </c>
      <c r="AP62" s="139">
        <v>25</v>
      </c>
      <c r="AQ62" s="140" t="s">
        <v>1956</v>
      </c>
      <c r="AR62" s="140" t="s">
        <v>972</v>
      </c>
      <c r="AS62" s="141">
        <f>SUM(AT62:AW62)</f>
        <v>50</v>
      </c>
      <c r="AT62" s="139">
        <v>25</v>
      </c>
      <c r="AU62" s="139">
        <v>12.5</v>
      </c>
      <c r="AV62" s="139">
        <v>0</v>
      </c>
      <c r="AW62" s="139">
        <v>12.5</v>
      </c>
      <c r="AX62" s="140" t="s">
        <v>2335</v>
      </c>
      <c r="AY62" s="140" t="s">
        <v>1798</v>
      </c>
      <c r="AZ62" s="13">
        <f>BA62</f>
        <v>100</v>
      </c>
      <c r="BA62" s="139">
        <v>100</v>
      </c>
      <c r="BB62" s="140" t="s">
        <v>2090</v>
      </c>
      <c r="BC62" s="140" t="s">
        <v>1802</v>
      </c>
      <c r="BD62" s="13">
        <f>SUM(BE62:BG62)</f>
        <v>15</v>
      </c>
      <c r="BE62" s="139">
        <v>15</v>
      </c>
      <c r="BF62" s="139">
        <v>0</v>
      </c>
      <c r="BG62" s="139">
        <v>0</v>
      </c>
      <c r="BH62" s="140" t="s">
        <v>978</v>
      </c>
      <c r="BI62" s="140" t="s">
        <v>979</v>
      </c>
      <c r="BJ62" s="13">
        <f>SUM(BK62:BM62)</f>
        <v>30</v>
      </c>
      <c r="BK62" s="139">
        <v>0</v>
      </c>
      <c r="BL62" s="139">
        <v>15</v>
      </c>
      <c r="BM62" s="139">
        <v>15</v>
      </c>
      <c r="BN62" s="147" t="s">
        <v>1423</v>
      </c>
      <c r="BO62" s="147" t="s">
        <v>981</v>
      </c>
      <c r="BP62" s="13">
        <f>SUM(BQ62:BR62)</f>
        <v>25</v>
      </c>
      <c r="BQ62" s="139">
        <v>25</v>
      </c>
      <c r="BR62" s="139">
        <v>0</v>
      </c>
      <c r="BS62" s="140" t="s">
        <v>983</v>
      </c>
      <c r="BT62" s="140" t="s">
        <v>984</v>
      </c>
      <c r="BU62" s="13">
        <f>SUM(BV62:BW62)</f>
        <v>75</v>
      </c>
      <c r="BV62" s="139">
        <v>25</v>
      </c>
      <c r="BW62" s="139">
        <v>50</v>
      </c>
      <c r="BX62" s="140" t="s">
        <v>2269</v>
      </c>
      <c r="BY62" s="140" t="s">
        <v>987</v>
      </c>
      <c r="BZ62" s="13">
        <f>SUM(CA62:CC62)</f>
        <v>45</v>
      </c>
      <c r="CA62" s="139">
        <v>30</v>
      </c>
      <c r="CB62" s="139">
        <v>15</v>
      </c>
      <c r="CC62" s="139">
        <v>0</v>
      </c>
      <c r="CD62" s="140" t="s">
        <v>1944</v>
      </c>
      <c r="CE62" s="140" t="s">
        <v>989</v>
      </c>
      <c r="CF62" s="141">
        <f>SUM(CG62:CJ62)</f>
        <v>25</v>
      </c>
      <c r="CG62" s="139">
        <v>12.5</v>
      </c>
      <c r="CH62" s="139">
        <v>12.5</v>
      </c>
      <c r="CI62" s="139">
        <v>0</v>
      </c>
      <c r="CJ62" s="139">
        <v>0</v>
      </c>
      <c r="CK62" s="140" t="s">
        <v>2352</v>
      </c>
      <c r="CL62" s="140" t="s">
        <v>992</v>
      </c>
      <c r="CM62" s="163">
        <f>SUM(CN62:CQ62)</f>
        <v>25</v>
      </c>
      <c r="CN62" s="139">
        <v>25</v>
      </c>
      <c r="CO62" s="139">
        <v>0</v>
      </c>
      <c r="CP62" s="139">
        <v>0</v>
      </c>
      <c r="CQ62" s="139">
        <v>0</v>
      </c>
      <c r="CR62" s="140" t="s">
        <v>993</v>
      </c>
      <c r="CS62" s="140" t="s">
        <v>994</v>
      </c>
      <c r="CT62" s="13">
        <f>SUM(CU62:CY62)</f>
        <v>80</v>
      </c>
      <c r="CU62" s="139">
        <v>20</v>
      </c>
      <c r="CV62" s="139">
        <v>20</v>
      </c>
      <c r="CW62" s="139">
        <v>10</v>
      </c>
      <c r="CX62" s="139">
        <v>20</v>
      </c>
      <c r="CY62" s="139">
        <v>10</v>
      </c>
      <c r="CZ62" s="140" t="s">
        <v>2358</v>
      </c>
      <c r="DA62" s="140" t="s">
        <v>1857</v>
      </c>
      <c r="DB62" s="13">
        <f>SUM(DC62:DG62)</f>
        <v>50</v>
      </c>
      <c r="DC62" s="139">
        <v>20</v>
      </c>
      <c r="DD62" s="139">
        <v>10</v>
      </c>
      <c r="DE62" s="139">
        <v>10</v>
      </c>
      <c r="DF62" s="139">
        <v>10</v>
      </c>
      <c r="DG62" s="139">
        <v>0</v>
      </c>
      <c r="DH62" s="140" t="s">
        <v>2362</v>
      </c>
      <c r="DI62" s="140" t="s">
        <v>1868</v>
      </c>
      <c r="DJ62" s="13">
        <f>SUM(DK62:DO62)</f>
        <v>40</v>
      </c>
      <c r="DK62" s="139">
        <v>10</v>
      </c>
      <c r="DL62" s="139">
        <v>0</v>
      </c>
      <c r="DM62" s="139">
        <v>0</v>
      </c>
      <c r="DN62" s="139">
        <v>10</v>
      </c>
      <c r="DO62" s="139">
        <v>20</v>
      </c>
      <c r="DP62" s="140" t="s">
        <v>2270</v>
      </c>
      <c r="DQ62" s="140" t="s">
        <v>1875</v>
      </c>
      <c r="DR62" s="141">
        <f>SUM(DS62:DV62)</f>
        <v>75</v>
      </c>
      <c r="DS62" s="139">
        <v>25</v>
      </c>
      <c r="DT62" s="139">
        <v>25</v>
      </c>
      <c r="DU62" s="139">
        <v>25</v>
      </c>
      <c r="DV62" s="139">
        <v>0</v>
      </c>
      <c r="DW62" s="140" t="s">
        <v>2102</v>
      </c>
      <c r="DX62" s="140" t="s">
        <v>1880</v>
      </c>
      <c r="DY62" s="13">
        <v>1</v>
      </c>
      <c r="DZ62" s="160">
        <f>SUM(EA62,EF62,EG62,EH62)</f>
        <v>12.5</v>
      </c>
      <c r="EA62" s="139">
        <v>12.5</v>
      </c>
      <c r="EB62" s="139" t="s">
        <v>491</v>
      </c>
      <c r="EC62" s="140" t="s">
        <v>2376</v>
      </c>
      <c r="ED62" s="140" t="s">
        <v>1886</v>
      </c>
      <c r="EE62" s="105" t="s">
        <v>510</v>
      </c>
      <c r="EF62" s="139">
        <v>0</v>
      </c>
      <c r="EG62" s="139">
        <v>0</v>
      </c>
      <c r="EH62" s="139">
        <v>0</v>
      </c>
      <c r="EI62" s="140" t="s">
        <v>1008</v>
      </c>
      <c r="EJ62" s="140" t="s">
        <v>1009</v>
      </c>
      <c r="EK62" s="13" t="s">
        <v>24</v>
      </c>
      <c r="EL62" s="13" t="s">
        <v>24</v>
      </c>
      <c r="EM62" s="13" t="s">
        <v>24</v>
      </c>
      <c r="EN62" s="13" t="s">
        <v>24</v>
      </c>
      <c r="EO62" s="13" t="s">
        <v>24</v>
      </c>
      <c r="EP62" s="13" t="s">
        <v>24</v>
      </c>
      <c r="EQ62" s="13" t="s">
        <v>24</v>
      </c>
      <c r="ER62" s="13" t="s">
        <v>24</v>
      </c>
      <c r="ES62" s="13" t="s">
        <v>24</v>
      </c>
      <c r="ET62" s="13" t="s">
        <v>24</v>
      </c>
      <c r="EU62" s="13" t="s">
        <v>24</v>
      </c>
      <c r="EV62" s="13" t="s">
        <v>24</v>
      </c>
    </row>
    <row r="63" spans="1:152" s="52" customFormat="1">
      <c r="A63" s="136" t="s">
        <v>448</v>
      </c>
      <c r="B63" s="104" t="s">
        <v>64</v>
      </c>
      <c r="C63" s="74">
        <v>2020</v>
      </c>
      <c r="D63" s="67" t="s">
        <v>281</v>
      </c>
      <c r="E63" s="137" t="s">
        <v>24</v>
      </c>
      <c r="F63" s="150" t="s">
        <v>24</v>
      </c>
      <c r="G63" s="161" t="s">
        <v>24</v>
      </c>
      <c r="H63" s="161" t="s">
        <v>24</v>
      </c>
      <c r="I63" s="13" t="s">
        <v>2457</v>
      </c>
      <c r="J63" s="13" t="s">
        <v>2457</v>
      </c>
      <c r="K63" s="161" t="s">
        <v>24</v>
      </c>
      <c r="L63" s="161" t="s">
        <v>24</v>
      </c>
      <c r="M63" s="161" t="s">
        <v>24</v>
      </c>
      <c r="N63" s="161" t="s">
        <v>24</v>
      </c>
      <c r="O63" s="140" t="s">
        <v>2306</v>
      </c>
      <c r="P63" s="140" t="s">
        <v>2149</v>
      </c>
      <c r="Q63" s="139" t="s">
        <v>2456</v>
      </c>
      <c r="R63" s="139" t="s">
        <v>2456</v>
      </c>
      <c r="S63" s="139" t="s">
        <v>2457</v>
      </c>
      <c r="T63" s="140" t="s">
        <v>2121</v>
      </c>
      <c r="U63" s="140" t="s">
        <v>524</v>
      </c>
      <c r="V63" s="13" t="s">
        <v>24</v>
      </c>
      <c r="W63" s="139" t="s">
        <v>24</v>
      </c>
      <c r="X63" s="139" t="s">
        <v>24</v>
      </c>
      <c r="Y63" s="139" t="s">
        <v>24</v>
      </c>
      <c r="Z63" s="139" t="s">
        <v>24</v>
      </c>
      <c r="AA63" s="139" t="s">
        <v>24</v>
      </c>
      <c r="AB63" s="13" t="s">
        <v>2457</v>
      </c>
      <c r="AC63" s="13" t="s">
        <v>2457</v>
      </c>
      <c r="AD63" s="13" t="s">
        <v>2457</v>
      </c>
      <c r="AE63" s="140" t="s">
        <v>531</v>
      </c>
      <c r="AF63" s="140" t="s">
        <v>532</v>
      </c>
      <c r="AG63" s="141" t="s">
        <v>2457</v>
      </c>
      <c r="AH63" s="141" t="s">
        <v>2457</v>
      </c>
      <c r="AI63" s="139" t="s">
        <v>24</v>
      </c>
      <c r="AJ63" s="139" t="s">
        <v>24</v>
      </c>
      <c r="AK63" s="139" t="s">
        <v>2457</v>
      </c>
      <c r="AL63" s="140" t="s">
        <v>538</v>
      </c>
      <c r="AM63" s="140" t="s">
        <v>532</v>
      </c>
      <c r="AN63" s="13" t="s">
        <v>2456</v>
      </c>
      <c r="AO63" s="139" t="s">
        <v>2456</v>
      </c>
      <c r="AP63" s="139" t="s">
        <v>2456</v>
      </c>
      <c r="AQ63" s="140" t="s">
        <v>2262</v>
      </c>
      <c r="AR63" s="140" t="s">
        <v>1550</v>
      </c>
      <c r="AS63" s="141" t="s">
        <v>2457</v>
      </c>
      <c r="AT63" s="139" t="s">
        <v>24</v>
      </c>
      <c r="AU63" s="139" t="s">
        <v>2457</v>
      </c>
      <c r="AV63" s="139" t="s">
        <v>2457</v>
      </c>
      <c r="AW63" s="139" t="s">
        <v>24</v>
      </c>
      <c r="AX63" s="140" t="s">
        <v>2089</v>
      </c>
      <c r="AY63" s="140" t="s">
        <v>532</v>
      </c>
      <c r="AZ63" s="13" t="s">
        <v>24</v>
      </c>
      <c r="BA63" s="139" t="s">
        <v>24</v>
      </c>
      <c r="BB63" s="139" t="s">
        <v>24</v>
      </c>
      <c r="BC63" s="139" t="s">
        <v>24</v>
      </c>
      <c r="BD63" s="13" t="s">
        <v>2457</v>
      </c>
      <c r="BE63" s="13" t="s">
        <v>2457</v>
      </c>
      <c r="BF63" s="139" t="s">
        <v>24</v>
      </c>
      <c r="BG63" s="139" t="s">
        <v>24</v>
      </c>
      <c r="BH63" s="140" t="s">
        <v>2009</v>
      </c>
      <c r="BI63" s="140" t="s">
        <v>532</v>
      </c>
      <c r="BJ63" s="13" t="s">
        <v>24</v>
      </c>
      <c r="BK63" s="139" t="s">
        <v>24</v>
      </c>
      <c r="BL63" s="139" t="s">
        <v>24</v>
      </c>
      <c r="BM63" s="139" t="s">
        <v>24</v>
      </c>
      <c r="BN63" s="139" t="s">
        <v>24</v>
      </c>
      <c r="BO63" s="147" t="s">
        <v>24</v>
      </c>
      <c r="BP63" s="13" t="s">
        <v>2457</v>
      </c>
      <c r="BQ63" s="13" t="s">
        <v>2457</v>
      </c>
      <c r="BR63" s="13" t="s">
        <v>2457</v>
      </c>
      <c r="BS63" s="140" t="s">
        <v>556</v>
      </c>
      <c r="BT63" s="140" t="s">
        <v>532</v>
      </c>
      <c r="BU63" s="13" t="s">
        <v>24</v>
      </c>
      <c r="BV63" s="139" t="s">
        <v>24</v>
      </c>
      <c r="BW63" s="139" t="s">
        <v>24</v>
      </c>
      <c r="BX63" s="139" t="s">
        <v>24</v>
      </c>
      <c r="BY63" s="139" t="s">
        <v>24</v>
      </c>
      <c r="BZ63" s="13" t="s">
        <v>24</v>
      </c>
      <c r="CA63" s="139" t="s">
        <v>24</v>
      </c>
      <c r="CB63" s="139" t="s">
        <v>24</v>
      </c>
      <c r="CC63" s="139" t="s">
        <v>24</v>
      </c>
      <c r="CD63" s="139" t="s">
        <v>24</v>
      </c>
      <c r="CE63" s="139" t="s">
        <v>24</v>
      </c>
      <c r="CF63" s="141" t="s">
        <v>24</v>
      </c>
      <c r="CG63" s="139" t="s">
        <v>24</v>
      </c>
      <c r="CH63" s="139" t="s">
        <v>24</v>
      </c>
      <c r="CI63" s="139" t="s">
        <v>24</v>
      </c>
      <c r="CJ63" s="139" t="s">
        <v>24</v>
      </c>
      <c r="CK63" s="139" t="s">
        <v>24</v>
      </c>
      <c r="CL63" s="139" t="s">
        <v>24</v>
      </c>
      <c r="CM63" s="163" t="s">
        <v>2457</v>
      </c>
      <c r="CN63" s="163" t="s">
        <v>2457</v>
      </c>
      <c r="CO63" s="139" t="s">
        <v>24</v>
      </c>
      <c r="CP63" s="139" t="s">
        <v>24</v>
      </c>
      <c r="CQ63" s="139" t="s">
        <v>2457</v>
      </c>
      <c r="CR63" s="140" t="s">
        <v>562</v>
      </c>
      <c r="CS63" s="140" t="s">
        <v>563</v>
      </c>
      <c r="CT63" s="13" t="s">
        <v>2457</v>
      </c>
      <c r="CU63" s="13" t="s">
        <v>2457</v>
      </c>
      <c r="CV63" s="139" t="s">
        <v>24</v>
      </c>
      <c r="CW63" s="139" t="s">
        <v>24</v>
      </c>
      <c r="CX63" s="139" t="s">
        <v>2457</v>
      </c>
      <c r="CY63" s="139" t="s">
        <v>24</v>
      </c>
      <c r="CZ63" s="140" t="s">
        <v>2049</v>
      </c>
      <c r="DA63" s="140" t="s">
        <v>569</v>
      </c>
      <c r="DB63" s="13" t="s">
        <v>24</v>
      </c>
      <c r="DC63" s="139" t="s">
        <v>24</v>
      </c>
      <c r="DD63" s="139" t="s">
        <v>24</v>
      </c>
      <c r="DE63" s="139" t="s">
        <v>24</v>
      </c>
      <c r="DF63" s="139" t="s">
        <v>24</v>
      </c>
      <c r="DG63" s="139" t="s">
        <v>24</v>
      </c>
      <c r="DH63" s="139" t="s">
        <v>24</v>
      </c>
      <c r="DI63" s="139" t="s">
        <v>24</v>
      </c>
      <c r="DJ63" s="13" t="s">
        <v>24</v>
      </c>
      <c r="DK63" s="139" t="s">
        <v>24</v>
      </c>
      <c r="DL63" s="139" t="s">
        <v>24</v>
      </c>
      <c r="DM63" s="139" t="s">
        <v>24</v>
      </c>
      <c r="DN63" s="139" t="s">
        <v>24</v>
      </c>
      <c r="DO63" s="139" t="s">
        <v>24</v>
      </c>
      <c r="DP63" s="139" t="s">
        <v>24</v>
      </c>
      <c r="DQ63" s="139" t="s">
        <v>24</v>
      </c>
      <c r="DR63" s="141" t="s">
        <v>24</v>
      </c>
      <c r="DS63" s="139" t="s">
        <v>24</v>
      </c>
      <c r="DT63" s="139" t="s">
        <v>24</v>
      </c>
      <c r="DU63" s="139" t="s">
        <v>24</v>
      </c>
      <c r="DV63" s="139" t="s">
        <v>24</v>
      </c>
      <c r="DW63" s="139" t="s">
        <v>24</v>
      </c>
      <c r="DX63" s="139" t="s">
        <v>24</v>
      </c>
      <c r="DY63" s="13">
        <v>0</v>
      </c>
      <c r="DZ63" s="139" t="s">
        <v>2457</v>
      </c>
      <c r="EA63" s="139" t="s">
        <v>2457</v>
      </c>
      <c r="EB63" s="139" t="s">
        <v>2457</v>
      </c>
      <c r="EC63" s="140" t="s">
        <v>574</v>
      </c>
      <c r="ED63" s="140" t="s">
        <v>569</v>
      </c>
      <c r="EE63" s="13" t="s">
        <v>24</v>
      </c>
      <c r="EF63" s="139" t="s">
        <v>24</v>
      </c>
      <c r="EG63" s="139" t="s">
        <v>24</v>
      </c>
      <c r="EH63" s="139" t="s">
        <v>24</v>
      </c>
      <c r="EI63" s="139" t="s">
        <v>24</v>
      </c>
      <c r="EJ63" s="139" t="s">
        <v>24</v>
      </c>
      <c r="EK63" s="13" t="s">
        <v>24</v>
      </c>
      <c r="EL63" s="13" t="s">
        <v>24</v>
      </c>
      <c r="EM63" s="13" t="s">
        <v>24</v>
      </c>
      <c r="EN63" s="13" t="s">
        <v>24</v>
      </c>
      <c r="EO63" s="13" t="s">
        <v>24</v>
      </c>
      <c r="EP63" s="13" t="s">
        <v>24</v>
      </c>
      <c r="EQ63" s="13" t="s">
        <v>24</v>
      </c>
      <c r="ER63" s="13" t="s">
        <v>24</v>
      </c>
      <c r="ES63" s="13" t="s">
        <v>24</v>
      </c>
      <c r="ET63" s="13" t="s">
        <v>24</v>
      </c>
      <c r="EU63" s="13" t="s">
        <v>24</v>
      </c>
      <c r="EV63" s="13" t="s">
        <v>24</v>
      </c>
    </row>
    <row r="64" spans="1:152" s="52" customFormat="1">
      <c r="A64" s="136" t="s">
        <v>405</v>
      </c>
      <c r="B64" s="104" t="s">
        <v>63</v>
      </c>
      <c r="C64" s="74">
        <v>2020</v>
      </c>
      <c r="D64" s="67" t="s">
        <v>281</v>
      </c>
      <c r="E64" s="137" t="s">
        <v>24</v>
      </c>
      <c r="F64" s="150" t="s">
        <v>24</v>
      </c>
      <c r="G64" s="161" t="s">
        <v>24</v>
      </c>
      <c r="H64" s="161" t="s">
        <v>24</v>
      </c>
      <c r="I64" s="13" t="s">
        <v>2457</v>
      </c>
      <c r="J64" s="13" t="s">
        <v>2457</v>
      </c>
      <c r="K64" s="161" t="s">
        <v>24</v>
      </c>
      <c r="L64" s="161" t="s">
        <v>24</v>
      </c>
      <c r="M64" s="161" t="s">
        <v>24</v>
      </c>
      <c r="N64" s="161" t="s">
        <v>24</v>
      </c>
      <c r="O64" s="140" t="s">
        <v>638</v>
      </c>
      <c r="P64" s="140" t="s">
        <v>641</v>
      </c>
      <c r="Q64" s="139" t="s">
        <v>2457</v>
      </c>
      <c r="R64" s="139" t="s">
        <v>2457</v>
      </c>
      <c r="S64" s="139" t="s">
        <v>2457</v>
      </c>
      <c r="T64" s="140" t="s">
        <v>639</v>
      </c>
      <c r="U64" s="140" t="s">
        <v>640</v>
      </c>
      <c r="V64" s="13" t="s">
        <v>24</v>
      </c>
      <c r="W64" s="139" t="s">
        <v>24</v>
      </c>
      <c r="X64" s="139" t="s">
        <v>24</v>
      </c>
      <c r="Y64" s="139" t="s">
        <v>24</v>
      </c>
      <c r="Z64" s="139" t="s">
        <v>24</v>
      </c>
      <c r="AA64" s="139" t="s">
        <v>24</v>
      </c>
      <c r="AB64" s="13" t="s">
        <v>2457</v>
      </c>
      <c r="AC64" s="13" t="s">
        <v>2457</v>
      </c>
      <c r="AD64" s="13" t="s">
        <v>2457</v>
      </c>
      <c r="AE64" s="140" t="s">
        <v>642</v>
      </c>
      <c r="AF64" s="140" t="s">
        <v>491</v>
      </c>
      <c r="AG64" s="141" t="s">
        <v>2457</v>
      </c>
      <c r="AH64" s="141" t="s">
        <v>2457</v>
      </c>
      <c r="AI64" s="139" t="s">
        <v>24</v>
      </c>
      <c r="AJ64" s="139" t="s">
        <v>24</v>
      </c>
      <c r="AK64" s="139" t="s">
        <v>2457</v>
      </c>
      <c r="AL64" s="140" t="s">
        <v>642</v>
      </c>
      <c r="AM64" s="140" t="s">
        <v>491</v>
      </c>
      <c r="AN64" s="13" t="s">
        <v>2457</v>
      </c>
      <c r="AO64" s="139" t="s">
        <v>2457</v>
      </c>
      <c r="AP64" s="139" t="s">
        <v>2457</v>
      </c>
      <c r="AQ64" s="140" t="s">
        <v>642</v>
      </c>
      <c r="AR64" s="140" t="s">
        <v>491</v>
      </c>
      <c r="AS64" s="141" t="s">
        <v>2457</v>
      </c>
      <c r="AT64" s="139" t="s">
        <v>24</v>
      </c>
      <c r="AU64" s="139" t="s">
        <v>2457</v>
      </c>
      <c r="AV64" s="139" t="s">
        <v>2457</v>
      </c>
      <c r="AW64" s="139" t="s">
        <v>24</v>
      </c>
      <c r="AX64" s="140" t="s">
        <v>642</v>
      </c>
      <c r="AY64" s="140" t="s">
        <v>491</v>
      </c>
      <c r="AZ64" s="13" t="s">
        <v>24</v>
      </c>
      <c r="BA64" s="139" t="s">
        <v>24</v>
      </c>
      <c r="BB64" s="139" t="s">
        <v>24</v>
      </c>
      <c r="BC64" s="139" t="s">
        <v>24</v>
      </c>
      <c r="BD64" s="13" t="s">
        <v>2457</v>
      </c>
      <c r="BE64" s="13" t="s">
        <v>2457</v>
      </c>
      <c r="BF64" s="139" t="s">
        <v>24</v>
      </c>
      <c r="BG64" s="139" t="s">
        <v>24</v>
      </c>
      <c r="BH64" s="140" t="s">
        <v>642</v>
      </c>
      <c r="BI64" s="140" t="s">
        <v>491</v>
      </c>
      <c r="BJ64" s="13" t="s">
        <v>24</v>
      </c>
      <c r="BK64" s="139" t="s">
        <v>24</v>
      </c>
      <c r="BL64" s="139" t="s">
        <v>24</v>
      </c>
      <c r="BM64" s="139" t="s">
        <v>24</v>
      </c>
      <c r="BN64" s="139" t="s">
        <v>24</v>
      </c>
      <c r="BO64" s="147" t="s">
        <v>24</v>
      </c>
      <c r="BP64" s="13" t="s">
        <v>2457</v>
      </c>
      <c r="BQ64" s="13" t="s">
        <v>2457</v>
      </c>
      <c r="BR64" s="13" t="s">
        <v>2457</v>
      </c>
      <c r="BS64" s="140" t="s">
        <v>642</v>
      </c>
      <c r="BT64" s="140" t="s">
        <v>491</v>
      </c>
      <c r="BU64" s="13" t="s">
        <v>24</v>
      </c>
      <c r="BV64" s="139" t="s">
        <v>24</v>
      </c>
      <c r="BW64" s="139" t="s">
        <v>24</v>
      </c>
      <c r="BX64" s="139" t="s">
        <v>24</v>
      </c>
      <c r="BY64" s="139" t="s">
        <v>24</v>
      </c>
      <c r="BZ64" s="13" t="s">
        <v>24</v>
      </c>
      <c r="CA64" s="139" t="s">
        <v>24</v>
      </c>
      <c r="CB64" s="139" t="s">
        <v>24</v>
      </c>
      <c r="CC64" s="139" t="s">
        <v>24</v>
      </c>
      <c r="CD64" s="139" t="s">
        <v>24</v>
      </c>
      <c r="CE64" s="139" t="s">
        <v>24</v>
      </c>
      <c r="CF64" s="141" t="s">
        <v>24</v>
      </c>
      <c r="CG64" s="139" t="s">
        <v>24</v>
      </c>
      <c r="CH64" s="139" t="s">
        <v>24</v>
      </c>
      <c r="CI64" s="139" t="s">
        <v>24</v>
      </c>
      <c r="CJ64" s="139" t="s">
        <v>24</v>
      </c>
      <c r="CK64" s="139" t="s">
        <v>24</v>
      </c>
      <c r="CL64" s="139" t="s">
        <v>24</v>
      </c>
      <c r="CM64" s="163" t="s">
        <v>2457</v>
      </c>
      <c r="CN64" s="163" t="s">
        <v>2457</v>
      </c>
      <c r="CO64" s="139" t="s">
        <v>24</v>
      </c>
      <c r="CP64" s="139" t="s">
        <v>24</v>
      </c>
      <c r="CQ64" s="139" t="s">
        <v>2457</v>
      </c>
      <c r="CR64" s="140" t="s">
        <v>643</v>
      </c>
      <c r="CS64" s="140" t="s">
        <v>644</v>
      </c>
      <c r="CT64" s="13" t="s">
        <v>2457</v>
      </c>
      <c r="CU64" s="13" t="s">
        <v>2457</v>
      </c>
      <c r="CV64" s="139" t="s">
        <v>24</v>
      </c>
      <c r="CW64" s="139" t="s">
        <v>24</v>
      </c>
      <c r="CX64" s="139" t="s">
        <v>2457</v>
      </c>
      <c r="CY64" s="139" t="s">
        <v>24</v>
      </c>
      <c r="CZ64" s="140" t="s">
        <v>642</v>
      </c>
      <c r="DA64" s="140" t="s">
        <v>491</v>
      </c>
      <c r="DB64" s="13" t="s">
        <v>24</v>
      </c>
      <c r="DC64" s="139" t="s">
        <v>24</v>
      </c>
      <c r="DD64" s="139" t="s">
        <v>24</v>
      </c>
      <c r="DE64" s="139" t="s">
        <v>24</v>
      </c>
      <c r="DF64" s="139" t="s">
        <v>24</v>
      </c>
      <c r="DG64" s="139" t="s">
        <v>24</v>
      </c>
      <c r="DH64" s="139" t="s">
        <v>24</v>
      </c>
      <c r="DI64" s="139" t="s">
        <v>24</v>
      </c>
      <c r="DJ64" s="13" t="s">
        <v>24</v>
      </c>
      <c r="DK64" s="139" t="s">
        <v>24</v>
      </c>
      <c r="DL64" s="139" t="s">
        <v>24</v>
      </c>
      <c r="DM64" s="139" t="s">
        <v>24</v>
      </c>
      <c r="DN64" s="139" t="s">
        <v>24</v>
      </c>
      <c r="DO64" s="139" t="s">
        <v>24</v>
      </c>
      <c r="DP64" s="139" t="s">
        <v>24</v>
      </c>
      <c r="DQ64" s="139" t="s">
        <v>24</v>
      </c>
      <c r="DR64" s="141" t="s">
        <v>24</v>
      </c>
      <c r="DS64" s="139" t="s">
        <v>24</v>
      </c>
      <c r="DT64" s="139" t="s">
        <v>24</v>
      </c>
      <c r="DU64" s="139" t="s">
        <v>24</v>
      </c>
      <c r="DV64" s="139" t="s">
        <v>24</v>
      </c>
      <c r="DW64" s="139" t="s">
        <v>24</v>
      </c>
      <c r="DX64" s="139" t="s">
        <v>24</v>
      </c>
      <c r="DY64" s="13">
        <v>0</v>
      </c>
      <c r="DZ64" s="139" t="s">
        <v>2457</v>
      </c>
      <c r="EA64" s="139" t="s">
        <v>2457</v>
      </c>
      <c r="EB64" s="139" t="s">
        <v>2457</v>
      </c>
      <c r="EC64" s="140" t="s">
        <v>642</v>
      </c>
      <c r="ED64" s="140" t="s">
        <v>491</v>
      </c>
      <c r="EE64" s="13" t="s">
        <v>24</v>
      </c>
      <c r="EF64" s="139" t="s">
        <v>24</v>
      </c>
      <c r="EG64" s="139" t="s">
        <v>24</v>
      </c>
      <c r="EH64" s="139" t="s">
        <v>24</v>
      </c>
      <c r="EI64" s="139" t="s">
        <v>24</v>
      </c>
      <c r="EJ64" s="139" t="s">
        <v>24</v>
      </c>
      <c r="EK64" s="13" t="s">
        <v>24</v>
      </c>
      <c r="EL64" s="13" t="s">
        <v>24</v>
      </c>
      <c r="EM64" s="13" t="s">
        <v>24</v>
      </c>
      <c r="EN64" s="13" t="s">
        <v>24</v>
      </c>
      <c r="EO64" s="13" t="s">
        <v>24</v>
      </c>
      <c r="EP64" s="13" t="s">
        <v>24</v>
      </c>
      <c r="EQ64" s="13" t="s">
        <v>24</v>
      </c>
      <c r="ER64" s="13" t="s">
        <v>24</v>
      </c>
      <c r="ES64" s="13" t="s">
        <v>24</v>
      </c>
      <c r="ET64" s="13" t="s">
        <v>24</v>
      </c>
      <c r="EU64" s="13" t="s">
        <v>24</v>
      </c>
      <c r="EV64" s="13" t="s">
        <v>24</v>
      </c>
    </row>
    <row r="65" spans="1:152">
      <c r="A65" s="154"/>
      <c r="B65" s="81"/>
      <c r="E65" s="82"/>
      <c r="F65" s="82"/>
      <c r="I65" s="82"/>
      <c r="Q65" s="82"/>
      <c r="V65" s="82"/>
      <c r="AB65" s="82"/>
      <c r="AG65" s="155"/>
      <c r="AN65" s="82"/>
      <c r="AS65" s="155"/>
      <c r="AT65" s="115"/>
      <c r="AU65" s="115"/>
      <c r="AV65" s="115"/>
      <c r="AW65" s="115"/>
      <c r="AX65" s="115"/>
      <c r="AY65" s="115"/>
      <c r="AZ65" s="82"/>
      <c r="BD65" s="82"/>
      <c r="BJ65" s="82"/>
      <c r="BP65" s="82"/>
      <c r="BU65" s="82"/>
      <c r="BZ65" s="82"/>
      <c r="CF65" s="155"/>
      <c r="CM65" s="123"/>
      <c r="CT65" s="82"/>
      <c r="DJ65" s="82"/>
      <c r="DR65" s="155"/>
    </row>
    <row r="66" spans="1:152">
      <c r="A66"/>
      <c r="B66"/>
      <c r="C66"/>
      <c r="D66"/>
      <c r="E66"/>
      <c r="F66"/>
      <c r="G66"/>
      <c r="H66"/>
      <c r="I66"/>
      <c r="J66"/>
      <c r="K66"/>
      <c r="L66"/>
      <c r="M66"/>
      <c r="N66"/>
      <c r="O66"/>
      <c r="P66"/>
      <c r="Q66"/>
      <c r="R66"/>
      <c r="S66"/>
      <c r="T66"/>
      <c r="U66"/>
      <c r="V66"/>
      <c r="W66"/>
      <c r="X66"/>
      <c r="Y66"/>
      <c r="Z66"/>
      <c r="AA66"/>
      <c r="AB66"/>
      <c r="AC66"/>
      <c r="AD66"/>
      <c r="AE66"/>
      <c r="AF66"/>
      <c r="AG66"/>
      <c r="AH66"/>
      <c r="AI66"/>
      <c r="AJ66"/>
      <c r="AK66"/>
      <c r="AL66"/>
      <c r="AM66"/>
      <c r="AN66"/>
      <c r="AO66"/>
      <c r="AP66"/>
      <c r="AQ66"/>
      <c r="AR66"/>
      <c r="AS66"/>
      <c r="AT66"/>
      <c r="AU66"/>
      <c r="AV66"/>
      <c r="AW66"/>
      <c r="AX66"/>
      <c r="AY66"/>
      <c r="AZ66"/>
      <c r="BA66"/>
      <c r="BB66"/>
      <c r="BC66"/>
      <c r="BD66"/>
      <c r="BE66"/>
      <c r="BF66"/>
      <c r="BG66"/>
      <c r="BH66"/>
      <c r="BI66"/>
      <c r="BJ66"/>
      <c r="BK66"/>
      <c r="BL66"/>
      <c r="BM66"/>
      <c r="BN66"/>
      <c r="BO66"/>
      <c r="BP66"/>
      <c r="BQ66"/>
      <c r="BR66"/>
      <c r="BS66"/>
      <c r="BT66"/>
      <c r="BU66"/>
      <c r="BV66"/>
      <c r="BW66"/>
      <c r="BX66"/>
      <c r="BY66"/>
      <c r="BZ66"/>
      <c r="CA66"/>
      <c r="CB66"/>
      <c r="CC66"/>
      <c r="CD66"/>
      <c r="CE66"/>
      <c r="CF66"/>
      <c r="CG66"/>
      <c r="CH66"/>
      <c r="CI66"/>
      <c r="CJ66"/>
      <c r="CK66"/>
      <c r="CL66"/>
      <c r="CM66"/>
      <c r="CN66"/>
      <c r="CO66"/>
      <c r="CP66"/>
      <c r="CQ66"/>
      <c r="CR66"/>
      <c r="CS66"/>
      <c r="CT66"/>
      <c r="CU66"/>
      <c r="CV66"/>
      <c r="CW66"/>
      <c r="CX66"/>
      <c r="CY66"/>
      <c r="CZ66"/>
      <c r="DA66"/>
      <c r="DB66"/>
      <c r="DC66"/>
      <c r="DD66"/>
      <c r="DE66"/>
      <c r="DF66"/>
      <c r="DG66"/>
      <c r="DH66"/>
      <c r="DI66"/>
      <c r="DJ66"/>
      <c r="DK66"/>
      <c r="DL66"/>
      <c r="DM66"/>
      <c r="DN66"/>
      <c r="DO66"/>
      <c r="DP66"/>
      <c r="DQ66"/>
      <c r="DR66"/>
      <c r="DS66"/>
      <c r="DT66"/>
      <c r="DU66"/>
      <c r="DV66"/>
      <c r="DW66"/>
      <c r="DX66"/>
      <c r="DY66"/>
      <c r="DZ66"/>
      <c r="EA66"/>
      <c r="EB66"/>
      <c r="EC66"/>
      <c r="ED66"/>
      <c r="EE66" s="115"/>
      <c r="EF66"/>
      <c r="EG66"/>
      <c r="EH66"/>
      <c r="EI66"/>
      <c r="EJ66"/>
      <c r="EK66"/>
      <c r="EL66"/>
      <c r="EM66"/>
      <c r="EN66"/>
      <c r="EO66"/>
      <c r="EP66"/>
      <c r="EQ66"/>
      <c r="ER66"/>
      <c r="ES66"/>
      <c r="ET66"/>
      <c r="EU66"/>
      <c r="EV66"/>
    </row>
    <row r="67" spans="1:152">
      <c r="A67"/>
      <c r="B67"/>
      <c r="C67"/>
      <c r="D67"/>
      <c r="E67"/>
      <c r="F67"/>
      <c r="G67"/>
      <c r="H67"/>
      <c r="I67"/>
      <c r="J67"/>
      <c r="K67"/>
      <c r="L67"/>
      <c r="M67"/>
      <c r="N67"/>
      <c r="O67"/>
      <c r="P67"/>
      <c r="Q67"/>
      <c r="R67"/>
      <c r="S67"/>
      <c r="T67"/>
      <c r="U67"/>
      <c r="V67"/>
      <c r="W67"/>
      <c r="X67"/>
      <c r="Y67"/>
      <c r="Z67"/>
      <c r="AA67"/>
      <c r="AB67"/>
      <c r="AC67"/>
      <c r="AD67"/>
      <c r="AE67"/>
      <c r="AF67"/>
      <c r="AG67"/>
      <c r="AH67"/>
      <c r="AI67"/>
      <c r="AJ67"/>
      <c r="AK67"/>
      <c r="AL67"/>
      <c r="AM67"/>
      <c r="AN67"/>
      <c r="AO67"/>
      <c r="AP67"/>
      <c r="AQ67"/>
      <c r="AR67"/>
      <c r="AS67"/>
      <c r="AT67"/>
      <c r="AU67"/>
      <c r="AV67"/>
      <c r="AW67"/>
      <c r="AX67"/>
      <c r="AY67"/>
      <c r="AZ67"/>
      <c r="BA67"/>
      <c r="BB67"/>
      <c r="BC67"/>
      <c r="BD67"/>
      <c r="BE67"/>
      <c r="BF67"/>
      <c r="BG67"/>
      <c r="BH67"/>
      <c r="BI67"/>
      <c r="BJ67"/>
      <c r="BK67"/>
      <c r="BL67"/>
      <c r="BM67"/>
      <c r="BN67"/>
      <c r="BO67"/>
      <c r="BP67"/>
      <c r="BQ67"/>
      <c r="BR67"/>
      <c r="BS67"/>
      <c r="BT67"/>
      <c r="BU67"/>
      <c r="BV67"/>
      <c r="BW67"/>
      <c r="BX67"/>
      <c r="BY67"/>
      <c r="BZ67"/>
      <c r="CA67"/>
      <c r="CB67"/>
      <c r="CC67"/>
      <c r="CD67"/>
      <c r="CE67"/>
      <c r="CF67"/>
      <c r="CG67"/>
      <c r="CH67"/>
      <c r="CI67"/>
      <c r="CJ67"/>
      <c r="CK67"/>
      <c r="CL67"/>
      <c r="CM67"/>
      <c r="CN67"/>
      <c r="CO67"/>
      <c r="CP67"/>
      <c r="CQ67"/>
      <c r="CR67"/>
      <c r="CS67"/>
      <c r="CT67"/>
      <c r="CU67"/>
      <c r="CV67"/>
      <c r="CW67"/>
      <c r="CX67"/>
      <c r="CY67"/>
      <c r="CZ67"/>
      <c r="DA67"/>
      <c r="DB67"/>
      <c r="DC67"/>
      <c r="DD67"/>
      <c r="DE67"/>
      <c r="DF67"/>
      <c r="DG67"/>
      <c r="DH67"/>
      <c r="DI67"/>
      <c r="DJ67"/>
      <c r="DK67"/>
      <c r="DL67"/>
      <c r="DM67"/>
      <c r="DN67"/>
      <c r="DO67"/>
      <c r="DP67"/>
      <c r="DQ67"/>
      <c r="DR67"/>
      <c r="DS67"/>
      <c r="DT67"/>
      <c r="DU67"/>
      <c r="DV67"/>
      <c r="DW67"/>
      <c r="DX67"/>
      <c r="DY67"/>
      <c r="DZ67"/>
      <c r="EA67"/>
      <c r="EB67"/>
      <c r="EC67"/>
      <c r="ED67"/>
      <c r="EE67" s="115"/>
      <c r="EF67"/>
      <c r="EG67"/>
      <c r="EH67"/>
      <c r="EI67"/>
      <c r="EJ67"/>
      <c r="EK67"/>
      <c r="EL67"/>
      <c r="EM67"/>
      <c r="EN67"/>
      <c r="EO67"/>
      <c r="EP67"/>
      <c r="EQ67"/>
      <c r="ER67"/>
      <c r="ES67"/>
      <c r="ET67"/>
      <c r="EU67"/>
      <c r="EV67"/>
    </row>
    <row r="68" spans="1:152">
      <c r="A68"/>
      <c r="B68"/>
      <c r="C68"/>
      <c r="D68"/>
      <c r="E68"/>
      <c r="F68"/>
      <c r="G68"/>
      <c r="H68"/>
      <c r="I68"/>
      <c r="J68"/>
      <c r="K68"/>
      <c r="L68"/>
      <c r="M68"/>
      <c r="N68"/>
      <c r="O68"/>
      <c r="P68"/>
      <c r="Q68"/>
      <c r="R68"/>
      <c r="S68"/>
      <c r="T68"/>
      <c r="U68"/>
      <c r="V68"/>
      <c r="W68"/>
      <c r="X68"/>
      <c r="Y68"/>
      <c r="Z68"/>
      <c r="AA68"/>
      <c r="AB68"/>
      <c r="AC68"/>
      <c r="AD68"/>
      <c r="AE68"/>
      <c r="AF68"/>
      <c r="AG68"/>
      <c r="AH68"/>
      <c r="AI68"/>
      <c r="AJ68"/>
      <c r="AK68"/>
      <c r="AL68"/>
      <c r="AM68"/>
      <c r="AN68"/>
      <c r="AO68"/>
      <c r="AP68"/>
      <c r="AQ68"/>
      <c r="AR68"/>
      <c r="AS68"/>
      <c r="AT68"/>
      <c r="AU68"/>
      <c r="AV68"/>
      <c r="AW68"/>
      <c r="AX68"/>
      <c r="AY68"/>
      <c r="AZ68"/>
      <c r="BA68"/>
      <c r="BB68"/>
      <c r="BC68"/>
      <c r="BD68"/>
      <c r="BE68"/>
      <c r="BF68"/>
      <c r="BG68"/>
      <c r="BH68"/>
      <c r="BI68"/>
      <c r="BJ68"/>
      <c r="BK68"/>
      <c r="BL68"/>
      <c r="BM68"/>
      <c r="BN68"/>
      <c r="BO68"/>
      <c r="BP68"/>
      <c r="BQ68"/>
      <c r="BR68"/>
      <c r="BS68"/>
      <c r="BT68"/>
      <c r="BU68"/>
      <c r="BV68"/>
      <c r="BW68"/>
      <c r="BX68"/>
      <c r="BY68"/>
      <c r="BZ68"/>
      <c r="CA68"/>
      <c r="CB68"/>
      <c r="CC68"/>
      <c r="CD68"/>
      <c r="CE68"/>
      <c r="CF68"/>
      <c r="CG68"/>
      <c r="CH68"/>
      <c r="CI68"/>
      <c r="CJ68"/>
      <c r="CK68"/>
      <c r="CL68"/>
      <c r="CM68"/>
      <c r="CN68"/>
      <c r="CO68"/>
      <c r="CP68"/>
      <c r="CQ68"/>
      <c r="CR68"/>
      <c r="CS68"/>
      <c r="CT68"/>
      <c r="CU68"/>
      <c r="CV68"/>
      <c r="CW68"/>
      <c r="CX68"/>
      <c r="CY68"/>
      <c r="CZ68"/>
      <c r="DA68"/>
      <c r="DB68"/>
      <c r="DC68"/>
      <c r="DD68"/>
      <c r="DE68"/>
      <c r="DF68"/>
      <c r="DG68"/>
      <c r="DH68"/>
      <c r="DI68"/>
      <c r="DJ68"/>
      <c r="DK68"/>
      <c r="DL68"/>
      <c r="DM68"/>
      <c r="DN68"/>
      <c r="DO68"/>
      <c r="DP68"/>
      <c r="DQ68"/>
      <c r="DR68"/>
      <c r="DS68"/>
      <c r="DT68"/>
      <c r="DU68"/>
      <c r="DV68"/>
      <c r="DW68"/>
      <c r="DX68"/>
      <c r="DY68"/>
      <c r="DZ68"/>
      <c r="EA68"/>
      <c r="EB68"/>
      <c r="EC68"/>
      <c r="ED68"/>
      <c r="EE68" s="115"/>
      <c r="EF68"/>
      <c r="EG68"/>
      <c r="EH68"/>
      <c r="EI68"/>
      <c r="EJ68"/>
      <c r="EK68"/>
      <c r="EL68"/>
      <c r="EM68"/>
      <c r="EN68"/>
      <c r="EO68"/>
      <c r="EP68"/>
      <c r="EQ68"/>
      <c r="ER68"/>
      <c r="ES68"/>
      <c r="ET68"/>
      <c r="EU68"/>
      <c r="EV68"/>
    </row>
    <row r="69" spans="1:152">
      <c r="A69"/>
      <c r="B69"/>
      <c r="C69"/>
      <c r="D69"/>
      <c r="E69"/>
      <c r="F69"/>
      <c r="G69"/>
      <c r="H69"/>
      <c r="I69"/>
      <c r="J69"/>
      <c r="K69"/>
      <c r="L69"/>
      <c r="M69"/>
      <c r="N69"/>
      <c r="O69"/>
      <c r="P69"/>
      <c r="Q69"/>
      <c r="R69"/>
      <c r="S69"/>
      <c r="T69"/>
      <c r="U69"/>
      <c r="V69"/>
      <c r="W69"/>
      <c r="X69"/>
      <c r="Y69"/>
      <c r="Z69"/>
      <c r="AA69"/>
      <c r="AB69"/>
      <c r="AC69"/>
      <c r="AD69"/>
      <c r="AE69"/>
      <c r="AF69"/>
      <c r="AG69"/>
      <c r="AH69"/>
      <c r="AI69"/>
      <c r="AJ69"/>
      <c r="AK69"/>
      <c r="AL69"/>
      <c r="AM69"/>
      <c r="AN69"/>
      <c r="AO69"/>
      <c r="AP69"/>
      <c r="AQ69"/>
      <c r="AR69"/>
      <c r="AS69"/>
      <c r="AT69"/>
      <c r="AU69"/>
      <c r="AV69"/>
      <c r="AW69"/>
      <c r="AX69"/>
      <c r="AY69"/>
      <c r="AZ69"/>
      <c r="BA69"/>
      <c r="BB69"/>
      <c r="BC69"/>
      <c r="BD69"/>
      <c r="BE69"/>
      <c r="BF69"/>
      <c r="BG69"/>
      <c r="BH69"/>
      <c r="BI69"/>
      <c r="BJ69"/>
      <c r="BK69"/>
      <c r="BL69"/>
      <c r="BM69"/>
      <c r="BN69"/>
      <c r="BO69"/>
      <c r="BP69"/>
      <c r="BQ69"/>
      <c r="BR69"/>
      <c r="BS69"/>
      <c r="BT69"/>
      <c r="BU69"/>
      <c r="BV69"/>
      <c r="BW69"/>
      <c r="BX69"/>
      <c r="BY69"/>
      <c r="BZ69"/>
      <c r="CA69"/>
      <c r="CB69"/>
      <c r="CC69"/>
      <c r="CD69"/>
      <c r="CE69"/>
      <c r="CF69"/>
      <c r="CG69"/>
      <c r="CH69"/>
      <c r="CI69"/>
      <c r="CJ69"/>
      <c r="CK69"/>
      <c r="CL69"/>
      <c r="CM69"/>
      <c r="CN69"/>
      <c r="CO69"/>
      <c r="CP69"/>
      <c r="CQ69"/>
      <c r="CR69"/>
      <c r="CS69"/>
      <c r="CT69"/>
      <c r="CU69"/>
      <c r="CV69"/>
      <c r="CW69"/>
      <c r="CX69"/>
      <c r="CY69"/>
      <c r="CZ69"/>
      <c r="DA69"/>
      <c r="DB69"/>
      <c r="DC69"/>
      <c r="DD69"/>
      <c r="DE69"/>
      <c r="DF69"/>
      <c r="DG69"/>
      <c r="DH69"/>
      <c r="DI69"/>
      <c r="DJ69"/>
      <c r="DK69"/>
      <c r="DL69"/>
      <c r="DM69"/>
      <c r="DN69"/>
      <c r="DO69"/>
      <c r="DP69"/>
      <c r="DQ69"/>
      <c r="DR69"/>
      <c r="DS69"/>
      <c r="DT69"/>
      <c r="DU69"/>
      <c r="DV69"/>
      <c r="DW69"/>
      <c r="DX69"/>
      <c r="DY69"/>
      <c r="DZ69"/>
      <c r="EA69"/>
      <c r="EB69"/>
      <c r="EC69"/>
      <c r="ED69"/>
      <c r="EE69" s="115"/>
      <c r="EF69"/>
      <c r="EG69"/>
      <c r="EH69"/>
      <c r="EI69"/>
      <c r="EJ69"/>
      <c r="EK69"/>
      <c r="EL69"/>
      <c r="EM69"/>
      <c r="EN69"/>
      <c r="EO69"/>
      <c r="EP69"/>
      <c r="EQ69"/>
      <c r="ER69"/>
      <c r="ES69"/>
      <c r="ET69"/>
      <c r="EU69"/>
      <c r="EV69"/>
    </row>
    <row r="70" spans="1:152">
      <c r="A70"/>
      <c r="B70"/>
      <c r="C70"/>
      <c r="D70"/>
      <c r="E70"/>
      <c r="F70"/>
      <c r="G70"/>
      <c r="H70"/>
      <c r="I70"/>
      <c r="J70"/>
      <c r="K70"/>
      <c r="L70"/>
      <c r="M70"/>
      <c r="N70"/>
      <c r="O70"/>
      <c r="P70"/>
      <c r="Q70"/>
      <c r="R70"/>
      <c r="S70"/>
      <c r="T70"/>
      <c r="U70"/>
      <c r="V70"/>
      <c r="W70"/>
      <c r="X70"/>
      <c r="Y70"/>
      <c r="Z70"/>
      <c r="AA70"/>
      <c r="AB70"/>
      <c r="AC70"/>
      <c r="AD70"/>
      <c r="AE70"/>
      <c r="AF70"/>
      <c r="AG70"/>
      <c r="AH70"/>
      <c r="AI70"/>
      <c r="AJ70"/>
      <c r="AK70"/>
      <c r="AL70"/>
      <c r="AM70"/>
      <c r="AN70"/>
      <c r="AO70"/>
      <c r="AP70"/>
      <c r="AQ70"/>
      <c r="AR70"/>
      <c r="AS70"/>
      <c r="AT70"/>
      <c r="AU70"/>
      <c r="AV70"/>
      <c r="AW70"/>
      <c r="AX70"/>
      <c r="AY70"/>
      <c r="AZ70"/>
      <c r="BA70"/>
      <c r="BB70"/>
      <c r="BC70"/>
      <c r="BD70"/>
      <c r="BE70"/>
      <c r="BF70"/>
      <c r="BG70"/>
      <c r="BH70"/>
      <c r="BI70"/>
      <c r="BJ70"/>
      <c r="BK70"/>
      <c r="BL70"/>
      <c r="BM70"/>
      <c r="BN70"/>
      <c r="BO70"/>
      <c r="BP70"/>
      <c r="BQ70"/>
      <c r="BR70"/>
      <c r="BS70"/>
      <c r="BT70"/>
      <c r="BU70"/>
      <c r="BV70"/>
      <c r="BW70"/>
      <c r="BX70"/>
      <c r="BY70"/>
      <c r="BZ70"/>
      <c r="CA70"/>
      <c r="CB70"/>
      <c r="CC70"/>
      <c r="CD70"/>
      <c r="CE70"/>
      <c r="CF70"/>
      <c r="CG70"/>
      <c r="CH70"/>
      <c r="CI70"/>
      <c r="CJ70"/>
      <c r="CK70"/>
      <c r="CL70"/>
      <c r="CM70"/>
      <c r="CN70"/>
      <c r="CO70"/>
      <c r="CP70"/>
      <c r="CQ70"/>
      <c r="CR70"/>
      <c r="CS70"/>
      <c r="CT70"/>
      <c r="CU70"/>
      <c r="CV70"/>
      <c r="CW70"/>
      <c r="CX70"/>
      <c r="CY70"/>
      <c r="CZ70"/>
      <c r="DA70"/>
      <c r="DB70"/>
      <c r="DC70"/>
      <c r="DD70"/>
      <c r="DE70"/>
      <c r="DF70"/>
      <c r="DG70"/>
      <c r="DH70"/>
      <c r="DI70"/>
      <c r="DJ70"/>
      <c r="DK70"/>
      <c r="DL70"/>
      <c r="DM70"/>
      <c r="DN70"/>
      <c r="DO70"/>
      <c r="DP70"/>
      <c r="DQ70"/>
      <c r="DR70"/>
      <c r="DS70"/>
      <c r="DT70"/>
      <c r="DU70"/>
      <c r="DV70"/>
      <c r="DW70"/>
      <c r="DX70"/>
      <c r="DY70"/>
      <c r="DZ70"/>
      <c r="EA70"/>
      <c r="EB70"/>
      <c r="EC70"/>
      <c r="ED70"/>
      <c r="EE70" s="115"/>
      <c r="EF70"/>
      <c r="EG70"/>
      <c r="EH70"/>
      <c r="EI70"/>
      <c r="EJ70"/>
      <c r="EK70"/>
      <c r="EL70"/>
      <c r="EM70"/>
      <c r="EN70"/>
      <c r="EO70"/>
      <c r="EP70"/>
      <c r="EQ70"/>
      <c r="ER70"/>
      <c r="ES70"/>
      <c r="ET70"/>
      <c r="EU70"/>
      <c r="EV70"/>
    </row>
    <row r="71" spans="1:152" s="115" customFormat="1" ht="19.05" customHeight="1">
      <c r="A71"/>
      <c r="B71"/>
      <c r="C71"/>
      <c r="D71"/>
      <c r="E71"/>
      <c r="F71"/>
      <c r="G71"/>
      <c r="H71"/>
      <c r="I71"/>
      <c r="J71"/>
      <c r="K71"/>
      <c r="L71"/>
      <c r="M71"/>
      <c r="N71"/>
      <c r="O71"/>
      <c r="P71"/>
      <c r="Q71"/>
      <c r="R71"/>
      <c r="S71"/>
      <c r="T71"/>
      <c r="U71"/>
      <c r="V71"/>
      <c r="W71"/>
      <c r="X71"/>
      <c r="Y71"/>
      <c r="Z71"/>
      <c r="AA71"/>
      <c r="AB71"/>
      <c r="AC71"/>
      <c r="AD71"/>
      <c r="AE71"/>
      <c r="AF71"/>
      <c r="AG71"/>
      <c r="AH71"/>
      <c r="AI71"/>
      <c r="AJ71"/>
      <c r="AK71"/>
      <c r="AL71"/>
      <c r="AM71"/>
      <c r="AN71"/>
      <c r="AO71"/>
      <c r="AP71"/>
      <c r="AQ71"/>
      <c r="AR71"/>
      <c r="AS71"/>
      <c r="AT71"/>
      <c r="AU71"/>
      <c r="AV71"/>
      <c r="AW71"/>
      <c r="AX71"/>
      <c r="AY71"/>
      <c r="AZ71"/>
      <c r="BA71"/>
      <c r="BB71"/>
      <c r="BC71"/>
      <c r="BD71"/>
      <c r="BE71"/>
      <c r="BF71"/>
      <c r="BG71"/>
      <c r="BH71"/>
      <c r="BI71"/>
      <c r="BJ71"/>
      <c r="BK71"/>
      <c r="BL71"/>
      <c r="BM71"/>
      <c r="BN71"/>
      <c r="BO71"/>
      <c r="BP71"/>
      <c r="BQ71"/>
      <c r="BR71"/>
      <c r="BS71"/>
      <c r="BT71"/>
      <c r="BU71"/>
      <c r="BV71"/>
      <c r="BW71"/>
      <c r="BX71"/>
      <c r="BY71"/>
      <c r="BZ71"/>
      <c r="CA71"/>
      <c r="CB71"/>
      <c r="CC71"/>
      <c r="CD71"/>
      <c r="CE71"/>
      <c r="CF71"/>
      <c r="CG71"/>
      <c r="CH71"/>
      <c r="CI71"/>
      <c r="CJ71"/>
      <c r="CK71"/>
      <c r="CL71"/>
      <c r="CM71"/>
      <c r="CN71"/>
      <c r="CO71"/>
      <c r="CP71"/>
      <c r="CQ71"/>
      <c r="CR71"/>
      <c r="CS71"/>
      <c r="CT71"/>
      <c r="CU71"/>
      <c r="CV71"/>
      <c r="CW71"/>
      <c r="CX71"/>
      <c r="CY71"/>
      <c r="CZ71"/>
      <c r="DA71"/>
      <c r="DB71"/>
      <c r="DC71"/>
      <c r="DD71"/>
      <c r="DE71"/>
      <c r="DF71"/>
      <c r="DG71"/>
      <c r="DH71"/>
      <c r="DI71"/>
      <c r="DJ71"/>
      <c r="DK71"/>
      <c r="DL71"/>
      <c r="DM71"/>
      <c r="DN71"/>
      <c r="DO71"/>
      <c r="DP71"/>
      <c r="DQ71"/>
      <c r="DR71"/>
      <c r="DS71"/>
      <c r="DT71"/>
      <c r="DU71"/>
      <c r="DV71"/>
      <c r="DW71"/>
      <c r="DX71"/>
      <c r="DY71"/>
      <c r="DZ71"/>
      <c r="EA71"/>
      <c r="EB71"/>
      <c r="EC71"/>
      <c r="ED71"/>
      <c r="EF71"/>
      <c r="EG71"/>
      <c r="EH71"/>
      <c r="EI71"/>
      <c r="EJ71"/>
      <c r="EK71"/>
      <c r="EL71"/>
      <c r="EM71"/>
      <c r="EN71"/>
      <c r="EO71"/>
      <c r="EP71"/>
      <c r="EQ71"/>
      <c r="ER71"/>
      <c r="ES71"/>
      <c r="ET71"/>
      <c r="EU71"/>
      <c r="EV71"/>
    </row>
    <row r="72" spans="1:152" s="115" customFormat="1" ht="16.95" customHeight="1">
      <c r="A72"/>
      <c r="B72"/>
      <c r="C72"/>
      <c r="D72"/>
      <c r="E72"/>
      <c r="F72"/>
      <c r="G72"/>
      <c r="H72"/>
      <c r="I72"/>
      <c r="J72"/>
      <c r="K72"/>
      <c r="L72"/>
      <c r="M72"/>
      <c r="N72"/>
      <c r="O72"/>
      <c r="P72"/>
      <c r="Q72"/>
      <c r="R72"/>
      <c r="S72"/>
      <c r="T72"/>
      <c r="U72"/>
      <c r="V72"/>
      <c r="W72"/>
      <c r="X72"/>
      <c r="Y72"/>
      <c r="Z72"/>
      <c r="AA72"/>
      <c r="AB72"/>
      <c r="AC72"/>
      <c r="AD72"/>
      <c r="AE72"/>
      <c r="AF72"/>
      <c r="AG72"/>
      <c r="AH72"/>
      <c r="AI72"/>
      <c r="AJ72"/>
      <c r="AK72"/>
      <c r="AL72"/>
      <c r="AM72"/>
      <c r="AN72"/>
      <c r="AO72"/>
      <c r="AP72"/>
      <c r="AQ72"/>
      <c r="AR72"/>
      <c r="AS72"/>
      <c r="AT72"/>
      <c r="AU72"/>
      <c r="AV72"/>
      <c r="AW72"/>
      <c r="AX72"/>
      <c r="AY72"/>
      <c r="AZ72"/>
      <c r="BA72"/>
      <c r="BB72"/>
      <c r="BC72"/>
      <c r="BD72"/>
      <c r="BE72"/>
      <c r="BF72"/>
      <c r="BG72"/>
      <c r="BH72"/>
      <c r="BI72"/>
      <c r="BJ72"/>
      <c r="BK72"/>
      <c r="BL72"/>
      <c r="BM72"/>
      <c r="BN72"/>
      <c r="BO72"/>
      <c r="BP72"/>
      <c r="BQ72"/>
      <c r="BR72"/>
      <c r="BS72"/>
      <c r="BT72"/>
      <c r="BU72"/>
      <c r="BV72"/>
      <c r="BW72"/>
      <c r="BX72"/>
      <c r="BY72"/>
      <c r="BZ72"/>
      <c r="CA72"/>
      <c r="CB72"/>
      <c r="CC72"/>
      <c r="CD72"/>
      <c r="CE72"/>
      <c r="CF72"/>
      <c r="CG72"/>
      <c r="CH72"/>
      <c r="CI72"/>
      <c r="CJ72"/>
      <c r="CK72"/>
      <c r="CL72"/>
      <c r="CM72"/>
      <c r="CN72"/>
      <c r="CO72"/>
      <c r="CP72"/>
      <c r="CQ72"/>
      <c r="CR72"/>
      <c r="CS72"/>
      <c r="CT72"/>
      <c r="CU72"/>
      <c r="CV72"/>
      <c r="CW72"/>
      <c r="CX72"/>
      <c r="CY72"/>
      <c r="CZ72"/>
      <c r="DA72"/>
      <c r="DB72"/>
      <c r="DC72"/>
      <c r="DD72"/>
      <c r="DE72"/>
      <c r="DF72"/>
      <c r="DG72"/>
      <c r="DH72"/>
      <c r="DI72"/>
      <c r="DJ72"/>
      <c r="DK72"/>
      <c r="DL72"/>
      <c r="DM72"/>
      <c r="DN72"/>
      <c r="DO72"/>
      <c r="DP72"/>
      <c r="DQ72"/>
      <c r="DR72"/>
      <c r="DS72"/>
      <c r="DT72"/>
      <c r="DU72"/>
      <c r="DV72"/>
      <c r="DW72"/>
      <c r="DX72"/>
      <c r="DY72"/>
      <c r="DZ72"/>
      <c r="EA72"/>
      <c r="EB72"/>
      <c r="EC72"/>
      <c r="ED72"/>
      <c r="EF72"/>
      <c r="EG72"/>
      <c r="EH72"/>
      <c r="EI72"/>
      <c r="EJ72"/>
      <c r="EK72"/>
      <c r="EL72"/>
      <c r="EM72"/>
      <c r="EN72"/>
      <c r="EO72"/>
      <c r="EP72"/>
      <c r="EQ72"/>
      <c r="ER72"/>
      <c r="ES72"/>
      <c r="ET72"/>
      <c r="EU72"/>
      <c r="EV72"/>
    </row>
    <row r="73" spans="1:152" s="115" customFormat="1">
      <c r="A73"/>
      <c r="B73"/>
      <c r="C73"/>
      <c r="D73"/>
      <c r="E73"/>
      <c r="F73"/>
      <c r="G73"/>
      <c r="H73"/>
      <c r="I73"/>
      <c r="J73"/>
      <c r="K73"/>
      <c r="L73"/>
      <c r="M73"/>
      <c r="N73"/>
      <c r="O73"/>
      <c r="P73"/>
      <c r="Q73"/>
      <c r="R73"/>
      <c r="S73"/>
      <c r="T73"/>
      <c r="U73"/>
      <c r="V73"/>
      <c r="W73"/>
      <c r="X73"/>
      <c r="Y73"/>
      <c r="Z73"/>
      <c r="AA73"/>
      <c r="AB73"/>
      <c r="AC73"/>
      <c r="AD73"/>
      <c r="AE73"/>
      <c r="AF73"/>
      <c r="AG73"/>
      <c r="AH73"/>
      <c r="AI73"/>
      <c r="AJ73"/>
      <c r="AK73"/>
      <c r="AL73"/>
      <c r="AM73"/>
      <c r="AN73"/>
      <c r="AO73"/>
      <c r="AP73"/>
      <c r="AQ73"/>
      <c r="AR73"/>
      <c r="AS73"/>
      <c r="AT73"/>
      <c r="AU73"/>
      <c r="AV73"/>
      <c r="AW73"/>
      <c r="AX73"/>
      <c r="AY73"/>
      <c r="AZ73"/>
      <c r="BA73"/>
      <c r="BB73"/>
      <c r="BC73"/>
      <c r="BD73"/>
      <c r="BE73"/>
      <c r="BF73"/>
      <c r="BG73"/>
      <c r="BH73"/>
      <c r="BI73"/>
      <c r="BJ73"/>
      <c r="BK73"/>
      <c r="BL73"/>
      <c r="BM73"/>
      <c r="BN73"/>
      <c r="BO73"/>
      <c r="BP73"/>
      <c r="BQ73"/>
      <c r="BR73"/>
      <c r="BS73"/>
      <c r="BT73"/>
      <c r="BU73"/>
      <c r="BV73"/>
      <c r="BW73"/>
      <c r="BX73"/>
      <c r="BY73"/>
      <c r="BZ73"/>
      <c r="CA73"/>
      <c r="CB73"/>
      <c r="CC73"/>
      <c r="CD73"/>
      <c r="CE73"/>
      <c r="CF73"/>
      <c r="CG73"/>
      <c r="CH73"/>
      <c r="CI73"/>
      <c r="CJ73"/>
      <c r="CK73"/>
      <c r="CL73"/>
      <c r="CM73"/>
      <c r="CN73"/>
      <c r="CO73"/>
      <c r="CP73"/>
      <c r="CQ73"/>
      <c r="CR73"/>
      <c r="CS73"/>
      <c r="CT73"/>
      <c r="CU73"/>
      <c r="CV73"/>
      <c r="CW73"/>
      <c r="CX73"/>
      <c r="CY73"/>
      <c r="CZ73"/>
      <c r="DA73"/>
      <c r="DB73"/>
      <c r="DC73"/>
      <c r="DD73"/>
      <c r="DE73"/>
      <c r="DF73"/>
      <c r="DG73"/>
      <c r="DH73"/>
      <c r="DI73"/>
      <c r="DJ73"/>
      <c r="DK73"/>
      <c r="DL73"/>
      <c r="DM73"/>
      <c r="DN73"/>
      <c r="DO73"/>
      <c r="DP73"/>
      <c r="DQ73"/>
      <c r="DR73"/>
      <c r="DS73"/>
      <c r="DT73"/>
      <c r="DU73"/>
      <c r="DV73"/>
      <c r="DW73"/>
      <c r="DX73"/>
      <c r="DY73"/>
      <c r="DZ73"/>
      <c r="EA73"/>
      <c r="EB73"/>
      <c r="EC73"/>
      <c r="ED73"/>
      <c r="EF73"/>
      <c r="EG73"/>
      <c r="EH73"/>
      <c r="EI73"/>
      <c r="EJ73"/>
      <c r="EK73"/>
      <c r="EL73"/>
      <c r="EM73"/>
      <c r="EN73"/>
      <c r="EO73"/>
      <c r="EP73"/>
      <c r="EQ73"/>
      <c r="ER73"/>
      <c r="ES73"/>
      <c r="ET73"/>
      <c r="EU73"/>
      <c r="EV73"/>
    </row>
    <row r="74" spans="1:152" s="115" customFormat="1">
      <c r="A74"/>
      <c r="B74"/>
      <c r="C74"/>
      <c r="D74"/>
      <c r="E74"/>
      <c r="F74"/>
      <c r="G74"/>
      <c r="H74"/>
      <c r="I74"/>
      <c r="J74"/>
      <c r="K74"/>
      <c r="L74"/>
      <c r="M74"/>
      <c r="N74"/>
      <c r="O74"/>
      <c r="P74"/>
      <c r="Q74"/>
      <c r="R74"/>
      <c r="S74"/>
      <c r="T74"/>
      <c r="U74"/>
      <c r="V74"/>
      <c r="W74"/>
      <c r="X74"/>
      <c r="Y74"/>
      <c r="Z74"/>
      <c r="AA74"/>
      <c r="AB74"/>
      <c r="AC74"/>
      <c r="AD74"/>
      <c r="AE74"/>
      <c r="AF74"/>
      <c r="AG74"/>
      <c r="AH74"/>
      <c r="AI74"/>
      <c r="AJ74"/>
      <c r="AK74"/>
      <c r="AL74"/>
      <c r="AM74"/>
      <c r="AN74"/>
      <c r="AO74"/>
      <c r="AP74"/>
      <c r="AQ74"/>
      <c r="AR74"/>
      <c r="AS74"/>
      <c r="AT74"/>
      <c r="AU74"/>
      <c r="AV74"/>
      <c r="AW74"/>
      <c r="AX74"/>
      <c r="AY74"/>
      <c r="AZ74"/>
      <c r="BA74"/>
      <c r="BB74"/>
      <c r="BC74"/>
      <c r="BD74"/>
      <c r="BE74"/>
      <c r="BF74"/>
      <c r="BG74"/>
      <c r="BH74"/>
      <c r="BI74"/>
      <c r="BJ74"/>
      <c r="BK74"/>
      <c r="BL74"/>
      <c r="BM74"/>
      <c r="BN74"/>
      <c r="BO74"/>
      <c r="BP74"/>
      <c r="BQ74"/>
      <c r="BR74"/>
      <c r="BS74"/>
      <c r="BT74"/>
      <c r="BU74"/>
      <c r="BV74"/>
      <c r="BW74"/>
      <c r="BX74"/>
      <c r="BY74"/>
      <c r="BZ74"/>
      <c r="CA74"/>
      <c r="CB74"/>
      <c r="CC74"/>
      <c r="CD74"/>
      <c r="CE74"/>
      <c r="CF74"/>
      <c r="CG74"/>
      <c r="CH74"/>
      <c r="CI74"/>
      <c r="CJ74"/>
      <c r="CK74"/>
      <c r="CL74"/>
      <c r="CM74"/>
      <c r="CN74"/>
      <c r="CO74"/>
      <c r="CP74"/>
      <c r="CQ74"/>
      <c r="CR74"/>
      <c r="CS74"/>
      <c r="CT74"/>
      <c r="CU74"/>
      <c r="CV74"/>
      <c r="CW74"/>
      <c r="CX74"/>
      <c r="CY74"/>
      <c r="CZ74"/>
      <c r="DA74"/>
      <c r="DB74"/>
      <c r="DC74"/>
      <c r="DD74"/>
      <c r="DE74"/>
      <c r="DF74"/>
      <c r="DG74"/>
      <c r="DH74"/>
      <c r="DI74"/>
      <c r="DJ74"/>
      <c r="DK74"/>
      <c r="DL74"/>
      <c r="DM74"/>
      <c r="DN74"/>
      <c r="DO74"/>
      <c r="DP74"/>
      <c r="DQ74"/>
      <c r="DR74"/>
      <c r="DS74"/>
      <c r="DT74"/>
      <c r="DU74"/>
      <c r="DV74"/>
      <c r="DW74"/>
      <c r="DX74"/>
      <c r="DY74"/>
      <c r="DZ74"/>
      <c r="EA74"/>
      <c r="EB74"/>
      <c r="EC74"/>
      <c r="ED74"/>
      <c r="EF74"/>
      <c r="EG74"/>
      <c r="EH74"/>
      <c r="EI74"/>
      <c r="EJ74"/>
      <c r="EK74"/>
      <c r="EL74"/>
      <c r="EM74"/>
      <c r="EN74"/>
      <c r="EO74"/>
      <c r="EP74"/>
      <c r="EQ74"/>
      <c r="ER74"/>
      <c r="ES74"/>
      <c r="ET74"/>
      <c r="EU74"/>
      <c r="EV74"/>
    </row>
    <row r="75" spans="1:152" s="115" customFormat="1">
      <c r="A75"/>
      <c r="B75"/>
      <c r="C75"/>
      <c r="D75"/>
      <c r="E75"/>
      <c r="F75"/>
      <c r="G75"/>
      <c r="H75"/>
      <c r="I75"/>
      <c r="J75"/>
      <c r="K75"/>
      <c r="L75"/>
      <c r="M75"/>
      <c r="N75"/>
      <c r="O75"/>
      <c r="P75"/>
      <c r="Q75"/>
      <c r="R75"/>
      <c r="S75"/>
      <c r="T75"/>
      <c r="U75"/>
      <c r="V75"/>
      <c r="W75"/>
      <c r="X75"/>
      <c r="Y75"/>
      <c r="Z75"/>
      <c r="AA75"/>
      <c r="AB75"/>
      <c r="AC75"/>
      <c r="AD75"/>
      <c r="AE75"/>
      <c r="AF75"/>
      <c r="AG75"/>
      <c r="AH75"/>
      <c r="AI75"/>
      <c r="AJ75"/>
      <c r="AK75"/>
      <c r="AL75"/>
      <c r="AM75"/>
      <c r="AN75"/>
      <c r="AO75"/>
      <c r="AP75"/>
      <c r="AQ75"/>
      <c r="AR75"/>
      <c r="AS75"/>
      <c r="AT75"/>
      <c r="AU75"/>
      <c r="AV75"/>
      <c r="AW75"/>
      <c r="AX75"/>
      <c r="AY75"/>
      <c r="AZ75"/>
      <c r="BA75"/>
      <c r="BB75"/>
      <c r="BC75"/>
      <c r="BD75"/>
      <c r="BE75"/>
      <c r="BF75"/>
      <c r="BG75"/>
      <c r="BH75"/>
      <c r="BI75"/>
      <c r="BJ75"/>
      <c r="BK75"/>
      <c r="BL75"/>
      <c r="BM75"/>
      <c r="BN75"/>
      <c r="BO75"/>
      <c r="BP75"/>
      <c r="BQ75"/>
      <c r="BR75"/>
      <c r="BS75"/>
      <c r="BT75"/>
      <c r="BU75"/>
      <c r="BV75"/>
      <c r="BW75"/>
      <c r="BX75"/>
      <c r="BY75"/>
      <c r="BZ75"/>
      <c r="CA75"/>
      <c r="CB75"/>
      <c r="CC75"/>
      <c r="CD75"/>
      <c r="CE75"/>
      <c r="CF75"/>
      <c r="CG75"/>
      <c r="CH75"/>
      <c r="CI75"/>
      <c r="CJ75"/>
      <c r="CK75"/>
      <c r="CL75"/>
      <c r="CM75"/>
      <c r="CN75"/>
      <c r="CO75"/>
      <c r="CP75"/>
      <c r="CQ75"/>
      <c r="CR75"/>
      <c r="CS75"/>
      <c r="CT75"/>
      <c r="CU75"/>
      <c r="CV75"/>
      <c r="CW75"/>
      <c r="CX75"/>
      <c r="CY75"/>
      <c r="CZ75"/>
      <c r="DA75"/>
      <c r="DB75"/>
      <c r="DC75"/>
      <c r="DD75"/>
      <c r="DE75"/>
      <c r="DF75"/>
      <c r="DG75"/>
      <c r="DH75"/>
      <c r="DI75"/>
      <c r="DJ75"/>
      <c r="DK75"/>
      <c r="DL75"/>
      <c r="DM75"/>
      <c r="DN75"/>
      <c r="DO75"/>
      <c r="DP75"/>
      <c r="DQ75"/>
      <c r="DR75"/>
      <c r="DS75"/>
      <c r="DT75"/>
      <c r="DU75"/>
      <c r="DV75"/>
      <c r="DW75"/>
      <c r="DX75"/>
      <c r="DY75"/>
      <c r="DZ75"/>
      <c r="EA75"/>
      <c r="EB75"/>
      <c r="EC75"/>
      <c r="ED75"/>
      <c r="EF75"/>
      <c r="EG75"/>
      <c r="EH75"/>
      <c r="EI75"/>
      <c r="EJ75"/>
      <c r="EK75"/>
      <c r="EL75"/>
      <c r="EM75"/>
      <c r="EN75"/>
      <c r="EO75"/>
      <c r="EP75"/>
      <c r="EQ75"/>
      <c r="ER75"/>
      <c r="ES75"/>
      <c r="ET75"/>
      <c r="EU75"/>
      <c r="EV75"/>
    </row>
    <row r="76" spans="1:152" s="115" customFormat="1">
      <c r="A76"/>
      <c r="B76"/>
      <c r="C76"/>
      <c r="D76"/>
      <c r="E76"/>
      <c r="F76"/>
      <c r="G76"/>
      <c r="H76"/>
      <c r="I76"/>
      <c r="J76"/>
      <c r="K76"/>
      <c r="L76"/>
      <c r="M76"/>
      <c r="N76"/>
      <c r="O76"/>
      <c r="P76"/>
      <c r="Q76"/>
      <c r="R76"/>
      <c r="S76"/>
      <c r="T76"/>
      <c r="U76"/>
      <c r="V76"/>
      <c r="W76"/>
      <c r="X76"/>
      <c r="Y76"/>
      <c r="Z76"/>
      <c r="AA76"/>
      <c r="AB76"/>
      <c r="AC76"/>
      <c r="AD76"/>
      <c r="AE76"/>
      <c r="AF76"/>
      <c r="AG76"/>
      <c r="AH76"/>
      <c r="AI76"/>
      <c r="AJ76"/>
      <c r="AK76"/>
      <c r="AL76"/>
      <c r="AM76"/>
      <c r="AN76"/>
      <c r="AO76"/>
      <c r="AP76"/>
      <c r="AQ76"/>
      <c r="AR76"/>
      <c r="AS76"/>
      <c r="AT76"/>
      <c r="AU76"/>
      <c r="AV76"/>
      <c r="AW76"/>
      <c r="AX76"/>
      <c r="AY76"/>
      <c r="AZ76"/>
      <c r="BA76"/>
      <c r="BB76"/>
      <c r="BC76"/>
      <c r="BD76"/>
      <c r="BE76"/>
      <c r="BF76"/>
      <c r="BG76"/>
      <c r="BH76"/>
      <c r="BI76"/>
      <c r="BJ76"/>
      <c r="BK76"/>
      <c r="BL76"/>
      <c r="BM76"/>
      <c r="BN76"/>
      <c r="BO76"/>
      <c r="BP76"/>
      <c r="BQ76"/>
      <c r="BR76"/>
      <c r="BS76"/>
      <c r="BT76"/>
      <c r="BU76"/>
      <c r="BV76"/>
      <c r="BW76"/>
      <c r="BX76"/>
      <c r="BY76"/>
      <c r="BZ76"/>
      <c r="CA76"/>
      <c r="CB76"/>
      <c r="CC76"/>
      <c r="CD76"/>
      <c r="CE76"/>
      <c r="CF76"/>
      <c r="CG76"/>
      <c r="CH76"/>
      <c r="CI76"/>
      <c r="CJ76"/>
      <c r="CK76"/>
      <c r="CL76"/>
      <c r="CM76"/>
      <c r="CN76"/>
      <c r="CO76"/>
      <c r="CP76"/>
      <c r="CQ76"/>
      <c r="CR76"/>
      <c r="CS76"/>
      <c r="CT76"/>
      <c r="CU76"/>
      <c r="CV76"/>
      <c r="CW76"/>
      <c r="CX76"/>
      <c r="CY76"/>
      <c r="CZ76"/>
      <c r="DA76"/>
      <c r="DB76"/>
      <c r="DC76"/>
      <c r="DD76"/>
      <c r="DE76"/>
      <c r="DF76"/>
      <c r="DG76"/>
      <c r="DH76"/>
      <c r="DI76"/>
      <c r="DJ76"/>
      <c r="DK76"/>
      <c r="DL76"/>
      <c r="DM76"/>
      <c r="DN76"/>
      <c r="DO76"/>
      <c r="DP76"/>
      <c r="DQ76"/>
      <c r="DR76"/>
      <c r="DS76"/>
      <c r="DT76"/>
      <c r="DU76"/>
      <c r="DV76"/>
      <c r="DW76"/>
      <c r="DX76"/>
      <c r="DY76"/>
      <c r="DZ76"/>
      <c r="EA76"/>
      <c r="EB76"/>
      <c r="EC76"/>
      <c r="ED76"/>
      <c r="EF76"/>
      <c r="EG76"/>
      <c r="EH76"/>
      <c r="EI76"/>
      <c r="EJ76"/>
      <c r="EK76"/>
      <c r="EL76"/>
      <c r="EM76"/>
      <c r="EN76"/>
      <c r="EO76"/>
      <c r="EP76"/>
      <c r="EQ76"/>
      <c r="ER76"/>
      <c r="ES76"/>
      <c r="ET76"/>
      <c r="EU76"/>
      <c r="EV76"/>
    </row>
    <row r="77" spans="1:152" s="115" customFormat="1">
      <c r="A77"/>
      <c r="B77"/>
      <c r="C77"/>
      <c r="D77"/>
      <c r="E77"/>
      <c r="F77"/>
      <c r="G77"/>
      <c r="H77"/>
      <c r="I77"/>
      <c r="J77"/>
      <c r="K77"/>
      <c r="L77"/>
      <c r="M77"/>
      <c r="N77"/>
      <c r="O77"/>
      <c r="P77"/>
      <c r="Q77"/>
      <c r="R77"/>
      <c r="S77"/>
      <c r="T77"/>
      <c r="U77"/>
      <c r="V77"/>
      <c r="W77"/>
      <c r="X77"/>
      <c r="Y77"/>
      <c r="Z77"/>
      <c r="AA77"/>
      <c r="AB77"/>
      <c r="AC77"/>
      <c r="AD77"/>
      <c r="AE77"/>
      <c r="AF77"/>
      <c r="AG77"/>
      <c r="AH77"/>
      <c r="AI77"/>
      <c r="AJ77"/>
      <c r="AK77"/>
      <c r="AL77"/>
      <c r="AM77"/>
      <c r="AN77"/>
      <c r="AO77"/>
      <c r="AP77"/>
      <c r="AQ77"/>
      <c r="AR77"/>
      <c r="AS77"/>
      <c r="AT77"/>
      <c r="AU77"/>
      <c r="AV77"/>
      <c r="AW77"/>
      <c r="AX77"/>
      <c r="AY77"/>
      <c r="AZ77"/>
      <c r="BA77"/>
      <c r="BB77"/>
      <c r="BC77"/>
      <c r="BD77"/>
      <c r="BE77"/>
      <c r="BF77"/>
      <c r="BG77"/>
      <c r="BH77"/>
      <c r="BI77"/>
      <c r="BJ77"/>
      <c r="BK77"/>
      <c r="BL77"/>
      <c r="BM77"/>
      <c r="BN77"/>
      <c r="BO77"/>
      <c r="BP77"/>
      <c r="BQ77"/>
      <c r="BR77"/>
      <c r="BS77"/>
      <c r="BT77"/>
      <c r="BU77"/>
      <c r="BV77"/>
      <c r="BW77"/>
      <c r="BX77"/>
      <c r="BY77"/>
      <c r="BZ77"/>
      <c r="CA77"/>
      <c r="CB77"/>
      <c r="CC77"/>
      <c r="CD77"/>
      <c r="CE77"/>
      <c r="CF77"/>
      <c r="CG77"/>
      <c r="CH77"/>
      <c r="CI77"/>
      <c r="CJ77"/>
      <c r="CK77"/>
      <c r="CL77"/>
      <c r="CM77"/>
      <c r="CN77"/>
      <c r="CO77"/>
      <c r="CP77"/>
      <c r="CQ77"/>
      <c r="CR77"/>
      <c r="CS77"/>
      <c r="CT77"/>
      <c r="CU77"/>
      <c r="CV77"/>
      <c r="CW77"/>
      <c r="CX77"/>
      <c r="CY77"/>
      <c r="CZ77"/>
      <c r="DA77"/>
      <c r="DB77"/>
      <c r="DC77"/>
      <c r="DD77"/>
      <c r="DE77"/>
      <c r="DF77"/>
      <c r="DG77"/>
      <c r="DH77"/>
      <c r="DI77"/>
      <c r="DJ77"/>
      <c r="DK77"/>
      <c r="DL77"/>
      <c r="DM77"/>
      <c r="DN77"/>
      <c r="DO77"/>
      <c r="DP77"/>
      <c r="DQ77"/>
      <c r="DR77"/>
      <c r="DS77"/>
      <c r="DT77"/>
      <c r="DU77"/>
      <c r="DV77"/>
      <c r="DW77"/>
      <c r="DX77"/>
      <c r="DY77"/>
      <c r="DZ77"/>
      <c r="EA77"/>
      <c r="EB77"/>
      <c r="EC77"/>
      <c r="ED77"/>
      <c r="EF77"/>
      <c r="EG77"/>
      <c r="EH77"/>
      <c r="EI77"/>
      <c r="EJ77"/>
      <c r="EK77"/>
      <c r="EL77"/>
      <c r="EM77"/>
      <c r="EN77"/>
      <c r="EO77"/>
      <c r="EP77"/>
      <c r="EQ77"/>
      <c r="ER77"/>
      <c r="ES77"/>
      <c r="ET77"/>
      <c r="EU77"/>
      <c r="EV77"/>
    </row>
    <row r="78" spans="1:152" s="115" customFormat="1">
      <c r="A78"/>
      <c r="B78"/>
      <c r="C78"/>
      <c r="D78"/>
      <c r="E78"/>
      <c r="F78"/>
      <c r="G78"/>
      <c r="H78"/>
      <c r="I78"/>
      <c r="J78"/>
      <c r="K78"/>
      <c r="L78"/>
      <c r="M78"/>
      <c r="N78"/>
      <c r="O78"/>
      <c r="P78"/>
      <c r="Q78"/>
      <c r="R78"/>
      <c r="S78"/>
      <c r="T78"/>
      <c r="U78"/>
      <c r="V78"/>
      <c r="W78"/>
      <c r="X78"/>
      <c r="Y78"/>
      <c r="Z78"/>
      <c r="AA78"/>
      <c r="AB78"/>
      <c r="AC78"/>
      <c r="AD78"/>
      <c r="AE78"/>
      <c r="AF78"/>
      <c r="AG78"/>
      <c r="AH78"/>
      <c r="AI78"/>
      <c r="AJ78"/>
      <c r="AK78"/>
      <c r="AL78"/>
      <c r="AM78"/>
      <c r="AN78"/>
      <c r="AO78"/>
      <c r="AP78"/>
      <c r="AQ78"/>
      <c r="AR78"/>
      <c r="AS78"/>
      <c r="AT78"/>
      <c r="AU78"/>
      <c r="AV78"/>
      <c r="AW78"/>
      <c r="AX78"/>
      <c r="AY78"/>
      <c r="AZ78"/>
      <c r="BA78"/>
      <c r="BB78"/>
      <c r="BC78"/>
      <c r="BD78"/>
      <c r="BE78"/>
      <c r="BF78"/>
      <c r="BG78"/>
      <c r="BH78"/>
      <c r="BI78"/>
      <c r="BJ78"/>
      <c r="BK78"/>
      <c r="BL78"/>
      <c r="BM78"/>
      <c r="BN78"/>
      <c r="BO78"/>
      <c r="BP78"/>
      <c r="BQ78"/>
      <c r="BR78"/>
      <c r="BS78"/>
      <c r="BT78"/>
      <c r="BU78"/>
      <c r="BV78"/>
      <c r="BW78"/>
      <c r="BX78"/>
      <c r="BY78"/>
      <c r="BZ78"/>
      <c r="CA78"/>
      <c r="CB78"/>
      <c r="CC78"/>
      <c r="CD78"/>
      <c r="CE78"/>
      <c r="CF78"/>
      <c r="CG78"/>
      <c r="CH78"/>
      <c r="CI78"/>
      <c r="CJ78"/>
      <c r="CK78"/>
      <c r="CL78"/>
      <c r="CM78"/>
      <c r="CN78"/>
      <c r="CO78"/>
      <c r="CP78"/>
      <c r="CQ78"/>
      <c r="CR78"/>
      <c r="CS78"/>
      <c r="CT78"/>
      <c r="CU78"/>
      <c r="CV78"/>
      <c r="CW78"/>
      <c r="CX78"/>
      <c r="CY78"/>
      <c r="CZ78"/>
      <c r="DA78"/>
      <c r="DB78"/>
      <c r="DC78"/>
      <c r="DD78"/>
      <c r="DE78"/>
      <c r="DF78"/>
      <c r="DG78"/>
      <c r="DH78"/>
      <c r="DI78"/>
      <c r="DJ78"/>
      <c r="DK78"/>
      <c r="DL78"/>
      <c r="DM78"/>
      <c r="DN78"/>
      <c r="DO78"/>
      <c r="DP78"/>
      <c r="DQ78"/>
      <c r="DR78"/>
      <c r="DS78"/>
      <c r="DT78"/>
      <c r="DU78"/>
      <c r="DV78"/>
      <c r="DW78"/>
      <c r="DX78"/>
      <c r="DY78"/>
      <c r="DZ78"/>
      <c r="EA78"/>
      <c r="EB78"/>
      <c r="EC78"/>
      <c r="ED78"/>
      <c r="EF78"/>
      <c r="EG78"/>
      <c r="EH78"/>
      <c r="EI78"/>
      <c r="EJ78"/>
      <c r="EK78"/>
      <c r="EL78"/>
      <c r="EM78"/>
      <c r="EN78"/>
      <c r="EO78"/>
      <c r="EP78"/>
      <c r="EQ78"/>
      <c r="ER78"/>
      <c r="ES78"/>
      <c r="ET78"/>
      <c r="EU78"/>
      <c r="EV78"/>
    </row>
    <row r="79" spans="1:152" s="115" customFormat="1" ht="13.95" customHeight="1">
      <c r="A79"/>
      <c r="B79"/>
      <c r="C79"/>
      <c r="D79"/>
      <c r="E79"/>
      <c r="F79"/>
      <c r="G79"/>
      <c r="H79"/>
      <c r="I79"/>
      <c r="J79"/>
      <c r="K79"/>
      <c r="L79"/>
      <c r="M79"/>
      <c r="N79"/>
      <c r="O79"/>
      <c r="P79"/>
      <c r="Q79"/>
      <c r="R79"/>
      <c r="S79"/>
      <c r="T79"/>
      <c r="U79"/>
      <c r="V79"/>
      <c r="W79"/>
      <c r="X79"/>
      <c r="Y79"/>
      <c r="Z79"/>
      <c r="AA79"/>
      <c r="AB79"/>
      <c r="AC79"/>
      <c r="AD79"/>
      <c r="AE79"/>
      <c r="AF79"/>
      <c r="AG79"/>
      <c r="AH79"/>
      <c r="AI79"/>
      <c r="AJ79"/>
      <c r="AK79"/>
      <c r="AL79"/>
      <c r="AM79"/>
      <c r="AN79"/>
      <c r="AO79"/>
      <c r="AP79"/>
      <c r="AQ79"/>
      <c r="AR79"/>
      <c r="AS79"/>
      <c r="AT79"/>
      <c r="AU79"/>
      <c r="AV79"/>
      <c r="AW79"/>
      <c r="AX79"/>
      <c r="AY79"/>
      <c r="AZ79"/>
      <c r="BA79"/>
      <c r="BB79"/>
      <c r="BC79"/>
      <c r="BD79"/>
      <c r="BE79"/>
      <c r="BF79"/>
      <c r="BG79"/>
      <c r="BH79"/>
      <c r="BI79"/>
      <c r="BJ79"/>
      <c r="BK79"/>
      <c r="BL79"/>
      <c r="BM79"/>
      <c r="BN79"/>
      <c r="BO79"/>
      <c r="BP79"/>
      <c r="BQ79"/>
      <c r="BR79"/>
      <c r="BS79"/>
      <c r="BT79"/>
      <c r="BU79"/>
      <c r="BV79"/>
      <c r="BW79"/>
      <c r="BX79"/>
      <c r="BY79"/>
      <c r="BZ79"/>
      <c r="CA79"/>
      <c r="CB79"/>
      <c r="CC79"/>
      <c r="CD79"/>
      <c r="CE79"/>
      <c r="CF79"/>
      <c r="CG79"/>
      <c r="CH79"/>
      <c r="CI79"/>
      <c r="CJ79"/>
      <c r="CK79"/>
      <c r="CL79"/>
      <c r="CM79"/>
      <c r="CN79"/>
      <c r="CO79"/>
      <c r="CP79"/>
      <c r="CQ79"/>
      <c r="CR79"/>
      <c r="CS79"/>
      <c r="CT79"/>
      <c r="CU79"/>
      <c r="CV79"/>
      <c r="CW79"/>
      <c r="CX79"/>
      <c r="CY79"/>
      <c r="CZ79"/>
      <c r="DA79"/>
      <c r="DB79"/>
      <c r="DC79"/>
      <c r="DD79"/>
      <c r="DE79"/>
      <c r="DF79"/>
      <c r="DG79"/>
      <c r="DH79"/>
      <c r="DI79"/>
      <c r="DJ79"/>
      <c r="DK79"/>
      <c r="DL79"/>
      <c r="DM79"/>
      <c r="DN79"/>
      <c r="DO79"/>
      <c r="DP79"/>
      <c r="DQ79"/>
      <c r="DR79"/>
      <c r="DS79"/>
      <c r="DT79"/>
      <c r="DU79"/>
      <c r="DV79"/>
      <c r="DW79"/>
      <c r="DX79"/>
      <c r="DY79"/>
      <c r="DZ79"/>
      <c r="EA79"/>
      <c r="EB79"/>
      <c r="EC79"/>
      <c r="ED79"/>
      <c r="EF79"/>
      <c r="EG79"/>
      <c r="EH79"/>
      <c r="EI79"/>
      <c r="EJ79"/>
      <c r="EK79"/>
      <c r="EL79"/>
      <c r="EM79"/>
      <c r="EN79"/>
      <c r="EO79"/>
      <c r="EP79"/>
      <c r="EQ79"/>
      <c r="ER79"/>
      <c r="ES79"/>
      <c r="ET79"/>
      <c r="EU79"/>
      <c r="EV79"/>
    </row>
    <row r="80" spans="1:152" s="115" customFormat="1">
      <c r="A80"/>
      <c r="B80"/>
      <c r="C80"/>
      <c r="D80"/>
      <c r="E80"/>
      <c r="F80"/>
      <c r="G80"/>
      <c r="H80"/>
      <c r="I80"/>
      <c r="J80"/>
      <c r="K80"/>
      <c r="L80"/>
      <c r="M80"/>
      <c r="N80"/>
      <c r="O80"/>
      <c r="P80"/>
      <c r="Q80"/>
      <c r="R80"/>
      <c r="S80"/>
      <c r="T80"/>
      <c r="U80"/>
      <c r="V80"/>
      <c r="W80"/>
      <c r="X80"/>
      <c r="Y80"/>
      <c r="Z80"/>
      <c r="AA80"/>
      <c r="AB80"/>
      <c r="AC80"/>
      <c r="AD80"/>
      <c r="AE80"/>
      <c r="AF80"/>
      <c r="AG80"/>
      <c r="AH80"/>
      <c r="AI80"/>
      <c r="AJ80"/>
      <c r="AK80"/>
      <c r="AL80"/>
      <c r="AM80"/>
      <c r="AN80"/>
      <c r="AO80"/>
      <c r="AP80"/>
      <c r="AQ80"/>
      <c r="AR80"/>
      <c r="AS80"/>
      <c r="AT80"/>
      <c r="AU80"/>
      <c r="AV80"/>
      <c r="AW80"/>
      <c r="AX80"/>
      <c r="AY80"/>
      <c r="AZ80"/>
      <c r="BA80"/>
      <c r="BB80"/>
      <c r="BC80"/>
      <c r="BD80"/>
      <c r="BE80"/>
      <c r="BF80"/>
      <c r="BG80"/>
      <c r="BH80"/>
      <c r="BI80"/>
      <c r="BJ80"/>
      <c r="BK80"/>
      <c r="BL80"/>
      <c r="BM80"/>
      <c r="BN80"/>
      <c r="BO80"/>
      <c r="BP80"/>
      <c r="BQ80"/>
      <c r="BR80"/>
      <c r="BS80"/>
      <c r="BT80"/>
      <c r="BU80"/>
      <c r="BV80"/>
      <c r="BW80"/>
      <c r="BX80"/>
      <c r="BY80"/>
      <c r="BZ80"/>
      <c r="CA80"/>
      <c r="CB80"/>
      <c r="CC80"/>
      <c r="CD80"/>
      <c r="CE80"/>
      <c r="CF80"/>
      <c r="CG80"/>
      <c r="CH80"/>
      <c r="CI80"/>
      <c r="CJ80"/>
      <c r="CK80"/>
      <c r="CL80"/>
      <c r="CM80"/>
      <c r="CN80"/>
      <c r="CO80"/>
      <c r="CP80"/>
      <c r="CQ80"/>
      <c r="CR80"/>
      <c r="CS80"/>
      <c r="CT80"/>
      <c r="CU80"/>
      <c r="CV80"/>
      <c r="CW80"/>
      <c r="CX80"/>
      <c r="CY80"/>
      <c r="CZ80"/>
      <c r="DA80"/>
      <c r="DB80"/>
      <c r="DC80"/>
      <c r="DD80"/>
      <c r="DE80"/>
      <c r="DF80"/>
      <c r="DG80"/>
      <c r="DH80"/>
      <c r="DI80"/>
      <c r="DJ80"/>
      <c r="DK80"/>
      <c r="DL80"/>
      <c r="DM80"/>
      <c r="DN80"/>
      <c r="DO80"/>
      <c r="DP80"/>
      <c r="DQ80"/>
      <c r="DR80"/>
      <c r="DS80"/>
      <c r="DT80"/>
      <c r="DU80"/>
      <c r="DV80"/>
      <c r="DW80"/>
      <c r="DX80"/>
      <c r="DY80"/>
      <c r="DZ80"/>
      <c r="EA80"/>
      <c r="EB80"/>
      <c r="EC80"/>
      <c r="ED80"/>
      <c r="EF80"/>
      <c r="EG80"/>
      <c r="EH80"/>
      <c r="EI80"/>
      <c r="EJ80"/>
      <c r="EK80"/>
      <c r="EL80"/>
      <c r="EM80"/>
      <c r="EN80"/>
      <c r="EO80"/>
      <c r="EP80"/>
      <c r="EQ80"/>
      <c r="ER80"/>
      <c r="ES80"/>
      <c r="ET80"/>
      <c r="EU80"/>
      <c r="EV80"/>
    </row>
    <row r="81" spans="1:152" s="115" customFormat="1">
      <c r="A81"/>
      <c r="B81"/>
      <c r="C81"/>
      <c r="D81"/>
      <c r="E81"/>
      <c r="F81"/>
      <c r="G81"/>
      <c r="H81"/>
      <c r="I81"/>
      <c r="J81"/>
      <c r="K81"/>
      <c r="L81"/>
      <c r="M81"/>
      <c r="N81"/>
      <c r="O81"/>
      <c r="P81"/>
      <c r="Q81"/>
      <c r="R81"/>
      <c r="S81"/>
      <c r="T81"/>
      <c r="U81"/>
      <c r="V81"/>
      <c r="W81"/>
      <c r="X81"/>
      <c r="Y81"/>
      <c r="Z81"/>
      <c r="AA81"/>
      <c r="AB81"/>
      <c r="AC81"/>
      <c r="AD81"/>
      <c r="AE81"/>
      <c r="AF81"/>
      <c r="AG81"/>
      <c r="AH81"/>
      <c r="AI81"/>
      <c r="AJ81"/>
      <c r="AK81"/>
      <c r="AL81"/>
      <c r="AM81"/>
      <c r="AN81"/>
      <c r="AO81"/>
      <c r="AP81"/>
      <c r="AQ81"/>
      <c r="AR81"/>
      <c r="AS81"/>
      <c r="AT81"/>
      <c r="AU81"/>
      <c r="AV81"/>
      <c r="AW81"/>
      <c r="AX81"/>
      <c r="AY81"/>
      <c r="AZ81"/>
      <c r="BA81"/>
      <c r="BB81"/>
      <c r="BC81"/>
      <c r="BD81"/>
      <c r="BE81"/>
      <c r="BF81"/>
      <c r="BG81"/>
      <c r="BH81"/>
      <c r="BI81"/>
      <c r="BJ81"/>
      <c r="BK81"/>
      <c r="BL81"/>
      <c r="BM81"/>
      <c r="BN81"/>
      <c r="BO81"/>
      <c r="BP81"/>
      <c r="BQ81"/>
      <c r="BR81"/>
      <c r="BS81"/>
      <c r="BT81"/>
      <c r="BU81"/>
      <c r="BV81"/>
      <c r="BW81"/>
      <c r="BX81"/>
      <c r="BY81"/>
      <c r="BZ81"/>
      <c r="CA81"/>
      <c r="CB81"/>
      <c r="CC81"/>
      <c r="CD81"/>
      <c r="CE81"/>
      <c r="CF81"/>
      <c r="CG81"/>
      <c r="CH81"/>
      <c r="CI81"/>
      <c r="CJ81"/>
      <c r="CK81"/>
      <c r="CL81"/>
      <c r="CM81"/>
      <c r="CN81"/>
      <c r="CO81"/>
      <c r="CP81"/>
      <c r="CQ81"/>
      <c r="CR81"/>
      <c r="CS81"/>
      <c r="CT81"/>
      <c r="CU81"/>
      <c r="CV81"/>
      <c r="CW81"/>
      <c r="CX81"/>
      <c r="CY81"/>
      <c r="CZ81"/>
      <c r="DA81"/>
      <c r="DB81"/>
      <c r="DC81"/>
      <c r="DD81"/>
      <c r="DE81"/>
      <c r="DF81"/>
      <c r="DG81"/>
      <c r="DH81"/>
      <c r="DI81"/>
      <c r="DJ81"/>
      <c r="DK81"/>
      <c r="DL81"/>
      <c r="DM81"/>
      <c r="DN81"/>
      <c r="DO81"/>
      <c r="DP81"/>
      <c r="DQ81"/>
      <c r="DR81"/>
      <c r="DS81"/>
      <c r="DT81"/>
      <c r="DU81"/>
      <c r="DV81"/>
      <c r="DW81"/>
      <c r="DX81"/>
      <c r="DY81"/>
      <c r="DZ81"/>
      <c r="EA81"/>
      <c r="EB81"/>
      <c r="EC81"/>
      <c r="ED81"/>
      <c r="EF81"/>
      <c r="EG81"/>
      <c r="EH81"/>
      <c r="EI81"/>
      <c r="EJ81"/>
      <c r="EK81"/>
      <c r="EL81"/>
      <c r="EM81"/>
      <c r="EN81"/>
      <c r="EO81"/>
      <c r="EP81"/>
      <c r="EQ81"/>
      <c r="ER81"/>
      <c r="ES81"/>
      <c r="ET81"/>
      <c r="EU81"/>
      <c r="EV81"/>
    </row>
    <row r="82" spans="1:152" s="115" customFormat="1">
      <c r="A82"/>
      <c r="B82"/>
      <c r="C82"/>
      <c r="D82"/>
      <c r="E82"/>
      <c r="F82"/>
      <c r="G82"/>
      <c r="H82"/>
      <c r="I82"/>
      <c r="J82"/>
      <c r="K82"/>
      <c r="L82"/>
      <c r="M82"/>
      <c r="N82"/>
      <c r="O82"/>
      <c r="P82"/>
      <c r="Q82"/>
      <c r="R82"/>
      <c r="S82"/>
      <c r="T82"/>
      <c r="U82"/>
      <c r="V82"/>
      <c r="W82"/>
      <c r="X82"/>
      <c r="Y82"/>
      <c r="Z82"/>
      <c r="AA82"/>
      <c r="AB82"/>
      <c r="AC82"/>
      <c r="AD82"/>
      <c r="AE82"/>
      <c r="AF82"/>
      <c r="AG82"/>
      <c r="AH82"/>
      <c r="AI82"/>
      <c r="AJ82"/>
      <c r="AK82"/>
      <c r="AL82"/>
      <c r="AM82"/>
      <c r="AN82"/>
      <c r="AO82"/>
      <c r="AP82"/>
      <c r="AQ82"/>
      <c r="AR82"/>
      <c r="AS82"/>
      <c r="AT82"/>
      <c r="AU82"/>
      <c r="AV82"/>
      <c r="AW82"/>
      <c r="AX82"/>
      <c r="AY82"/>
      <c r="AZ82"/>
      <c r="BA82"/>
      <c r="BB82"/>
      <c r="BC82"/>
      <c r="BD82"/>
      <c r="BE82"/>
      <c r="BF82"/>
      <c r="BG82"/>
      <c r="BH82"/>
      <c r="BI82"/>
      <c r="BJ82"/>
      <c r="BK82"/>
      <c r="BL82"/>
      <c r="BM82"/>
      <c r="BN82"/>
      <c r="BO82"/>
      <c r="BP82"/>
      <c r="BQ82"/>
      <c r="BR82"/>
      <c r="BS82"/>
      <c r="BT82"/>
      <c r="BU82"/>
      <c r="BV82"/>
      <c r="BW82"/>
      <c r="BX82"/>
      <c r="BY82"/>
      <c r="BZ82"/>
      <c r="CA82"/>
      <c r="CB82"/>
      <c r="CC82"/>
      <c r="CD82"/>
      <c r="CE82"/>
      <c r="CF82"/>
      <c r="CG82"/>
      <c r="CH82"/>
      <c r="CI82"/>
      <c r="CJ82"/>
      <c r="CK82"/>
      <c r="CL82"/>
      <c r="CM82"/>
      <c r="CN82"/>
      <c r="CO82"/>
      <c r="CP82"/>
      <c r="CQ82"/>
      <c r="CR82"/>
      <c r="CS82"/>
      <c r="CT82"/>
      <c r="CU82"/>
      <c r="CV82"/>
      <c r="CW82"/>
      <c r="CX82"/>
      <c r="CY82"/>
      <c r="CZ82"/>
      <c r="DA82"/>
      <c r="DB82"/>
      <c r="DC82"/>
      <c r="DD82"/>
      <c r="DE82"/>
      <c r="DF82"/>
      <c r="DG82"/>
      <c r="DH82"/>
      <c r="DI82"/>
      <c r="DJ82"/>
      <c r="DK82"/>
      <c r="DL82"/>
      <c r="DM82"/>
      <c r="DN82"/>
      <c r="DO82"/>
      <c r="DP82"/>
      <c r="DQ82"/>
      <c r="DR82"/>
      <c r="DS82"/>
      <c r="DT82"/>
      <c r="DU82"/>
      <c r="DV82"/>
      <c r="DW82"/>
      <c r="DX82"/>
      <c r="DY82"/>
      <c r="DZ82"/>
      <c r="EA82"/>
      <c r="EB82"/>
      <c r="EC82"/>
      <c r="ED82"/>
      <c r="EF82"/>
      <c r="EG82"/>
      <c r="EH82"/>
      <c r="EI82"/>
      <c r="EJ82"/>
      <c r="EK82"/>
      <c r="EL82"/>
      <c r="EM82"/>
      <c r="EN82"/>
      <c r="EO82"/>
      <c r="EP82"/>
      <c r="EQ82"/>
      <c r="ER82"/>
      <c r="ES82"/>
      <c r="ET82"/>
      <c r="EU82"/>
      <c r="EV82"/>
    </row>
    <row r="83" spans="1:152" s="115" customFormat="1">
      <c r="A83"/>
      <c r="B83"/>
      <c r="C83"/>
      <c r="D83"/>
      <c r="E83"/>
      <c r="F83"/>
      <c r="G83"/>
      <c r="H83"/>
      <c r="I83"/>
      <c r="J83"/>
      <c r="K83"/>
      <c r="L83"/>
      <c r="M83"/>
      <c r="N83"/>
      <c r="O83"/>
      <c r="P83"/>
      <c r="Q83"/>
      <c r="R83"/>
      <c r="S83"/>
      <c r="T83"/>
      <c r="U83"/>
      <c r="V83"/>
      <c r="W83"/>
      <c r="X83"/>
      <c r="Y83"/>
      <c r="Z83"/>
      <c r="AA83"/>
      <c r="AB83"/>
      <c r="AC83"/>
      <c r="AD83"/>
      <c r="AE83"/>
      <c r="AF83"/>
      <c r="AG83"/>
      <c r="AH83"/>
      <c r="AI83"/>
      <c r="AJ83"/>
      <c r="AK83"/>
      <c r="AL83"/>
      <c r="AM83"/>
      <c r="AN83"/>
      <c r="AO83"/>
      <c r="AP83"/>
      <c r="AQ83"/>
      <c r="AR83"/>
      <c r="AS83"/>
      <c r="AT83"/>
      <c r="AU83"/>
      <c r="AV83"/>
      <c r="AW83"/>
      <c r="AX83"/>
      <c r="AY83"/>
      <c r="AZ83"/>
      <c r="BA83"/>
      <c r="BB83"/>
      <c r="BC83"/>
      <c r="BD83"/>
      <c r="BE83"/>
      <c r="BF83"/>
      <c r="BG83"/>
      <c r="BH83"/>
      <c r="BI83"/>
      <c r="BJ83"/>
      <c r="BK83"/>
      <c r="BL83"/>
      <c r="BM83"/>
      <c r="BN83"/>
      <c r="BO83"/>
      <c r="BP83"/>
      <c r="BQ83"/>
      <c r="BR83"/>
      <c r="BS83"/>
      <c r="BT83"/>
      <c r="BU83"/>
      <c r="BV83"/>
      <c r="BW83"/>
      <c r="BX83"/>
      <c r="BY83"/>
      <c r="BZ83"/>
      <c r="CA83"/>
      <c r="CB83"/>
      <c r="CC83"/>
      <c r="CD83"/>
      <c r="CE83"/>
      <c r="CF83"/>
      <c r="CG83"/>
      <c r="CH83"/>
      <c r="CI83"/>
      <c r="CJ83"/>
      <c r="CK83"/>
      <c r="CL83"/>
      <c r="CM83"/>
      <c r="CN83"/>
      <c r="CO83"/>
      <c r="CP83"/>
      <c r="CQ83"/>
      <c r="CR83"/>
      <c r="CS83"/>
      <c r="CT83"/>
      <c r="CU83"/>
      <c r="CV83"/>
      <c r="CW83"/>
      <c r="CX83"/>
      <c r="CY83"/>
      <c r="CZ83"/>
      <c r="DA83"/>
      <c r="DB83"/>
      <c r="DC83"/>
      <c r="DD83"/>
      <c r="DE83"/>
      <c r="DF83"/>
      <c r="DG83"/>
      <c r="DH83"/>
      <c r="DI83"/>
      <c r="DJ83"/>
      <c r="DK83"/>
      <c r="DL83"/>
      <c r="DM83"/>
      <c r="DN83"/>
      <c r="DO83"/>
      <c r="DP83"/>
      <c r="DQ83"/>
      <c r="DR83"/>
      <c r="DS83"/>
      <c r="DT83"/>
      <c r="DU83"/>
      <c r="DV83"/>
      <c r="DW83"/>
      <c r="DX83"/>
      <c r="DY83"/>
      <c r="DZ83"/>
      <c r="EA83"/>
      <c r="EB83"/>
      <c r="EC83"/>
      <c r="ED83"/>
      <c r="EF83"/>
      <c r="EG83"/>
      <c r="EH83"/>
      <c r="EI83"/>
      <c r="EJ83"/>
      <c r="EK83"/>
      <c r="EL83"/>
      <c r="EM83"/>
      <c r="EN83"/>
      <c r="EO83"/>
      <c r="EP83"/>
      <c r="EQ83"/>
      <c r="ER83"/>
      <c r="ES83"/>
      <c r="ET83"/>
      <c r="EU83"/>
      <c r="EV83"/>
    </row>
    <row r="84" spans="1:152">
      <c r="A84"/>
      <c r="B84"/>
      <c r="C84"/>
      <c r="D84"/>
      <c r="E84"/>
      <c r="F84"/>
      <c r="G84"/>
      <c r="H84"/>
      <c r="I84"/>
      <c r="J84"/>
      <c r="K84"/>
      <c r="L84"/>
      <c r="M84"/>
      <c r="N84"/>
      <c r="O84"/>
      <c r="P84"/>
      <c r="Q84"/>
      <c r="R84"/>
      <c r="S84"/>
      <c r="T84"/>
      <c r="U84"/>
      <c r="V84"/>
      <c r="W84"/>
      <c r="X84"/>
      <c r="Y84"/>
      <c r="Z84"/>
      <c r="AA84"/>
      <c r="AB84"/>
      <c r="AC84"/>
      <c r="AD84"/>
      <c r="AE84"/>
      <c r="AF84"/>
      <c r="AG84"/>
      <c r="AH84"/>
      <c r="AI84"/>
      <c r="AJ84"/>
      <c r="AK84"/>
      <c r="AL84"/>
      <c r="AM84"/>
      <c r="AN84"/>
      <c r="AO84"/>
      <c r="AP84"/>
      <c r="AQ84"/>
      <c r="AR84"/>
      <c r="AS84"/>
      <c r="AT84"/>
      <c r="AU84"/>
      <c r="AV84"/>
      <c r="AW84"/>
      <c r="AX84"/>
      <c r="AY84"/>
      <c r="AZ84"/>
      <c r="BA84"/>
      <c r="BB84"/>
      <c r="BC84"/>
      <c r="BD84"/>
      <c r="BE84"/>
      <c r="BF84"/>
      <c r="BG84"/>
      <c r="BH84"/>
      <c r="BI84"/>
      <c r="BJ84"/>
      <c r="BK84"/>
      <c r="BL84"/>
      <c r="BM84"/>
      <c r="BN84"/>
      <c r="BO84"/>
      <c r="BP84"/>
      <c r="BQ84"/>
      <c r="BR84"/>
      <c r="BS84"/>
      <c r="BT84"/>
      <c r="BU84"/>
      <c r="BV84"/>
      <c r="BW84"/>
      <c r="BX84"/>
      <c r="BY84"/>
      <c r="BZ84"/>
      <c r="CA84"/>
      <c r="CB84"/>
      <c r="CC84"/>
      <c r="CD84"/>
      <c r="CE84"/>
      <c r="CF84"/>
      <c r="CG84"/>
      <c r="CH84"/>
      <c r="CI84"/>
      <c r="CJ84"/>
      <c r="CK84"/>
      <c r="CL84"/>
      <c r="CM84"/>
      <c r="CN84"/>
      <c r="CO84"/>
      <c r="CP84"/>
      <c r="CQ84"/>
      <c r="CR84"/>
      <c r="CS84"/>
      <c r="CT84"/>
      <c r="CU84"/>
      <c r="CV84"/>
      <c r="CW84"/>
      <c r="CX84"/>
      <c r="CY84"/>
      <c r="CZ84"/>
      <c r="DA84"/>
      <c r="DB84"/>
      <c r="DC84"/>
      <c r="DD84"/>
      <c r="DE84"/>
      <c r="DF84"/>
      <c r="DG84"/>
      <c r="DH84"/>
      <c r="DI84"/>
      <c r="DJ84"/>
      <c r="DK84"/>
      <c r="DL84"/>
      <c r="DM84"/>
      <c r="DN84"/>
      <c r="DO84"/>
      <c r="DP84"/>
      <c r="DQ84"/>
      <c r="DR84"/>
      <c r="DS84"/>
      <c r="DT84"/>
      <c r="DU84"/>
      <c r="DV84"/>
      <c r="DW84"/>
      <c r="DX84"/>
      <c r="DY84"/>
      <c r="DZ84"/>
      <c r="EA84"/>
      <c r="EB84"/>
      <c r="EC84"/>
      <c r="ED84"/>
      <c r="EE84" s="115"/>
      <c r="EF84"/>
      <c r="EG84"/>
      <c r="EH84"/>
      <c r="EI84"/>
      <c r="EJ84"/>
      <c r="EK84"/>
      <c r="EL84"/>
      <c r="EM84"/>
      <c r="EN84"/>
      <c r="EO84"/>
      <c r="EP84"/>
      <c r="EQ84"/>
      <c r="ER84"/>
      <c r="ES84"/>
      <c r="ET84"/>
      <c r="EU84"/>
      <c r="EV84"/>
    </row>
    <row r="85" spans="1:152">
      <c r="A85"/>
      <c r="B85"/>
      <c r="C85"/>
      <c r="D85"/>
      <c r="E85"/>
      <c r="F85"/>
      <c r="G85"/>
      <c r="H85"/>
      <c r="I85"/>
      <c r="J85"/>
      <c r="K85"/>
      <c r="L85"/>
      <c r="M85"/>
      <c r="N85"/>
      <c r="O85"/>
      <c r="P85"/>
      <c r="Q85"/>
      <c r="R85"/>
      <c r="S85"/>
      <c r="T85"/>
      <c r="U85"/>
      <c r="V85"/>
      <c r="W85"/>
      <c r="X85"/>
      <c r="Y85"/>
      <c r="Z85"/>
      <c r="AA85"/>
      <c r="AB85"/>
      <c r="AC85"/>
      <c r="AD85"/>
      <c r="AE85"/>
      <c r="AF85"/>
      <c r="AG85"/>
      <c r="AH85"/>
      <c r="AI85"/>
      <c r="AJ85"/>
      <c r="AK85"/>
      <c r="AL85"/>
      <c r="AM85"/>
      <c r="AN85"/>
      <c r="AO85"/>
      <c r="AP85"/>
      <c r="AQ85"/>
      <c r="AR85"/>
      <c r="AS85"/>
      <c r="AT85"/>
      <c r="AU85"/>
      <c r="AV85"/>
      <c r="AW85"/>
      <c r="AX85"/>
      <c r="AY85"/>
      <c r="AZ85"/>
      <c r="BA85"/>
      <c r="BB85"/>
      <c r="BC85"/>
      <c r="BD85"/>
      <c r="BE85"/>
      <c r="BF85"/>
      <c r="BG85"/>
      <c r="BH85"/>
      <c r="BI85"/>
      <c r="BJ85"/>
      <c r="BK85"/>
      <c r="BL85"/>
      <c r="BM85"/>
      <c r="BN85"/>
      <c r="BO85"/>
      <c r="BP85"/>
      <c r="BQ85"/>
      <c r="BR85"/>
      <c r="BS85"/>
      <c r="BT85"/>
      <c r="BU85"/>
      <c r="BV85"/>
      <c r="BW85"/>
      <c r="BX85"/>
      <c r="BY85"/>
      <c r="BZ85"/>
      <c r="CA85"/>
      <c r="CB85"/>
      <c r="CC85"/>
      <c r="CD85"/>
      <c r="CE85"/>
      <c r="CF85"/>
      <c r="CG85"/>
      <c r="CH85"/>
      <c r="CI85"/>
      <c r="CJ85"/>
      <c r="CK85"/>
      <c r="CL85"/>
      <c r="CM85"/>
      <c r="CN85"/>
      <c r="CO85"/>
      <c r="CP85"/>
      <c r="CQ85"/>
      <c r="CR85"/>
      <c r="CS85"/>
      <c r="CT85"/>
      <c r="CU85"/>
      <c r="CV85"/>
      <c r="CW85"/>
      <c r="CX85"/>
      <c r="CY85"/>
      <c r="CZ85"/>
      <c r="DA85"/>
      <c r="DB85"/>
      <c r="DC85"/>
      <c r="DD85"/>
      <c r="DE85"/>
      <c r="DF85"/>
      <c r="DG85"/>
      <c r="DH85"/>
      <c r="DI85"/>
      <c r="DJ85"/>
      <c r="DK85"/>
      <c r="DL85"/>
      <c r="DM85"/>
      <c r="DN85"/>
      <c r="DO85"/>
      <c r="DP85"/>
      <c r="DQ85"/>
      <c r="DR85"/>
      <c r="DS85"/>
      <c r="DT85"/>
      <c r="DU85"/>
      <c r="DV85"/>
      <c r="DW85"/>
      <c r="DX85"/>
      <c r="DY85"/>
      <c r="DZ85"/>
      <c r="EA85"/>
      <c r="EB85"/>
      <c r="EC85"/>
      <c r="ED85"/>
      <c r="EE85" s="115"/>
      <c r="EF85"/>
      <c r="EG85"/>
      <c r="EH85"/>
      <c r="EI85"/>
      <c r="EJ85"/>
      <c r="EK85"/>
      <c r="EL85"/>
      <c r="EM85"/>
      <c r="EN85"/>
      <c r="EO85"/>
      <c r="EP85"/>
      <c r="EQ85"/>
      <c r="ER85"/>
      <c r="ES85"/>
      <c r="ET85"/>
      <c r="EU85"/>
      <c r="EV85"/>
    </row>
    <row r="86" spans="1:152">
      <c r="A86"/>
      <c r="B86"/>
      <c r="C86"/>
      <c r="D86"/>
      <c r="E86"/>
      <c r="F86"/>
      <c r="G86"/>
      <c r="H86"/>
      <c r="I86"/>
      <c r="J86"/>
      <c r="K86"/>
      <c r="L86"/>
      <c r="M86"/>
      <c r="N86"/>
      <c r="O86"/>
      <c r="P86"/>
      <c r="Q86"/>
      <c r="R86"/>
      <c r="S86"/>
      <c r="T86"/>
      <c r="U86"/>
      <c r="V86"/>
      <c r="W86"/>
      <c r="X86"/>
      <c r="Y86"/>
      <c r="Z86"/>
      <c r="AA86"/>
      <c r="AB86"/>
      <c r="AC86"/>
      <c r="AD86"/>
      <c r="AE86"/>
      <c r="AF86"/>
      <c r="AG86"/>
      <c r="AH86"/>
      <c r="AI86"/>
      <c r="AJ86"/>
      <c r="AK86"/>
      <c r="AL86"/>
      <c r="AM86"/>
      <c r="AN86"/>
      <c r="AO86"/>
      <c r="AP86"/>
      <c r="AQ86"/>
      <c r="AR86"/>
      <c r="AS86"/>
      <c r="AT86"/>
      <c r="AU86"/>
      <c r="AV86"/>
      <c r="AW86"/>
      <c r="AX86"/>
      <c r="AY86"/>
      <c r="AZ86"/>
      <c r="BA86"/>
      <c r="BB86"/>
      <c r="BC86"/>
      <c r="BD86"/>
      <c r="BE86"/>
      <c r="BF86"/>
      <c r="BG86"/>
      <c r="BH86"/>
      <c r="BI86"/>
      <c r="BJ86"/>
      <c r="BK86"/>
      <c r="BL86"/>
      <c r="BM86"/>
      <c r="BN86"/>
      <c r="BO86"/>
      <c r="BP86"/>
      <c r="BQ86"/>
      <c r="BR86"/>
      <c r="BS86"/>
      <c r="BT86"/>
      <c r="BU86"/>
      <c r="BV86"/>
      <c r="BW86"/>
      <c r="BX86"/>
      <c r="BY86"/>
      <c r="BZ86"/>
      <c r="CA86"/>
      <c r="CB86"/>
      <c r="CC86"/>
      <c r="CD86"/>
      <c r="CE86"/>
      <c r="CF86"/>
      <c r="CG86"/>
      <c r="CH86"/>
      <c r="CI86"/>
      <c r="CJ86"/>
      <c r="CK86"/>
      <c r="CL86"/>
      <c r="CM86"/>
      <c r="CN86"/>
      <c r="CO86"/>
      <c r="CP86"/>
      <c r="CQ86"/>
      <c r="CR86"/>
      <c r="CS86"/>
      <c r="CT86"/>
      <c r="CU86"/>
      <c r="CV86"/>
      <c r="CW86"/>
      <c r="CX86"/>
      <c r="CY86"/>
      <c r="CZ86"/>
      <c r="DA86"/>
      <c r="DB86"/>
      <c r="DC86"/>
      <c r="DD86"/>
      <c r="DE86"/>
      <c r="DF86"/>
      <c r="DG86"/>
      <c r="DH86"/>
      <c r="DI86"/>
      <c r="DJ86"/>
      <c r="DK86"/>
      <c r="DL86"/>
      <c r="DM86"/>
      <c r="DN86"/>
      <c r="DO86"/>
      <c r="DP86"/>
      <c r="DQ86"/>
      <c r="DR86"/>
      <c r="DS86"/>
      <c r="DT86"/>
      <c r="DU86"/>
      <c r="DV86"/>
      <c r="DW86"/>
      <c r="DX86"/>
      <c r="DY86"/>
      <c r="DZ86"/>
      <c r="EA86"/>
      <c r="EB86"/>
      <c r="EC86"/>
      <c r="ED86"/>
      <c r="EE86" s="115"/>
      <c r="EF86"/>
      <c r="EG86"/>
      <c r="EH86"/>
      <c r="EI86"/>
      <c r="EJ86"/>
      <c r="EK86"/>
      <c r="EL86"/>
      <c r="EM86"/>
      <c r="EN86"/>
      <c r="EO86"/>
      <c r="EP86"/>
      <c r="EQ86"/>
      <c r="ER86"/>
      <c r="ES86"/>
      <c r="ET86"/>
      <c r="EU86"/>
      <c r="EV86"/>
    </row>
    <row r="87" spans="1:152">
      <c r="A87"/>
      <c r="B87"/>
      <c r="C87"/>
      <c r="D87"/>
      <c r="E87"/>
      <c r="F87"/>
      <c r="G87"/>
      <c r="H87"/>
      <c r="I87"/>
      <c r="J87"/>
      <c r="K87"/>
      <c r="L87"/>
      <c r="M87"/>
      <c r="N87"/>
      <c r="O87"/>
      <c r="P87"/>
      <c r="Q87"/>
      <c r="R87"/>
      <c r="S87"/>
      <c r="T87"/>
      <c r="U87"/>
      <c r="V87"/>
      <c r="W87"/>
      <c r="X87"/>
      <c r="Y87"/>
      <c r="Z87"/>
      <c r="AA87"/>
      <c r="AB87"/>
      <c r="AC87"/>
      <c r="AD87"/>
      <c r="AE87"/>
      <c r="AF87"/>
      <c r="AG87"/>
      <c r="AH87"/>
      <c r="AI87"/>
      <c r="AJ87"/>
      <c r="AK87"/>
      <c r="AL87"/>
      <c r="AM87"/>
      <c r="AN87"/>
      <c r="AO87"/>
      <c r="AP87"/>
      <c r="AQ87"/>
      <c r="AR87"/>
      <c r="AS87"/>
      <c r="AT87"/>
      <c r="AU87"/>
      <c r="AV87"/>
      <c r="AW87"/>
      <c r="AX87"/>
      <c r="AY87"/>
      <c r="AZ87"/>
      <c r="BA87"/>
      <c r="BB87"/>
      <c r="BC87"/>
      <c r="BD87"/>
      <c r="BE87"/>
      <c r="BF87"/>
      <c r="BG87"/>
      <c r="BH87"/>
      <c r="BI87"/>
      <c r="BJ87"/>
      <c r="BK87"/>
      <c r="BL87"/>
      <c r="BM87"/>
      <c r="BN87"/>
      <c r="BO87"/>
      <c r="BP87"/>
      <c r="BQ87"/>
      <c r="BR87"/>
      <c r="BS87"/>
      <c r="BT87"/>
      <c r="BU87"/>
      <c r="BV87"/>
      <c r="BW87"/>
      <c r="BX87"/>
      <c r="BY87"/>
      <c r="BZ87"/>
      <c r="CA87"/>
      <c r="CB87"/>
      <c r="CC87"/>
      <c r="CD87"/>
      <c r="CE87"/>
      <c r="CF87"/>
      <c r="CG87"/>
      <c r="CH87"/>
      <c r="CI87"/>
      <c r="CJ87"/>
      <c r="CK87"/>
      <c r="CL87"/>
      <c r="CM87"/>
      <c r="CN87"/>
      <c r="CO87"/>
      <c r="CP87"/>
      <c r="CQ87"/>
      <c r="CR87"/>
      <c r="CS87"/>
      <c r="CT87"/>
      <c r="CU87"/>
      <c r="CV87"/>
      <c r="CW87"/>
      <c r="CX87"/>
      <c r="CY87"/>
      <c r="CZ87"/>
      <c r="DA87"/>
      <c r="DB87"/>
      <c r="DC87"/>
      <c r="DD87"/>
      <c r="DE87"/>
      <c r="DF87"/>
      <c r="DG87"/>
      <c r="DH87"/>
      <c r="DI87"/>
      <c r="DJ87"/>
      <c r="DK87"/>
      <c r="DL87"/>
      <c r="DM87"/>
      <c r="DN87"/>
      <c r="DO87"/>
      <c r="DP87"/>
      <c r="DQ87"/>
      <c r="DR87"/>
      <c r="DS87"/>
      <c r="DT87"/>
      <c r="DU87"/>
      <c r="DV87"/>
      <c r="DW87"/>
      <c r="DX87"/>
      <c r="DY87"/>
      <c r="DZ87"/>
      <c r="EA87"/>
      <c r="EB87"/>
      <c r="EC87"/>
      <c r="ED87"/>
      <c r="EE87" s="115"/>
      <c r="EF87"/>
      <c r="EG87"/>
      <c r="EH87"/>
      <c r="EI87"/>
      <c r="EJ87"/>
      <c r="EK87"/>
      <c r="EL87"/>
      <c r="EM87"/>
      <c r="EN87"/>
      <c r="EO87"/>
      <c r="EP87"/>
      <c r="EQ87"/>
      <c r="ER87"/>
      <c r="ES87"/>
      <c r="ET87"/>
      <c r="EU87"/>
      <c r="EV87"/>
    </row>
    <row r="88" spans="1:152">
      <c r="A88"/>
      <c r="B88"/>
      <c r="C88"/>
      <c r="D88"/>
      <c r="E88"/>
      <c r="F88"/>
      <c r="G88"/>
      <c r="H88"/>
      <c r="I88"/>
      <c r="J88"/>
      <c r="K88"/>
      <c r="L88"/>
      <c r="M88"/>
      <c r="N88"/>
      <c r="O88"/>
      <c r="P88"/>
      <c r="Q88"/>
      <c r="R88"/>
      <c r="S88"/>
      <c r="T88"/>
      <c r="U88"/>
      <c r="V88"/>
      <c r="W88"/>
      <c r="X88"/>
      <c r="Y88"/>
      <c r="Z88"/>
      <c r="AA88"/>
      <c r="AB88"/>
      <c r="AC88"/>
      <c r="AD88"/>
      <c r="AE88"/>
      <c r="AF88"/>
      <c r="AG88"/>
      <c r="AH88"/>
      <c r="AI88"/>
      <c r="AJ88"/>
      <c r="AK88"/>
      <c r="AL88"/>
      <c r="AM88"/>
      <c r="AN88"/>
      <c r="AO88"/>
      <c r="AP88"/>
      <c r="AQ88"/>
      <c r="AR88"/>
      <c r="AS88"/>
      <c r="AT88"/>
      <c r="AU88"/>
      <c r="AV88"/>
      <c r="AW88"/>
      <c r="AX88"/>
      <c r="AY88"/>
      <c r="AZ88"/>
      <c r="BA88"/>
      <c r="BB88"/>
      <c r="BC88"/>
      <c r="BD88"/>
      <c r="BE88"/>
      <c r="BF88"/>
      <c r="BG88"/>
      <c r="BH88"/>
      <c r="BI88"/>
      <c r="BJ88"/>
      <c r="BK88"/>
      <c r="BL88"/>
      <c r="BM88"/>
      <c r="BN88"/>
      <c r="BO88"/>
      <c r="BP88"/>
      <c r="BQ88"/>
      <c r="BR88"/>
      <c r="BS88"/>
      <c r="BT88"/>
      <c r="BU88"/>
      <c r="BV88"/>
      <c r="BW88"/>
      <c r="BX88"/>
      <c r="BY88"/>
      <c r="BZ88"/>
      <c r="CA88"/>
      <c r="CB88"/>
      <c r="CC88"/>
      <c r="CD88"/>
      <c r="CE88"/>
      <c r="CF88"/>
      <c r="CG88"/>
      <c r="CH88"/>
      <c r="CI88"/>
      <c r="CJ88"/>
      <c r="CK88"/>
      <c r="CL88"/>
      <c r="CM88"/>
      <c r="CN88"/>
      <c r="CO88"/>
      <c r="CP88"/>
      <c r="CQ88"/>
      <c r="CR88"/>
      <c r="CS88"/>
      <c r="CT88"/>
      <c r="CU88"/>
      <c r="CV88"/>
      <c r="CW88"/>
      <c r="CX88"/>
      <c r="CY88"/>
      <c r="CZ88"/>
      <c r="DA88"/>
      <c r="DB88"/>
      <c r="DC88"/>
      <c r="DD88"/>
      <c r="DE88"/>
      <c r="DF88"/>
      <c r="DG88"/>
      <c r="DH88"/>
      <c r="DI88"/>
      <c r="DJ88"/>
      <c r="DK88"/>
      <c r="DL88"/>
      <c r="DM88"/>
      <c r="DN88"/>
      <c r="DO88"/>
      <c r="DP88"/>
      <c r="DQ88"/>
      <c r="DR88"/>
      <c r="DS88"/>
      <c r="DT88"/>
      <c r="DU88"/>
      <c r="DV88"/>
      <c r="DW88"/>
      <c r="DX88"/>
      <c r="DY88"/>
      <c r="DZ88"/>
      <c r="EA88"/>
      <c r="EB88"/>
      <c r="EC88"/>
      <c r="ED88"/>
      <c r="EE88" s="115"/>
      <c r="EF88"/>
      <c r="EG88"/>
      <c r="EH88"/>
      <c r="EI88"/>
      <c r="EJ88"/>
      <c r="EK88"/>
      <c r="EL88"/>
      <c r="EM88"/>
      <c r="EN88"/>
      <c r="EO88"/>
      <c r="EP88"/>
      <c r="EQ88"/>
      <c r="ER88"/>
      <c r="ES88"/>
      <c r="ET88"/>
      <c r="EU88"/>
      <c r="EV88"/>
    </row>
    <row r="89" spans="1:152">
      <c r="A89"/>
      <c r="B89"/>
      <c r="C89"/>
      <c r="D89"/>
      <c r="E89"/>
      <c r="F89"/>
      <c r="G89"/>
      <c r="H89"/>
      <c r="I89"/>
      <c r="J89"/>
      <c r="K89"/>
      <c r="L89"/>
      <c r="M89"/>
      <c r="N89"/>
      <c r="O89"/>
      <c r="P89"/>
      <c r="Q89"/>
      <c r="R89"/>
      <c r="S89"/>
      <c r="T89"/>
      <c r="U89"/>
      <c r="V89"/>
      <c r="W89"/>
      <c r="X89"/>
      <c r="Y89"/>
      <c r="Z89"/>
      <c r="AA89"/>
      <c r="AB89"/>
      <c r="AC89"/>
      <c r="AD89"/>
      <c r="AE89"/>
      <c r="AF89"/>
      <c r="AG89"/>
      <c r="AH89"/>
      <c r="AI89"/>
      <c r="AJ89"/>
      <c r="AK89"/>
      <c r="AL89"/>
      <c r="AM89"/>
      <c r="AN89"/>
      <c r="AO89"/>
      <c r="AP89"/>
      <c r="AQ89"/>
      <c r="AR89"/>
      <c r="AS89"/>
      <c r="AT89"/>
      <c r="AU89"/>
      <c r="AV89"/>
      <c r="AW89"/>
      <c r="AX89"/>
      <c r="AY89"/>
      <c r="AZ89"/>
      <c r="BA89"/>
      <c r="BB89"/>
      <c r="BC89"/>
      <c r="BD89"/>
      <c r="BE89"/>
      <c r="BF89"/>
      <c r="BG89"/>
      <c r="BH89"/>
      <c r="BI89"/>
      <c r="BJ89"/>
      <c r="BK89"/>
      <c r="BL89"/>
      <c r="BM89"/>
      <c r="BN89"/>
      <c r="BO89"/>
      <c r="BP89"/>
      <c r="BQ89"/>
      <c r="BR89"/>
      <c r="BS89"/>
      <c r="BT89"/>
      <c r="BU89"/>
      <c r="BV89"/>
      <c r="BW89"/>
      <c r="BX89"/>
      <c r="BY89"/>
      <c r="BZ89"/>
      <c r="CA89"/>
      <c r="CB89"/>
      <c r="CC89"/>
      <c r="CD89"/>
      <c r="CE89"/>
      <c r="CF89"/>
      <c r="CG89"/>
      <c r="CH89"/>
      <c r="CI89"/>
      <c r="CJ89"/>
      <c r="CK89"/>
      <c r="CL89"/>
      <c r="CM89"/>
      <c r="CN89"/>
      <c r="CO89"/>
      <c r="CP89"/>
      <c r="CQ89"/>
      <c r="CR89"/>
      <c r="CS89"/>
      <c r="CT89"/>
      <c r="CU89"/>
      <c r="CV89"/>
      <c r="CW89"/>
      <c r="CX89"/>
      <c r="CY89"/>
      <c r="CZ89"/>
      <c r="DA89"/>
      <c r="DB89"/>
      <c r="DC89"/>
      <c r="DD89"/>
      <c r="DE89"/>
      <c r="DF89"/>
      <c r="DG89"/>
      <c r="DH89"/>
      <c r="DI89"/>
      <c r="DJ89"/>
      <c r="DK89"/>
      <c r="DL89"/>
      <c r="DM89"/>
      <c r="DN89"/>
      <c r="DO89"/>
      <c r="DP89"/>
      <c r="DQ89"/>
      <c r="DR89"/>
      <c r="DS89"/>
      <c r="DT89"/>
      <c r="DU89"/>
      <c r="DV89"/>
      <c r="DW89"/>
      <c r="DX89"/>
      <c r="DY89"/>
      <c r="DZ89"/>
      <c r="EA89"/>
      <c r="EB89"/>
      <c r="EC89"/>
      <c r="ED89"/>
      <c r="EE89" s="115"/>
      <c r="EF89"/>
      <c r="EG89"/>
      <c r="EH89"/>
      <c r="EI89"/>
      <c r="EJ89"/>
      <c r="EK89"/>
      <c r="EL89"/>
      <c r="EM89"/>
      <c r="EN89"/>
      <c r="EO89"/>
      <c r="EP89"/>
      <c r="EQ89"/>
      <c r="ER89"/>
      <c r="ES89"/>
      <c r="ET89"/>
      <c r="EU89"/>
      <c r="EV89"/>
    </row>
    <row r="90" spans="1:152">
      <c r="A90"/>
      <c r="B90"/>
      <c r="C90"/>
      <c r="D90"/>
      <c r="E90"/>
      <c r="F90"/>
      <c r="G90"/>
      <c r="H90"/>
      <c r="I90"/>
      <c r="J90"/>
      <c r="K90"/>
      <c r="L90"/>
      <c r="M90"/>
      <c r="N90"/>
      <c r="O90"/>
      <c r="P90"/>
      <c r="Q90"/>
      <c r="R90"/>
      <c r="S90"/>
      <c r="T90"/>
      <c r="U90"/>
      <c r="V90"/>
      <c r="W90"/>
      <c r="X90"/>
      <c r="Y90"/>
      <c r="Z90"/>
      <c r="AA90"/>
      <c r="AB90"/>
      <c r="AC90"/>
      <c r="AD90"/>
      <c r="AE90"/>
      <c r="AF90"/>
      <c r="AG90"/>
      <c r="AH90"/>
      <c r="AI90"/>
      <c r="AJ90"/>
      <c r="AK90"/>
      <c r="AL90"/>
      <c r="AM90"/>
      <c r="AN90"/>
      <c r="AO90"/>
      <c r="AP90"/>
      <c r="AQ90"/>
      <c r="AR90"/>
      <c r="AS90"/>
      <c r="AT90"/>
      <c r="AU90"/>
      <c r="AV90"/>
      <c r="AW90"/>
      <c r="AX90"/>
      <c r="AY90"/>
      <c r="AZ90"/>
      <c r="BA90"/>
      <c r="BB90"/>
      <c r="BC90"/>
      <c r="BD90"/>
      <c r="BE90"/>
      <c r="BF90"/>
      <c r="BG90"/>
      <c r="BH90"/>
      <c r="BI90"/>
      <c r="BJ90"/>
      <c r="BK90"/>
      <c r="BL90"/>
      <c r="BM90"/>
      <c r="BN90"/>
      <c r="BO90"/>
      <c r="BP90"/>
      <c r="BQ90"/>
      <c r="BR90"/>
      <c r="BS90"/>
      <c r="BT90"/>
      <c r="BU90"/>
      <c r="BV90"/>
      <c r="BW90"/>
      <c r="BX90"/>
      <c r="BY90"/>
      <c r="BZ90"/>
      <c r="CA90"/>
      <c r="CB90"/>
      <c r="CC90"/>
      <c r="CD90"/>
      <c r="CE90"/>
      <c r="CF90"/>
      <c r="CG90"/>
      <c r="CH90"/>
      <c r="CI90"/>
      <c r="CJ90"/>
      <c r="CK90"/>
      <c r="CL90"/>
      <c r="CM90"/>
      <c r="CN90"/>
      <c r="CO90"/>
      <c r="CP90"/>
      <c r="CQ90"/>
      <c r="CR90"/>
      <c r="CS90"/>
      <c r="CT90"/>
      <c r="CU90"/>
      <c r="CV90"/>
      <c r="CW90"/>
      <c r="CX90"/>
      <c r="CY90"/>
      <c r="CZ90"/>
      <c r="DA90"/>
      <c r="DB90"/>
      <c r="DC90"/>
      <c r="DD90"/>
      <c r="DE90"/>
      <c r="DF90"/>
      <c r="DG90"/>
      <c r="DH90"/>
      <c r="DI90"/>
      <c r="DJ90"/>
      <c r="DK90"/>
      <c r="DL90"/>
      <c r="DM90"/>
      <c r="DN90"/>
      <c r="DO90"/>
      <c r="DP90"/>
      <c r="DQ90"/>
      <c r="DR90"/>
      <c r="DS90"/>
      <c r="DT90"/>
      <c r="DU90"/>
      <c r="DV90"/>
      <c r="DW90"/>
      <c r="DX90"/>
      <c r="DY90"/>
      <c r="DZ90"/>
      <c r="EA90"/>
      <c r="EB90"/>
      <c r="EC90"/>
      <c r="ED90"/>
      <c r="EE90" s="115"/>
      <c r="EF90"/>
      <c r="EG90"/>
      <c r="EH90"/>
      <c r="EI90"/>
      <c r="EJ90"/>
      <c r="EK90"/>
      <c r="EL90"/>
      <c r="EM90"/>
      <c r="EN90"/>
      <c r="EO90"/>
      <c r="EP90"/>
      <c r="EQ90"/>
      <c r="ER90"/>
      <c r="ES90"/>
      <c r="ET90"/>
      <c r="EU90"/>
      <c r="EV90"/>
    </row>
    <row r="91" spans="1:152">
      <c r="A91"/>
      <c r="B91"/>
      <c r="C91"/>
      <c r="D91"/>
      <c r="E91"/>
      <c r="F91"/>
      <c r="G91"/>
      <c r="H91"/>
      <c r="I91"/>
      <c r="J91"/>
      <c r="K91"/>
      <c r="L91"/>
      <c r="M91"/>
      <c r="N91"/>
      <c r="O91"/>
      <c r="P91"/>
      <c r="Q91"/>
      <c r="R91"/>
      <c r="S91"/>
      <c r="T91"/>
      <c r="U91"/>
      <c r="V91"/>
      <c r="W91"/>
      <c r="X91"/>
      <c r="Y91"/>
      <c r="Z91"/>
      <c r="AA91"/>
      <c r="AB91"/>
      <c r="AC91"/>
      <c r="AD91"/>
      <c r="AE91"/>
      <c r="AF91"/>
      <c r="AG91"/>
      <c r="AH91"/>
      <c r="AI91"/>
      <c r="AJ91"/>
      <c r="AK91"/>
      <c r="AL91"/>
      <c r="AM91"/>
      <c r="AN91"/>
      <c r="AO91"/>
      <c r="AP91"/>
      <c r="AQ91"/>
      <c r="AR91"/>
      <c r="AS91"/>
      <c r="AT91"/>
      <c r="AU91"/>
      <c r="AV91"/>
      <c r="AW91"/>
      <c r="AX91"/>
      <c r="AY91"/>
      <c r="AZ91"/>
      <c r="BA91"/>
      <c r="BB91"/>
      <c r="BC91"/>
      <c r="BD91"/>
      <c r="BE91"/>
      <c r="BF91"/>
      <c r="BG91"/>
      <c r="BH91"/>
      <c r="BI91"/>
      <c r="BJ91"/>
      <c r="BK91"/>
      <c r="BL91"/>
      <c r="BM91"/>
      <c r="BN91"/>
      <c r="BO91"/>
      <c r="BP91"/>
      <c r="BQ91"/>
      <c r="BR91"/>
      <c r="BS91"/>
      <c r="BT91"/>
      <c r="BU91"/>
      <c r="BV91"/>
      <c r="BW91"/>
      <c r="BX91"/>
      <c r="BY91"/>
      <c r="BZ91"/>
      <c r="CA91"/>
      <c r="CB91"/>
      <c r="CC91"/>
      <c r="CD91"/>
      <c r="CE91"/>
      <c r="CF91"/>
      <c r="CG91"/>
      <c r="CH91"/>
      <c r="CI91"/>
      <c r="CJ91"/>
      <c r="CK91"/>
      <c r="CL91"/>
      <c r="CM91"/>
      <c r="CN91"/>
      <c r="CO91"/>
      <c r="CP91"/>
      <c r="CQ91"/>
      <c r="CR91"/>
      <c r="CS91"/>
      <c r="CT91"/>
      <c r="CU91"/>
      <c r="CV91"/>
      <c r="CW91"/>
      <c r="CX91"/>
      <c r="CY91"/>
      <c r="CZ91"/>
      <c r="DA91"/>
      <c r="DB91"/>
      <c r="DC91"/>
      <c r="DD91"/>
      <c r="DE91"/>
      <c r="DF91"/>
      <c r="DG91"/>
      <c r="DH91"/>
      <c r="DI91"/>
      <c r="DJ91"/>
      <c r="DK91"/>
      <c r="DL91"/>
      <c r="DM91"/>
      <c r="DN91"/>
      <c r="DO91"/>
      <c r="DP91"/>
      <c r="DQ91"/>
      <c r="DR91"/>
      <c r="DS91"/>
      <c r="DT91"/>
      <c r="DU91"/>
      <c r="DV91"/>
      <c r="DW91"/>
      <c r="DX91"/>
      <c r="DY91"/>
      <c r="DZ91"/>
      <c r="EA91"/>
      <c r="EB91"/>
      <c r="EC91"/>
      <c r="ED91"/>
      <c r="EE91" s="115"/>
      <c r="EF91"/>
      <c r="EG91"/>
      <c r="EH91"/>
      <c r="EI91"/>
      <c r="EJ91"/>
      <c r="EK91"/>
      <c r="EL91"/>
      <c r="EM91"/>
      <c r="EN91"/>
      <c r="EO91"/>
      <c r="EP91"/>
      <c r="EQ91"/>
      <c r="ER91"/>
      <c r="ES91"/>
      <c r="ET91"/>
      <c r="EU91"/>
      <c r="EV91"/>
    </row>
    <row r="92" spans="1:152">
      <c r="A92"/>
      <c r="B92"/>
      <c r="C92"/>
      <c r="D92"/>
      <c r="E92"/>
      <c r="F92"/>
      <c r="G92"/>
      <c r="H92"/>
      <c r="I92"/>
      <c r="J92"/>
      <c r="K92"/>
      <c r="L92"/>
      <c r="M92"/>
      <c r="N92"/>
      <c r="O92"/>
      <c r="P92"/>
      <c r="Q92"/>
      <c r="R92"/>
      <c r="S92"/>
      <c r="T92"/>
      <c r="U92"/>
      <c r="V92"/>
      <c r="W92"/>
      <c r="X92"/>
      <c r="Y92"/>
      <c r="Z92"/>
      <c r="AA92"/>
      <c r="AB92"/>
      <c r="AC92"/>
      <c r="AD92"/>
      <c r="AE92"/>
      <c r="AF92"/>
      <c r="AG92"/>
      <c r="AH92"/>
      <c r="AI92"/>
      <c r="AJ92"/>
      <c r="AK92"/>
      <c r="AL92"/>
      <c r="AM92"/>
      <c r="AN92"/>
      <c r="AO92"/>
      <c r="AP92"/>
      <c r="AQ92"/>
      <c r="AR92"/>
      <c r="AS92"/>
      <c r="AT92"/>
      <c r="AU92"/>
      <c r="AV92"/>
      <c r="AW92"/>
      <c r="AX92"/>
      <c r="AY92"/>
      <c r="AZ92"/>
      <c r="BA92"/>
      <c r="BB92"/>
      <c r="BC92"/>
      <c r="BD92"/>
      <c r="BE92"/>
      <c r="BF92"/>
      <c r="BG92"/>
      <c r="BH92"/>
      <c r="BI92"/>
      <c r="BJ92"/>
      <c r="BK92"/>
      <c r="BL92"/>
      <c r="BM92"/>
      <c r="BN92"/>
      <c r="BO92"/>
      <c r="BP92"/>
      <c r="BQ92"/>
      <c r="BR92"/>
      <c r="BS92"/>
      <c r="BT92"/>
      <c r="BU92"/>
      <c r="BV92"/>
      <c r="BW92"/>
      <c r="BX92"/>
      <c r="BY92"/>
      <c r="BZ92"/>
      <c r="CA92"/>
      <c r="CB92"/>
      <c r="CC92"/>
      <c r="CD92"/>
      <c r="CE92"/>
      <c r="CF92"/>
      <c r="CG92"/>
      <c r="CH92"/>
      <c r="CI92"/>
      <c r="CJ92"/>
      <c r="CK92"/>
      <c r="CL92"/>
      <c r="CM92"/>
      <c r="CN92"/>
      <c r="CO92"/>
      <c r="CP92"/>
      <c r="CQ92"/>
      <c r="CR92"/>
      <c r="CS92"/>
      <c r="CT92"/>
      <c r="CU92"/>
      <c r="CV92"/>
      <c r="CW92"/>
      <c r="CX92"/>
      <c r="CY92"/>
      <c r="CZ92"/>
      <c r="DA92"/>
      <c r="DB92"/>
      <c r="DC92"/>
      <c r="DD92"/>
      <c r="DE92"/>
      <c r="DF92"/>
      <c r="DG92"/>
      <c r="DH92"/>
      <c r="DI92"/>
      <c r="DJ92"/>
      <c r="DK92"/>
      <c r="DL92"/>
      <c r="DM92"/>
      <c r="DN92"/>
      <c r="DO92"/>
      <c r="DP92"/>
      <c r="DQ92"/>
      <c r="DR92"/>
      <c r="DS92"/>
      <c r="DT92"/>
      <c r="DU92"/>
      <c r="DV92"/>
      <c r="DW92"/>
      <c r="DX92"/>
      <c r="DY92"/>
      <c r="DZ92"/>
      <c r="EA92"/>
      <c r="EB92"/>
      <c r="EC92"/>
      <c r="ED92"/>
      <c r="EE92" s="115"/>
      <c r="EF92"/>
      <c r="EG92"/>
      <c r="EH92"/>
      <c r="EI92"/>
      <c r="EJ92"/>
      <c r="EK92"/>
      <c r="EL92"/>
      <c r="EM92"/>
      <c r="EN92"/>
      <c r="EO92"/>
      <c r="EP92"/>
      <c r="EQ92"/>
      <c r="ER92"/>
      <c r="ES92"/>
      <c r="ET92"/>
      <c r="EU92"/>
      <c r="EV92"/>
    </row>
    <row r="93" spans="1:152">
      <c r="A93"/>
      <c r="B93"/>
      <c r="C93"/>
      <c r="D93"/>
      <c r="E93"/>
      <c r="F93"/>
      <c r="G93"/>
      <c r="H93"/>
      <c r="I93"/>
      <c r="J93"/>
      <c r="K93"/>
      <c r="L93"/>
      <c r="M93"/>
      <c r="N93"/>
      <c r="O93"/>
      <c r="P93"/>
      <c r="Q93"/>
      <c r="R93"/>
      <c r="S93"/>
      <c r="T93"/>
      <c r="U93"/>
      <c r="V93"/>
      <c r="W93"/>
      <c r="X93"/>
      <c r="Y93"/>
      <c r="Z93"/>
      <c r="AA93"/>
      <c r="AB93"/>
      <c r="AC93"/>
      <c r="AD93"/>
      <c r="AE93"/>
      <c r="AF93"/>
      <c r="AG93"/>
      <c r="AH93"/>
      <c r="AI93"/>
      <c r="AJ93"/>
      <c r="AK93"/>
      <c r="AL93"/>
      <c r="AM93"/>
      <c r="AN93"/>
      <c r="AO93"/>
      <c r="AP93"/>
      <c r="AQ93"/>
      <c r="AR93"/>
      <c r="AS93"/>
      <c r="AT93"/>
      <c r="AU93"/>
      <c r="AV93"/>
      <c r="AW93"/>
      <c r="AX93"/>
      <c r="AY93"/>
      <c r="AZ93"/>
      <c r="BA93"/>
      <c r="BB93"/>
      <c r="BC93"/>
      <c r="BD93"/>
      <c r="BE93"/>
      <c r="BF93"/>
      <c r="BG93"/>
      <c r="BH93"/>
      <c r="BI93"/>
      <c r="BJ93"/>
      <c r="BK93"/>
      <c r="BL93"/>
      <c r="BM93"/>
      <c r="BN93"/>
      <c r="BO93"/>
      <c r="BP93"/>
      <c r="BQ93"/>
      <c r="BR93"/>
      <c r="BS93"/>
      <c r="BT93"/>
      <c r="BU93"/>
      <c r="BV93"/>
      <c r="BW93"/>
      <c r="BX93"/>
      <c r="BY93"/>
      <c r="BZ93"/>
      <c r="CA93"/>
      <c r="CB93"/>
      <c r="CC93"/>
      <c r="CD93"/>
      <c r="CE93"/>
      <c r="CF93"/>
      <c r="CG93"/>
      <c r="CH93"/>
      <c r="CI93"/>
      <c r="CJ93"/>
      <c r="CK93"/>
      <c r="CL93"/>
      <c r="CM93"/>
      <c r="CN93"/>
      <c r="CO93"/>
      <c r="CP93"/>
      <c r="CQ93"/>
      <c r="CR93"/>
      <c r="CS93"/>
      <c r="CT93"/>
      <c r="CU93"/>
      <c r="CV93"/>
      <c r="CW93"/>
      <c r="CX93"/>
      <c r="CY93"/>
      <c r="CZ93"/>
      <c r="DA93"/>
      <c r="DB93"/>
      <c r="DC93"/>
      <c r="DD93"/>
      <c r="DE93"/>
      <c r="DF93"/>
      <c r="DG93"/>
      <c r="DH93"/>
      <c r="DI93"/>
      <c r="DJ93"/>
      <c r="DK93"/>
      <c r="DL93"/>
      <c r="DM93"/>
      <c r="DN93"/>
      <c r="DO93"/>
      <c r="DP93"/>
      <c r="DQ93"/>
      <c r="DR93"/>
      <c r="DS93"/>
      <c r="DT93"/>
      <c r="DU93"/>
      <c r="DV93"/>
      <c r="DW93"/>
      <c r="DX93"/>
      <c r="DY93"/>
      <c r="DZ93"/>
      <c r="EA93"/>
      <c r="EB93"/>
      <c r="EC93"/>
      <c r="ED93"/>
      <c r="EE93" s="115"/>
      <c r="EF93"/>
      <c r="EG93"/>
      <c r="EH93"/>
      <c r="EI93"/>
      <c r="EJ93"/>
      <c r="EK93"/>
      <c r="EL93"/>
      <c r="EM93"/>
      <c r="EN93"/>
      <c r="EO93"/>
      <c r="EP93"/>
      <c r="EQ93"/>
      <c r="ER93"/>
      <c r="ES93"/>
      <c r="ET93"/>
      <c r="EU93"/>
      <c r="EV93"/>
    </row>
    <row r="94" spans="1:152">
      <c r="A94"/>
      <c r="B94"/>
      <c r="C94"/>
      <c r="D94"/>
      <c r="E94"/>
      <c r="F94"/>
      <c r="G94"/>
      <c r="H94"/>
      <c r="I94"/>
      <c r="J94"/>
      <c r="K94"/>
      <c r="L94"/>
      <c r="M94"/>
      <c r="N94"/>
      <c r="O94"/>
      <c r="P94"/>
      <c r="Q94"/>
      <c r="R94"/>
      <c r="S94"/>
      <c r="T94"/>
      <c r="U94"/>
      <c r="V94"/>
      <c r="W94"/>
      <c r="X94"/>
      <c r="Y94"/>
      <c r="Z94"/>
      <c r="AA94"/>
      <c r="AB94"/>
      <c r="AC94"/>
      <c r="AD94"/>
      <c r="AE94"/>
      <c r="AF94"/>
      <c r="AG94"/>
      <c r="AH94"/>
      <c r="AI94"/>
      <c r="AJ94"/>
      <c r="AK94"/>
      <c r="AL94"/>
      <c r="AM94"/>
      <c r="AN94"/>
      <c r="AO94"/>
      <c r="AP94"/>
      <c r="AQ94"/>
      <c r="AR94"/>
      <c r="AS94"/>
      <c r="AT94"/>
      <c r="AU94"/>
      <c r="AV94"/>
      <c r="AW94"/>
      <c r="AX94"/>
      <c r="AY94"/>
      <c r="AZ94"/>
      <c r="BA94"/>
      <c r="BB94"/>
      <c r="BC94"/>
      <c r="BD94"/>
      <c r="BE94"/>
      <c r="BF94"/>
      <c r="BG94"/>
      <c r="BH94"/>
      <c r="BI94"/>
      <c r="BJ94"/>
      <c r="BK94"/>
      <c r="BL94"/>
      <c r="BM94"/>
      <c r="BN94"/>
      <c r="BO94"/>
      <c r="BP94"/>
      <c r="BQ94"/>
      <c r="BR94"/>
      <c r="BS94"/>
      <c r="BT94"/>
      <c r="BU94"/>
      <c r="BV94"/>
      <c r="BW94"/>
      <c r="BX94"/>
      <c r="BY94"/>
      <c r="BZ94"/>
      <c r="CA94"/>
      <c r="CB94"/>
      <c r="CC94"/>
      <c r="CD94"/>
      <c r="CE94"/>
      <c r="CF94"/>
      <c r="CG94"/>
      <c r="CH94"/>
      <c r="CI94"/>
      <c r="CJ94"/>
      <c r="CK94"/>
      <c r="CL94"/>
      <c r="CM94"/>
      <c r="CN94"/>
      <c r="CO94"/>
      <c r="CP94"/>
      <c r="CQ94"/>
      <c r="CR94"/>
      <c r="CS94"/>
      <c r="CT94"/>
      <c r="CU94"/>
      <c r="CV94"/>
      <c r="CW94"/>
      <c r="CX94"/>
      <c r="CY94"/>
      <c r="CZ94"/>
      <c r="DA94"/>
      <c r="DB94"/>
      <c r="DC94"/>
      <c r="DD94"/>
      <c r="DE94"/>
      <c r="DF94"/>
      <c r="DG94"/>
      <c r="DH94"/>
      <c r="DI94"/>
      <c r="DJ94"/>
      <c r="DK94"/>
      <c r="DL94"/>
      <c r="DM94"/>
      <c r="DN94"/>
      <c r="DO94"/>
      <c r="DP94"/>
      <c r="DQ94"/>
      <c r="DR94"/>
      <c r="DS94"/>
      <c r="DT94"/>
      <c r="DU94"/>
      <c r="DV94"/>
      <c r="DW94"/>
      <c r="DX94"/>
      <c r="DY94"/>
      <c r="DZ94"/>
      <c r="EA94"/>
      <c r="EB94"/>
      <c r="EC94"/>
      <c r="ED94"/>
      <c r="EE94" s="115"/>
      <c r="EF94"/>
      <c r="EG94"/>
      <c r="EH94"/>
      <c r="EI94"/>
      <c r="EJ94"/>
      <c r="EK94"/>
      <c r="EL94"/>
      <c r="EM94"/>
      <c r="EN94"/>
      <c r="EO94"/>
      <c r="EP94"/>
      <c r="EQ94"/>
      <c r="ER94"/>
      <c r="ES94"/>
      <c r="ET94"/>
      <c r="EU94"/>
      <c r="EV94"/>
    </row>
    <row r="95" spans="1:152">
      <c r="A95"/>
      <c r="B95"/>
      <c r="C95"/>
      <c r="D95"/>
      <c r="E95"/>
      <c r="F95"/>
      <c r="G95"/>
      <c r="H95"/>
      <c r="I95"/>
      <c r="J95"/>
      <c r="K95"/>
      <c r="L95"/>
      <c r="M95"/>
      <c r="N95"/>
      <c r="O95"/>
      <c r="P95"/>
      <c r="Q95"/>
      <c r="R95"/>
      <c r="S95"/>
      <c r="T95"/>
      <c r="U95"/>
      <c r="V95"/>
      <c r="W95"/>
      <c r="X95"/>
      <c r="Y95"/>
      <c r="Z95"/>
      <c r="AA95"/>
      <c r="AB95"/>
      <c r="AC95"/>
      <c r="AD95"/>
      <c r="AE95"/>
      <c r="AF95"/>
      <c r="AG95"/>
      <c r="AH95"/>
      <c r="AI95"/>
      <c r="AJ95"/>
      <c r="AK95"/>
      <c r="AL95"/>
      <c r="AM95"/>
      <c r="AN95"/>
      <c r="AO95"/>
      <c r="AP95"/>
      <c r="AQ95"/>
      <c r="AR95"/>
      <c r="AS95"/>
      <c r="AT95"/>
      <c r="AU95"/>
      <c r="AV95"/>
      <c r="AW95"/>
      <c r="AX95"/>
      <c r="AY95"/>
      <c r="AZ95"/>
      <c r="BA95"/>
      <c r="BB95"/>
      <c r="BC95"/>
      <c r="BD95"/>
      <c r="BE95"/>
      <c r="BF95"/>
      <c r="BG95"/>
      <c r="BH95"/>
      <c r="BI95"/>
      <c r="BJ95"/>
      <c r="BK95"/>
      <c r="BL95"/>
      <c r="BM95"/>
      <c r="BN95"/>
      <c r="BO95"/>
      <c r="BP95"/>
      <c r="BQ95"/>
      <c r="BR95"/>
      <c r="BS95"/>
      <c r="BT95"/>
      <c r="BU95"/>
      <c r="BV95"/>
      <c r="BW95"/>
      <c r="BX95"/>
      <c r="BY95"/>
      <c r="BZ95"/>
      <c r="CA95"/>
      <c r="CB95"/>
      <c r="CC95"/>
      <c r="CD95"/>
      <c r="CE95"/>
      <c r="CF95"/>
      <c r="CG95"/>
      <c r="CH95"/>
      <c r="CI95"/>
      <c r="CJ95"/>
      <c r="CK95"/>
      <c r="CL95"/>
      <c r="CM95"/>
      <c r="CN95"/>
      <c r="CO95"/>
      <c r="CP95"/>
      <c r="CQ95"/>
      <c r="CR95"/>
      <c r="CS95"/>
      <c r="CT95"/>
      <c r="CU95"/>
      <c r="CV95"/>
      <c r="CW95"/>
      <c r="CX95"/>
      <c r="CY95"/>
      <c r="CZ95"/>
      <c r="DA95"/>
      <c r="DB95"/>
      <c r="DC95"/>
      <c r="DD95"/>
      <c r="DE95"/>
      <c r="DF95"/>
      <c r="DG95"/>
      <c r="DH95"/>
      <c r="DI95"/>
      <c r="DJ95"/>
      <c r="DK95"/>
      <c r="DL95"/>
      <c r="DM95"/>
      <c r="DN95"/>
      <c r="DO95"/>
      <c r="DP95"/>
      <c r="DQ95"/>
      <c r="DR95"/>
      <c r="DS95"/>
      <c r="DT95"/>
      <c r="DU95"/>
      <c r="DV95"/>
      <c r="DW95"/>
      <c r="DX95"/>
      <c r="DY95"/>
      <c r="DZ95"/>
      <c r="EA95"/>
      <c r="EB95"/>
      <c r="EC95"/>
      <c r="ED95"/>
      <c r="EE95" s="115"/>
      <c r="EF95"/>
      <c r="EG95"/>
      <c r="EH95"/>
      <c r="EI95"/>
      <c r="EJ95"/>
      <c r="EK95"/>
      <c r="EL95"/>
      <c r="EM95"/>
      <c r="EN95"/>
      <c r="EO95"/>
      <c r="EP95"/>
      <c r="EQ95"/>
      <c r="ER95"/>
      <c r="ES95"/>
      <c r="ET95"/>
      <c r="EU95"/>
      <c r="EV95"/>
    </row>
    <row r="96" spans="1:152">
      <c r="A96"/>
      <c r="B96"/>
      <c r="C96"/>
      <c r="D96"/>
      <c r="E96"/>
      <c r="F96"/>
      <c r="G96"/>
      <c r="H96"/>
      <c r="I96"/>
      <c r="J96"/>
      <c r="K96"/>
      <c r="L96"/>
      <c r="M96"/>
      <c r="N96"/>
      <c r="O96"/>
      <c r="P96"/>
      <c r="Q96"/>
      <c r="R96"/>
      <c r="S96"/>
      <c r="T96"/>
      <c r="U96"/>
      <c r="V96"/>
      <c r="W96"/>
      <c r="X96"/>
      <c r="Y96"/>
      <c r="Z96"/>
      <c r="AA96"/>
      <c r="AB96"/>
      <c r="AC96"/>
      <c r="AD96"/>
      <c r="AE96"/>
      <c r="AF96"/>
      <c r="AG96"/>
      <c r="AH96"/>
      <c r="AI96"/>
      <c r="AJ96"/>
      <c r="AK96"/>
      <c r="AL96"/>
      <c r="AM96"/>
      <c r="AN96"/>
      <c r="AO96"/>
      <c r="AP96"/>
      <c r="AQ96"/>
      <c r="AR96"/>
      <c r="AS96"/>
      <c r="AT96"/>
      <c r="AU96"/>
      <c r="AV96"/>
      <c r="AW96"/>
      <c r="AX96"/>
      <c r="AY96"/>
      <c r="AZ96"/>
      <c r="BA96"/>
      <c r="BB96"/>
      <c r="BC96"/>
      <c r="BD96"/>
      <c r="BE96"/>
      <c r="BF96"/>
      <c r="BG96"/>
      <c r="BH96"/>
      <c r="BI96"/>
      <c r="BJ96"/>
      <c r="BK96"/>
      <c r="BL96"/>
      <c r="BM96"/>
      <c r="BN96"/>
      <c r="BO96"/>
      <c r="BP96"/>
      <c r="BQ96"/>
      <c r="BR96"/>
      <c r="BS96"/>
      <c r="BT96"/>
      <c r="BU96"/>
      <c r="BV96"/>
      <c r="BW96"/>
      <c r="BX96"/>
      <c r="BY96"/>
      <c r="BZ96"/>
      <c r="CA96"/>
      <c r="CB96"/>
      <c r="CC96"/>
      <c r="CD96"/>
      <c r="CE96"/>
      <c r="CF96"/>
      <c r="CG96"/>
      <c r="CH96"/>
      <c r="CI96"/>
      <c r="CJ96"/>
      <c r="CK96"/>
      <c r="CL96"/>
      <c r="CM96"/>
      <c r="CN96"/>
      <c r="CO96"/>
      <c r="CP96"/>
      <c r="CQ96"/>
      <c r="CR96"/>
      <c r="CS96"/>
      <c r="CT96"/>
      <c r="CU96"/>
      <c r="CV96"/>
      <c r="CW96"/>
      <c r="CX96"/>
      <c r="CY96"/>
      <c r="CZ96"/>
      <c r="DA96"/>
      <c r="DB96"/>
      <c r="DC96"/>
      <c r="DD96"/>
      <c r="DE96"/>
      <c r="DF96"/>
      <c r="DG96"/>
      <c r="DH96"/>
      <c r="DI96"/>
      <c r="DJ96"/>
      <c r="DK96"/>
      <c r="DL96"/>
      <c r="DM96"/>
      <c r="DN96"/>
      <c r="DO96"/>
      <c r="DP96"/>
      <c r="DQ96"/>
      <c r="DR96"/>
      <c r="DS96"/>
      <c r="DT96"/>
      <c r="DU96"/>
      <c r="DV96"/>
      <c r="DW96"/>
      <c r="DX96"/>
      <c r="DY96"/>
      <c r="DZ96"/>
      <c r="EA96"/>
      <c r="EB96"/>
      <c r="EC96"/>
      <c r="ED96"/>
      <c r="EE96" s="115"/>
      <c r="EF96"/>
      <c r="EG96"/>
      <c r="EH96"/>
      <c r="EI96"/>
      <c r="EJ96"/>
      <c r="EK96"/>
      <c r="EL96"/>
      <c r="EM96"/>
      <c r="EN96"/>
      <c r="EO96"/>
      <c r="EP96"/>
      <c r="EQ96"/>
      <c r="ER96"/>
      <c r="ES96"/>
      <c r="ET96"/>
      <c r="EU96"/>
      <c r="EV96"/>
    </row>
    <row r="97" spans="1:152">
      <c r="A97"/>
      <c r="B97"/>
      <c r="C97"/>
      <c r="D97"/>
      <c r="E97"/>
      <c r="F97"/>
      <c r="G97"/>
      <c r="H97"/>
      <c r="I97"/>
      <c r="J97"/>
      <c r="K97"/>
      <c r="L97"/>
      <c r="M97"/>
      <c r="N97"/>
      <c r="O97"/>
      <c r="P97"/>
      <c r="Q97"/>
      <c r="R97"/>
      <c r="S97"/>
      <c r="T97"/>
      <c r="U97"/>
      <c r="V97"/>
      <c r="W97"/>
      <c r="X97"/>
      <c r="Y97"/>
      <c r="Z97"/>
      <c r="AA97"/>
      <c r="AB97"/>
      <c r="AC97"/>
      <c r="AD97"/>
      <c r="AE97"/>
      <c r="AF97"/>
      <c r="AG97"/>
      <c r="AH97"/>
      <c r="AI97"/>
      <c r="AJ97"/>
      <c r="AK97"/>
      <c r="AL97"/>
      <c r="AM97"/>
      <c r="AN97"/>
      <c r="AO97"/>
      <c r="AP97"/>
      <c r="AQ97"/>
      <c r="AR97"/>
      <c r="AS97"/>
      <c r="AT97"/>
      <c r="AU97"/>
      <c r="AV97"/>
      <c r="AW97"/>
      <c r="AX97"/>
      <c r="AY97"/>
      <c r="AZ97"/>
      <c r="BA97"/>
      <c r="BB97"/>
      <c r="BC97"/>
      <c r="BD97"/>
      <c r="BE97"/>
      <c r="BF97"/>
      <c r="BG97"/>
      <c r="BH97"/>
      <c r="BI97"/>
      <c r="BJ97"/>
      <c r="BK97"/>
      <c r="BL97"/>
      <c r="BM97"/>
      <c r="BN97"/>
      <c r="BO97"/>
      <c r="BP97"/>
      <c r="BQ97"/>
      <c r="BR97"/>
      <c r="BS97"/>
      <c r="BT97"/>
      <c r="BU97"/>
      <c r="BV97"/>
      <c r="BW97"/>
      <c r="BX97"/>
      <c r="BY97"/>
      <c r="BZ97"/>
      <c r="CA97"/>
      <c r="CB97"/>
      <c r="CC97"/>
      <c r="CD97"/>
      <c r="CE97"/>
      <c r="CF97"/>
      <c r="CG97"/>
      <c r="CH97"/>
      <c r="CI97"/>
      <c r="CJ97"/>
      <c r="CK97"/>
      <c r="CL97"/>
      <c r="CM97"/>
      <c r="CN97"/>
      <c r="CO97"/>
      <c r="CP97"/>
      <c r="CQ97"/>
      <c r="CR97"/>
      <c r="CS97"/>
      <c r="CT97"/>
      <c r="CU97"/>
      <c r="CV97"/>
      <c r="CW97"/>
      <c r="CX97"/>
      <c r="CY97"/>
      <c r="CZ97"/>
      <c r="DA97"/>
      <c r="DB97"/>
      <c r="DC97"/>
      <c r="DD97"/>
      <c r="DE97"/>
      <c r="DF97"/>
      <c r="DG97"/>
      <c r="DH97"/>
      <c r="DI97"/>
      <c r="DJ97"/>
      <c r="DK97"/>
      <c r="DL97"/>
      <c r="DM97"/>
      <c r="DN97"/>
      <c r="DO97"/>
      <c r="DP97"/>
      <c r="DQ97"/>
      <c r="DR97"/>
      <c r="DS97"/>
      <c r="DT97"/>
      <c r="DU97"/>
      <c r="DV97"/>
      <c r="DW97"/>
      <c r="DX97"/>
      <c r="DY97"/>
      <c r="DZ97"/>
      <c r="EA97"/>
      <c r="EB97"/>
      <c r="EC97"/>
      <c r="ED97"/>
      <c r="EE97" s="115"/>
      <c r="EF97"/>
      <c r="EG97"/>
      <c r="EH97"/>
      <c r="EI97"/>
      <c r="EJ97"/>
      <c r="EK97"/>
      <c r="EL97"/>
      <c r="EM97"/>
      <c r="EN97"/>
      <c r="EO97"/>
      <c r="EP97"/>
      <c r="EQ97"/>
      <c r="ER97"/>
      <c r="ES97"/>
      <c r="ET97"/>
      <c r="EU97"/>
      <c r="EV97"/>
    </row>
    <row r="98" spans="1:152">
      <c r="A98"/>
      <c r="B98"/>
      <c r="C98"/>
      <c r="D98"/>
      <c r="E98"/>
      <c r="F98"/>
      <c r="G98"/>
      <c r="H98"/>
      <c r="I98"/>
      <c r="J98"/>
      <c r="K98"/>
      <c r="L98"/>
      <c r="M98"/>
      <c r="N98"/>
      <c r="O98"/>
      <c r="P98"/>
      <c r="Q98"/>
      <c r="R98"/>
      <c r="S98"/>
      <c r="T98"/>
      <c r="U98"/>
      <c r="V98"/>
      <c r="W98"/>
      <c r="X98"/>
      <c r="Y98"/>
      <c r="Z98"/>
      <c r="AA98"/>
      <c r="AB98"/>
      <c r="AC98"/>
      <c r="AD98"/>
      <c r="AE98"/>
      <c r="AF98"/>
      <c r="AG98"/>
      <c r="AH98"/>
      <c r="AI98"/>
      <c r="AJ98"/>
      <c r="AK98"/>
      <c r="AL98"/>
      <c r="AM98"/>
      <c r="AN98"/>
      <c r="AO98"/>
      <c r="AP98"/>
      <c r="AQ98"/>
      <c r="AR98"/>
      <c r="AS98"/>
      <c r="AT98"/>
      <c r="AU98"/>
      <c r="AV98"/>
      <c r="AW98"/>
      <c r="AX98"/>
      <c r="AY98"/>
      <c r="AZ98"/>
      <c r="BA98"/>
      <c r="BB98"/>
      <c r="BC98"/>
      <c r="BD98"/>
      <c r="BE98"/>
      <c r="BF98"/>
      <c r="BG98"/>
      <c r="BH98"/>
      <c r="BI98"/>
      <c r="BJ98"/>
      <c r="BK98"/>
      <c r="BL98"/>
      <c r="BM98"/>
      <c r="BN98"/>
      <c r="BO98"/>
      <c r="BP98"/>
      <c r="BQ98"/>
      <c r="BR98"/>
      <c r="BS98"/>
      <c r="BT98"/>
      <c r="BU98"/>
      <c r="BV98"/>
      <c r="BW98"/>
      <c r="BX98"/>
      <c r="BY98"/>
      <c r="BZ98"/>
      <c r="CA98"/>
      <c r="CB98"/>
      <c r="CC98"/>
      <c r="CD98"/>
      <c r="CE98"/>
      <c r="CF98"/>
      <c r="CG98"/>
      <c r="CH98"/>
      <c r="CI98"/>
      <c r="CJ98"/>
      <c r="CK98"/>
      <c r="CL98"/>
      <c r="CM98"/>
      <c r="CN98"/>
      <c r="CO98"/>
      <c r="CP98"/>
      <c r="CQ98"/>
      <c r="CR98"/>
      <c r="CS98"/>
      <c r="CT98"/>
      <c r="CU98"/>
      <c r="CV98"/>
      <c r="CW98"/>
      <c r="CX98"/>
      <c r="CY98"/>
      <c r="CZ98"/>
      <c r="DA98"/>
      <c r="DB98"/>
      <c r="DC98"/>
      <c r="DD98"/>
      <c r="DE98"/>
      <c r="DF98"/>
      <c r="DG98"/>
      <c r="DH98"/>
      <c r="DI98"/>
      <c r="DJ98"/>
      <c r="DK98"/>
      <c r="DL98"/>
      <c r="DM98"/>
      <c r="DN98"/>
      <c r="DO98"/>
      <c r="DP98"/>
      <c r="DQ98"/>
      <c r="DR98"/>
      <c r="DS98"/>
      <c r="DT98"/>
      <c r="DU98"/>
      <c r="DV98"/>
      <c r="DW98"/>
      <c r="DX98"/>
      <c r="DY98"/>
      <c r="DZ98"/>
      <c r="EA98"/>
      <c r="EB98"/>
      <c r="EC98"/>
      <c r="ED98"/>
      <c r="EE98" s="115"/>
      <c r="EF98"/>
      <c r="EG98"/>
      <c r="EH98"/>
      <c r="EI98"/>
      <c r="EJ98"/>
      <c r="EK98"/>
      <c r="EL98"/>
      <c r="EM98"/>
      <c r="EN98"/>
      <c r="EO98"/>
      <c r="EP98"/>
      <c r="EQ98"/>
      <c r="ER98"/>
      <c r="ES98"/>
      <c r="ET98"/>
      <c r="EU98"/>
      <c r="EV98"/>
    </row>
    <row r="99" spans="1:152">
      <c r="A99"/>
      <c r="B99"/>
      <c r="C99"/>
      <c r="D99"/>
      <c r="E99"/>
      <c r="F99"/>
      <c r="G99"/>
      <c r="H99"/>
      <c r="I99"/>
      <c r="J99"/>
      <c r="K99"/>
      <c r="L99"/>
      <c r="M99"/>
      <c r="N99"/>
      <c r="O99"/>
      <c r="P99"/>
      <c r="Q99"/>
      <c r="R99"/>
      <c r="S99"/>
      <c r="T99"/>
      <c r="U99"/>
      <c r="V99"/>
      <c r="W99"/>
      <c r="X99"/>
      <c r="Y99"/>
      <c r="Z99"/>
      <c r="AA99"/>
      <c r="AB99"/>
      <c r="AC99"/>
      <c r="AD99"/>
      <c r="AE99"/>
      <c r="AF99"/>
      <c r="AG99"/>
      <c r="AH99"/>
      <c r="AI99"/>
      <c r="AJ99"/>
      <c r="AK99"/>
      <c r="AL99"/>
      <c r="AM99"/>
      <c r="AN99"/>
      <c r="AO99"/>
      <c r="AP99"/>
      <c r="AQ99"/>
      <c r="AR99"/>
      <c r="AS99"/>
      <c r="AT99"/>
      <c r="AU99"/>
      <c r="AV99"/>
      <c r="AW99"/>
      <c r="AX99"/>
      <c r="AY99"/>
      <c r="AZ99"/>
      <c r="BA99"/>
      <c r="BB99"/>
      <c r="BC99"/>
      <c r="BD99"/>
      <c r="BE99"/>
      <c r="BF99"/>
      <c r="BG99"/>
      <c r="BH99"/>
      <c r="BI99"/>
      <c r="BJ99"/>
      <c r="BK99"/>
      <c r="BL99"/>
      <c r="BM99"/>
      <c r="BN99"/>
      <c r="BO99"/>
      <c r="BP99"/>
      <c r="BQ99"/>
      <c r="BR99"/>
      <c r="BS99"/>
      <c r="BT99"/>
      <c r="BU99"/>
      <c r="BV99"/>
      <c r="BW99"/>
      <c r="BX99"/>
      <c r="BY99"/>
      <c r="BZ99"/>
      <c r="CA99"/>
      <c r="CB99"/>
      <c r="CC99"/>
      <c r="CD99"/>
      <c r="CE99"/>
      <c r="CF99"/>
      <c r="CG99"/>
      <c r="CH99"/>
      <c r="CI99"/>
      <c r="CJ99"/>
      <c r="CK99"/>
      <c r="CL99"/>
      <c r="CM99"/>
      <c r="CN99"/>
      <c r="CO99"/>
      <c r="CP99"/>
      <c r="CQ99"/>
      <c r="CR99"/>
      <c r="CS99"/>
      <c r="CT99"/>
      <c r="CU99"/>
      <c r="CV99"/>
      <c r="CW99"/>
      <c r="CX99"/>
      <c r="CY99"/>
      <c r="CZ99"/>
      <c r="DA99"/>
      <c r="DB99"/>
      <c r="DC99"/>
      <c r="DD99"/>
      <c r="DE99"/>
      <c r="DF99"/>
      <c r="DG99"/>
      <c r="DH99"/>
      <c r="DI99"/>
      <c r="DJ99"/>
      <c r="DK99"/>
      <c r="DL99"/>
      <c r="DM99"/>
      <c r="DN99"/>
      <c r="DO99"/>
      <c r="DP99"/>
      <c r="DQ99"/>
      <c r="DR99"/>
      <c r="DS99"/>
      <c r="DT99"/>
      <c r="DU99"/>
      <c r="DV99"/>
      <c r="DW99"/>
      <c r="DX99"/>
      <c r="DY99"/>
      <c r="DZ99"/>
      <c r="EA99"/>
      <c r="EB99"/>
      <c r="EC99"/>
      <c r="ED99"/>
      <c r="EE99" s="115"/>
      <c r="EF99"/>
      <c r="EG99"/>
      <c r="EH99"/>
      <c r="EI99"/>
      <c r="EJ99"/>
      <c r="EK99"/>
      <c r="EL99"/>
      <c r="EM99"/>
      <c r="EN99"/>
      <c r="EO99"/>
      <c r="EP99"/>
      <c r="EQ99"/>
      <c r="ER99"/>
      <c r="ES99"/>
      <c r="ET99"/>
      <c r="EU99"/>
      <c r="EV99"/>
    </row>
    <row r="100" spans="1:152">
      <c r="A100"/>
      <c r="B100"/>
      <c r="C100"/>
      <c r="D100"/>
      <c r="E100"/>
      <c r="F100"/>
      <c r="G100"/>
      <c r="H100"/>
      <c r="I100"/>
      <c r="J100"/>
      <c r="K100"/>
      <c r="L100"/>
      <c r="M100"/>
      <c r="N100"/>
      <c r="O100"/>
      <c r="P100"/>
      <c r="Q100"/>
      <c r="R100"/>
      <c r="S100"/>
      <c r="T100"/>
      <c r="U100"/>
      <c r="V100"/>
      <c r="W100"/>
      <c r="X100"/>
      <c r="Y100"/>
      <c r="Z100"/>
      <c r="AA100"/>
      <c r="AB100"/>
      <c r="AC100"/>
      <c r="AD100"/>
      <c r="AE100"/>
      <c r="AF100"/>
      <c r="AG100"/>
      <c r="AH100"/>
      <c r="AI100"/>
      <c r="AJ100"/>
      <c r="AK100"/>
      <c r="AL100"/>
      <c r="AM100"/>
      <c r="AN100"/>
      <c r="AO100"/>
      <c r="AP100"/>
      <c r="AQ100"/>
      <c r="AR100"/>
      <c r="AS100"/>
      <c r="AT100"/>
      <c r="AU100"/>
      <c r="AV100"/>
      <c r="AW100"/>
      <c r="AX100"/>
      <c r="AY100"/>
      <c r="AZ100"/>
      <c r="BA100"/>
      <c r="BB100"/>
      <c r="BC100"/>
      <c r="BD100"/>
      <c r="BE100"/>
      <c r="BF100"/>
      <c r="BG100"/>
      <c r="BH100"/>
      <c r="BI100"/>
      <c r="BJ100"/>
      <c r="BK100"/>
      <c r="BL100"/>
      <c r="BM100"/>
      <c r="BN100"/>
      <c r="BO100"/>
      <c r="BP100"/>
      <c r="BQ100"/>
      <c r="BR100"/>
      <c r="BS100"/>
      <c r="BT100"/>
      <c r="BU100"/>
      <c r="BV100"/>
      <c r="BW100"/>
      <c r="BX100"/>
      <c r="BY100"/>
      <c r="BZ100"/>
      <c r="CA100"/>
      <c r="CB100"/>
      <c r="CC100"/>
      <c r="CD100"/>
      <c r="CE100"/>
      <c r="CF100"/>
      <c r="CG100"/>
      <c r="CH100"/>
      <c r="CI100"/>
      <c r="CJ100"/>
      <c r="CK100"/>
      <c r="CL100"/>
      <c r="CM100"/>
      <c r="CN100"/>
      <c r="CO100"/>
      <c r="CP100"/>
      <c r="CQ100"/>
      <c r="CR100"/>
      <c r="CS100"/>
      <c r="CT100"/>
      <c r="CU100"/>
      <c r="CV100"/>
      <c r="CW100"/>
      <c r="CX100"/>
      <c r="CY100"/>
      <c r="CZ100"/>
      <c r="DA100"/>
      <c r="DB100"/>
      <c r="DC100"/>
      <c r="DD100"/>
      <c r="DE100"/>
      <c r="DF100"/>
      <c r="DG100"/>
      <c r="DH100"/>
      <c r="DI100"/>
      <c r="DJ100"/>
      <c r="DK100"/>
      <c r="DL100"/>
      <c r="DM100"/>
      <c r="DN100"/>
      <c r="DO100"/>
      <c r="DP100"/>
      <c r="DQ100"/>
      <c r="DR100"/>
      <c r="DS100"/>
      <c r="DT100"/>
      <c r="DU100"/>
      <c r="DV100"/>
      <c r="DW100"/>
      <c r="DX100"/>
      <c r="DY100"/>
      <c r="DZ100"/>
      <c r="EA100"/>
      <c r="EB100"/>
      <c r="EC100"/>
      <c r="ED100"/>
      <c r="EE100" s="115"/>
      <c r="EF100"/>
      <c r="EG100"/>
      <c r="EH100"/>
      <c r="EI100"/>
      <c r="EJ100"/>
      <c r="EK100"/>
      <c r="EL100"/>
      <c r="EM100"/>
      <c r="EN100"/>
      <c r="EO100"/>
      <c r="EP100"/>
      <c r="EQ100"/>
      <c r="ER100"/>
      <c r="ES100"/>
      <c r="ET100"/>
      <c r="EU100"/>
      <c r="EV100"/>
    </row>
    <row r="101" spans="1:152">
      <c r="A101"/>
      <c r="B101"/>
      <c r="C101"/>
      <c r="D101"/>
      <c r="E101"/>
      <c r="F101"/>
      <c r="G101"/>
      <c r="H101"/>
      <c r="I101"/>
      <c r="J101"/>
      <c r="K101"/>
      <c r="L101"/>
      <c r="M101"/>
      <c r="N101"/>
      <c r="O101"/>
      <c r="P101"/>
      <c r="Q101"/>
      <c r="R101"/>
      <c r="S101"/>
      <c r="T101"/>
      <c r="U101"/>
      <c r="V101"/>
      <c r="W101"/>
      <c r="X101"/>
      <c r="Y101"/>
      <c r="Z101"/>
      <c r="AA101"/>
      <c r="AB101"/>
      <c r="AC101"/>
      <c r="AD101"/>
      <c r="AE101"/>
      <c r="AF101"/>
      <c r="AG101"/>
      <c r="AH101"/>
      <c r="AI101"/>
      <c r="AJ101"/>
      <c r="AK101"/>
      <c r="AL101"/>
      <c r="AM101"/>
      <c r="AN101"/>
      <c r="AO101"/>
      <c r="AP101"/>
      <c r="AQ101"/>
      <c r="AR101"/>
      <c r="AS101"/>
      <c r="AT101"/>
      <c r="AU101"/>
      <c r="AV101"/>
      <c r="AW101"/>
      <c r="AX101"/>
      <c r="AY101"/>
      <c r="AZ101"/>
      <c r="BA101"/>
      <c r="BB101"/>
      <c r="BC101"/>
      <c r="BD101"/>
      <c r="BE101"/>
      <c r="BF101"/>
      <c r="BG101"/>
      <c r="BH101"/>
      <c r="BI101"/>
      <c r="BJ101"/>
      <c r="BK101"/>
      <c r="BL101"/>
      <c r="BM101"/>
      <c r="BN101"/>
      <c r="BO101"/>
      <c r="BP101"/>
      <c r="BQ101"/>
      <c r="BR101"/>
      <c r="BS101"/>
      <c r="BT101"/>
      <c r="BU101"/>
      <c r="BV101"/>
      <c r="BW101"/>
      <c r="BX101"/>
      <c r="BY101"/>
      <c r="BZ101"/>
      <c r="CA101"/>
      <c r="CB101"/>
      <c r="CC101"/>
      <c r="CD101"/>
      <c r="CE101"/>
      <c r="CF101"/>
      <c r="CG101"/>
      <c r="CH101"/>
      <c r="CI101"/>
      <c r="CJ101"/>
      <c r="CK101"/>
      <c r="CL101"/>
      <c r="CM101"/>
      <c r="CN101"/>
      <c r="CO101"/>
      <c r="CP101"/>
      <c r="CQ101"/>
      <c r="CR101"/>
      <c r="CS101"/>
      <c r="CT101"/>
      <c r="CU101"/>
      <c r="CV101"/>
      <c r="CW101"/>
      <c r="CX101"/>
      <c r="CY101"/>
      <c r="CZ101"/>
      <c r="DA101"/>
      <c r="DB101"/>
      <c r="DC101"/>
      <c r="DD101"/>
      <c r="DE101"/>
      <c r="DF101"/>
      <c r="DG101"/>
      <c r="DH101"/>
      <c r="DI101"/>
      <c r="DJ101"/>
      <c r="DK101"/>
      <c r="DL101"/>
      <c r="DM101"/>
      <c r="DN101"/>
      <c r="DO101"/>
      <c r="DP101"/>
      <c r="DQ101"/>
      <c r="DR101"/>
      <c r="DS101"/>
      <c r="DT101"/>
      <c r="DU101"/>
      <c r="DV101"/>
      <c r="DW101"/>
      <c r="DX101"/>
      <c r="DY101"/>
      <c r="DZ101"/>
      <c r="EA101"/>
      <c r="EB101"/>
      <c r="EC101"/>
      <c r="ED101"/>
      <c r="EE101" s="115"/>
      <c r="EF101"/>
      <c r="EG101"/>
      <c r="EH101"/>
      <c r="EI101"/>
      <c r="EJ101"/>
      <c r="EK101"/>
      <c r="EL101"/>
      <c r="EM101"/>
      <c r="EN101"/>
      <c r="EO101"/>
      <c r="EP101"/>
      <c r="EQ101"/>
      <c r="ER101"/>
      <c r="ES101"/>
      <c r="ET101"/>
      <c r="EU101"/>
      <c r="EV101"/>
    </row>
    <row r="102" spans="1:152">
      <c r="A102"/>
      <c r="B102"/>
      <c r="C102"/>
      <c r="D102"/>
      <c r="E102"/>
      <c r="F102"/>
      <c r="G102"/>
      <c r="H102"/>
      <c r="I102"/>
      <c r="J102"/>
      <c r="K102"/>
      <c r="L102"/>
      <c r="M102"/>
      <c r="N102"/>
      <c r="O102"/>
      <c r="P102"/>
      <c r="Q102"/>
      <c r="R102"/>
      <c r="S102"/>
      <c r="T102"/>
      <c r="U102"/>
      <c r="V102"/>
      <c r="W102"/>
      <c r="X102"/>
      <c r="Y102"/>
      <c r="Z102"/>
      <c r="AA102"/>
      <c r="AB102"/>
      <c r="AC102"/>
      <c r="AD102"/>
      <c r="AE102"/>
      <c r="AF102"/>
      <c r="AG102"/>
      <c r="AH102"/>
      <c r="AI102"/>
      <c r="AJ102"/>
      <c r="AK102"/>
      <c r="AL102"/>
      <c r="AM102"/>
      <c r="AN102"/>
      <c r="AO102"/>
      <c r="AP102"/>
      <c r="AQ102"/>
      <c r="AR102"/>
      <c r="AS102"/>
      <c r="AT102"/>
      <c r="AU102"/>
      <c r="AV102"/>
      <c r="AW102"/>
      <c r="AX102"/>
      <c r="AY102"/>
      <c r="AZ102"/>
      <c r="BA102"/>
      <c r="BB102"/>
      <c r="BC102"/>
      <c r="BD102"/>
      <c r="BE102"/>
      <c r="BF102"/>
      <c r="BG102"/>
      <c r="BH102"/>
      <c r="BI102"/>
      <c r="BJ102"/>
      <c r="BK102"/>
      <c r="BL102"/>
      <c r="BM102"/>
      <c r="BN102"/>
      <c r="BO102"/>
      <c r="BP102"/>
      <c r="BQ102"/>
      <c r="BR102"/>
      <c r="BS102"/>
      <c r="BT102"/>
      <c r="BU102"/>
      <c r="BV102"/>
      <c r="BW102"/>
      <c r="BX102"/>
      <c r="BY102"/>
      <c r="BZ102"/>
      <c r="CA102"/>
      <c r="CB102"/>
      <c r="CC102"/>
      <c r="CD102"/>
      <c r="CE102"/>
      <c r="CF102"/>
      <c r="CG102"/>
      <c r="CH102"/>
      <c r="CI102"/>
      <c r="CJ102"/>
      <c r="CK102"/>
      <c r="CL102"/>
      <c r="CM102"/>
      <c r="CN102"/>
      <c r="CO102"/>
      <c r="CP102"/>
      <c r="CQ102"/>
      <c r="CR102"/>
      <c r="CS102"/>
      <c r="CT102"/>
      <c r="CU102"/>
      <c r="CV102"/>
      <c r="CW102"/>
      <c r="CX102"/>
      <c r="CY102"/>
      <c r="CZ102"/>
      <c r="DA102"/>
      <c r="DB102"/>
      <c r="DC102"/>
      <c r="DD102"/>
      <c r="DE102"/>
      <c r="DF102"/>
      <c r="DG102"/>
      <c r="DH102"/>
      <c r="DI102"/>
      <c r="DJ102"/>
      <c r="DK102"/>
      <c r="DL102"/>
      <c r="DM102"/>
      <c r="DN102"/>
      <c r="DO102"/>
      <c r="DP102"/>
      <c r="DQ102"/>
      <c r="DR102"/>
      <c r="DS102"/>
      <c r="DT102"/>
      <c r="DU102"/>
      <c r="DV102"/>
      <c r="DW102"/>
      <c r="DX102"/>
      <c r="DY102"/>
      <c r="DZ102"/>
      <c r="EA102"/>
      <c r="EB102"/>
      <c r="EC102"/>
      <c r="ED102"/>
      <c r="EE102" s="115"/>
      <c r="EF102"/>
      <c r="EG102"/>
      <c r="EH102"/>
      <c r="EI102"/>
      <c r="EJ102"/>
      <c r="EK102"/>
      <c r="EL102"/>
      <c r="EM102"/>
      <c r="EN102"/>
      <c r="EO102"/>
      <c r="EP102"/>
      <c r="EQ102"/>
      <c r="ER102"/>
      <c r="ES102"/>
      <c r="ET102"/>
      <c r="EU102"/>
      <c r="EV102"/>
    </row>
    <row r="103" spans="1:152">
      <c r="A103"/>
      <c r="B103"/>
      <c r="C103"/>
      <c r="D103"/>
      <c r="E103"/>
      <c r="F103"/>
      <c r="G103"/>
      <c r="H103"/>
      <c r="I103"/>
      <c r="J103"/>
      <c r="K103"/>
      <c r="L103"/>
      <c r="M103"/>
      <c r="N103"/>
      <c r="O103"/>
      <c r="P103"/>
      <c r="Q103"/>
      <c r="R103"/>
      <c r="S103"/>
      <c r="T103"/>
      <c r="U103"/>
      <c r="V103"/>
      <c r="W103"/>
      <c r="X103"/>
      <c r="Y103"/>
      <c r="Z103"/>
      <c r="AA103"/>
      <c r="AB103"/>
      <c r="AC103"/>
      <c r="AD103"/>
      <c r="AE103"/>
      <c r="AF103"/>
      <c r="AG103"/>
      <c r="AH103"/>
      <c r="AI103"/>
      <c r="AJ103"/>
      <c r="AK103"/>
      <c r="AL103"/>
      <c r="AM103"/>
      <c r="AN103"/>
      <c r="AO103"/>
      <c r="AP103"/>
      <c r="AQ103"/>
      <c r="AR103"/>
      <c r="AS103"/>
      <c r="AT103"/>
      <c r="AU103"/>
      <c r="AV103"/>
      <c r="AW103"/>
      <c r="AX103"/>
      <c r="AY103"/>
      <c r="AZ103"/>
      <c r="BA103"/>
      <c r="BB103"/>
      <c r="BC103"/>
      <c r="BD103"/>
      <c r="BE103"/>
      <c r="BF103"/>
      <c r="BG103"/>
      <c r="BH103"/>
      <c r="BI103"/>
      <c r="BJ103"/>
      <c r="BK103"/>
      <c r="BL103"/>
      <c r="BM103"/>
      <c r="BN103"/>
      <c r="BO103"/>
      <c r="BP103"/>
      <c r="BQ103"/>
      <c r="BR103"/>
      <c r="BS103"/>
      <c r="BT103"/>
      <c r="BU103"/>
      <c r="BV103"/>
      <c r="BW103"/>
      <c r="BX103"/>
      <c r="BY103"/>
      <c r="BZ103"/>
      <c r="CA103"/>
      <c r="CB103"/>
      <c r="CC103"/>
      <c r="CD103"/>
      <c r="CE103"/>
      <c r="CF103"/>
      <c r="CG103"/>
      <c r="CH103"/>
      <c r="CI103"/>
      <c r="CJ103"/>
      <c r="CK103"/>
      <c r="CL103"/>
      <c r="CM103"/>
      <c r="CN103"/>
      <c r="CO103"/>
      <c r="CP103"/>
      <c r="CQ103"/>
      <c r="CR103"/>
      <c r="CS103"/>
      <c r="CT103"/>
      <c r="CU103"/>
      <c r="CV103"/>
      <c r="CW103"/>
      <c r="CX103"/>
      <c r="CY103"/>
      <c r="CZ103"/>
      <c r="DA103"/>
      <c r="DB103"/>
      <c r="DC103"/>
      <c r="DD103"/>
      <c r="DE103"/>
      <c r="DF103"/>
      <c r="DG103"/>
      <c r="DH103"/>
      <c r="DI103"/>
      <c r="DJ103"/>
      <c r="DK103"/>
      <c r="DL103"/>
      <c r="DM103"/>
      <c r="DN103"/>
      <c r="DO103"/>
      <c r="DP103"/>
      <c r="DQ103"/>
      <c r="DR103"/>
      <c r="DS103"/>
      <c r="DT103"/>
      <c r="DU103"/>
      <c r="DV103"/>
      <c r="DW103"/>
      <c r="DX103"/>
      <c r="DY103"/>
      <c r="DZ103"/>
      <c r="EA103"/>
      <c r="EB103"/>
      <c r="EC103"/>
      <c r="ED103"/>
      <c r="EE103" s="115"/>
      <c r="EF103"/>
      <c r="EG103"/>
      <c r="EH103"/>
      <c r="EI103"/>
      <c r="EJ103"/>
      <c r="EK103"/>
      <c r="EL103"/>
      <c r="EM103"/>
      <c r="EN103"/>
      <c r="EO103"/>
      <c r="EP103"/>
      <c r="EQ103"/>
      <c r="ER103"/>
      <c r="ES103"/>
      <c r="ET103"/>
      <c r="EU103"/>
      <c r="EV103"/>
    </row>
    <row r="104" spans="1:152">
      <c r="A104"/>
      <c r="B104"/>
      <c r="C104"/>
      <c r="D104"/>
      <c r="E104"/>
      <c r="F104"/>
      <c r="G104"/>
      <c r="H104"/>
      <c r="I104"/>
      <c r="J104"/>
      <c r="K104"/>
      <c r="L104"/>
      <c r="M104"/>
      <c r="N104"/>
      <c r="O104"/>
      <c r="P104"/>
      <c r="Q104"/>
      <c r="R104"/>
      <c r="S104"/>
      <c r="T104"/>
      <c r="U104"/>
      <c r="V104"/>
      <c r="W104"/>
      <c r="X104"/>
      <c r="Y104"/>
      <c r="Z104"/>
      <c r="AA104"/>
      <c r="AB104"/>
      <c r="AC104"/>
      <c r="AD104"/>
      <c r="AE104"/>
      <c r="AF104"/>
      <c r="AG104"/>
      <c r="AH104"/>
      <c r="AI104"/>
      <c r="AJ104"/>
      <c r="AK104"/>
      <c r="AL104"/>
      <c r="AM104"/>
      <c r="AN104"/>
      <c r="AO104"/>
      <c r="AP104"/>
      <c r="AQ104"/>
      <c r="AR104"/>
      <c r="AS104"/>
      <c r="AT104"/>
      <c r="AU104"/>
      <c r="AV104"/>
      <c r="AW104"/>
      <c r="AX104"/>
      <c r="AY104"/>
      <c r="AZ104"/>
      <c r="BA104"/>
      <c r="BB104"/>
      <c r="BC104"/>
      <c r="BD104"/>
      <c r="BE104"/>
      <c r="BF104"/>
      <c r="BG104"/>
      <c r="BH104"/>
      <c r="BI104"/>
      <c r="BJ104"/>
      <c r="BK104"/>
      <c r="BL104"/>
      <c r="BM104"/>
      <c r="BN104"/>
      <c r="BO104"/>
      <c r="BP104"/>
      <c r="BQ104"/>
      <c r="BR104"/>
      <c r="BS104"/>
      <c r="BT104"/>
      <c r="BU104"/>
      <c r="BV104"/>
      <c r="BW104"/>
      <c r="BX104"/>
      <c r="BY104"/>
      <c r="BZ104"/>
      <c r="CA104"/>
      <c r="CB104"/>
      <c r="CC104"/>
      <c r="CD104"/>
      <c r="CE104"/>
      <c r="CF104"/>
      <c r="CG104"/>
      <c r="CH104"/>
      <c r="CI104"/>
      <c r="CJ104"/>
      <c r="CK104"/>
      <c r="CL104"/>
      <c r="CM104"/>
      <c r="CN104"/>
      <c r="CO104"/>
      <c r="CP104"/>
      <c r="CQ104"/>
      <c r="CR104"/>
      <c r="CS104"/>
      <c r="CT104"/>
      <c r="CU104"/>
      <c r="CV104"/>
      <c r="CW104"/>
      <c r="CX104"/>
      <c r="CY104"/>
      <c r="CZ104"/>
      <c r="DA104"/>
      <c r="DB104"/>
      <c r="DC104"/>
      <c r="DD104"/>
      <c r="DE104"/>
      <c r="DF104"/>
      <c r="DG104"/>
      <c r="DH104"/>
      <c r="DI104"/>
      <c r="DJ104"/>
      <c r="DK104"/>
      <c r="DL104"/>
      <c r="DM104"/>
      <c r="DN104"/>
      <c r="DO104"/>
      <c r="DP104"/>
      <c r="DQ104"/>
      <c r="DR104"/>
      <c r="DS104"/>
      <c r="DT104"/>
      <c r="DU104"/>
      <c r="DV104"/>
      <c r="DW104"/>
      <c r="DX104"/>
      <c r="DY104"/>
      <c r="DZ104"/>
      <c r="EA104"/>
      <c r="EB104"/>
      <c r="EC104"/>
      <c r="ED104"/>
      <c r="EE104" s="115"/>
      <c r="EF104"/>
      <c r="EG104"/>
      <c r="EH104"/>
      <c r="EI104"/>
      <c r="EJ104"/>
      <c r="EK104"/>
      <c r="EL104"/>
      <c r="EM104"/>
      <c r="EN104"/>
      <c r="EO104"/>
      <c r="EP104"/>
      <c r="EQ104"/>
      <c r="ER104"/>
      <c r="ES104"/>
      <c r="ET104"/>
      <c r="EU104"/>
      <c r="EV104"/>
    </row>
    <row r="105" spans="1:152">
      <c r="A105"/>
      <c r="B105"/>
      <c r="C105"/>
      <c r="D105"/>
      <c r="E105"/>
      <c r="F105"/>
      <c r="G105"/>
      <c r="H105"/>
      <c r="I105"/>
      <c r="J105"/>
      <c r="K105"/>
      <c r="L105"/>
      <c r="M105"/>
      <c r="N105"/>
      <c r="O105"/>
      <c r="P105"/>
      <c r="Q105"/>
      <c r="R105"/>
      <c r="S105"/>
      <c r="T105"/>
      <c r="U105"/>
      <c r="V105"/>
      <c r="W105"/>
      <c r="X105"/>
      <c r="Y105"/>
      <c r="Z105"/>
      <c r="AA105"/>
      <c r="AB105"/>
      <c r="AC105"/>
      <c r="AD105"/>
      <c r="AE105"/>
      <c r="AF105"/>
      <c r="AG105"/>
      <c r="AH105"/>
      <c r="AI105"/>
      <c r="AJ105"/>
      <c r="AK105"/>
      <c r="AL105"/>
      <c r="AM105"/>
      <c r="AN105"/>
      <c r="AO105"/>
      <c r="AP105"/>
      <c r="AQ105"/>
      <c r="AR105"/>
      <c r="AS105"/>
      <c r="AT105"/>
      <c r="AU105"/>
      <c r="AV105"/>
      <c r="AW105"/>
      <c r="AX105"/>
      <c r="AY105"/>
      <c r="AZ105"/>
      <c r="BA105"/>
      <c r="BB105"/>
      <c r="BC105"/>
      <c r="BD105"/>
      <c r="BE105"/>
      <c r="BF105"/>
      <c r="BG105"/>
      <c r="BH105"/>
      <c r="BI105"/>
      <c r="BJ105"/>
      <c r="BK105"/>
      <c r="BL105"/>
      <c r="BM105"/>
      <c r="BN105"/>
      <c r="BO105"/>
      <c r="BP105"/>
      <c r="BQ105"/>
      <c r="BR105"/>
      <c r="BS105"/>
      <c r="BT105"/>
      <c r="BU105"/>
      <c r="BV105"/>
      <c r="BW105"/>
      <c r="BX105"/>
      <c r="BY105"/>
      <c r="BZ105"/>
      <c r="CA105"/>
      <c r="CB105"/>
      <c r="CC105"/>
      <c r="CD105"/>
      <c r="CE105"/>
      <c r="CF105"/>
      <c r="CG105"/>
      <c r="CH105"/>
      <c r="CI105"/>
      <c r="CJ105"/>
      <c r="CK105"/>
      <c r="CL105"/>
      <c r="CM105"/>
      <c r="CN105"/>
      <c r="CO105"/>
      <c r="CP105"/>
      <c r="CQ105"/>
      <c r="CR105"/>
      <c r="CS105"/>
      <c r="CT105"/>
      <c r="CU105"/>
      <c r="CV105"/>
      <c r="CW105"/>
      <c r="CX105"/>
      <c r="CY105"/>
      <c r="CZ105"/>
      <c r="DA105"/>
      <c r="DB105"/>
      <c r="DC105"/>
      <c r="DD105"/>
      <c r="DE105"/>
      <c r="DF105"/>
      <c r="DG105"/>
      <c r="DH105"/>
      <c r="DI105"/>
      <c r="DJ105"/>
      <c r="DK105"/>
      <c r="DL105"/>
      <c r="DM105"/>
      <c r="DN105"/>
      <c r="DO105"/>
      <c r="DP105"/>
      <c r="DQ105"/>
      <c r="DR105"/>
      <c r="DS105"/>
      <c r="DT105"/>
      <c r="DU105"/>
      <c r="DV105"/>
      <c r="DW105"/>
      <c r="DX105"/>
      <c r="DY105"/>
      <c r="DZ105"/>
      <c r="EA105"/>
      <c r="EB105"/>
      <c r="EC105"/>
      <c r="ED105"/>
      <c r="EE105" s="115"/>
      <c r="EF105"/>
      <c r="EG105"/>
      <c r="EH105"/>
      <c r="EI105"/>
      <c r="EJ105"/>
      <c r="EK105"/>
      <c r="EL105"/>
      <c r="EM105"/>
      <c r="EN105"/>
      <c r="EO105"/>
      <c r="EP105"/>
      <c r="EQ105"/>
      <c r="ER105"/>
      <c r="ES105"/>
      <c r="ET105"/>
      <c r="EU105"/>
      <c r="EV105"/>
    </row>
    <row r="106" spans="1:152">
      <c r="A106"/>
      <c r="B106"/>
      <c r="C106"/>
      <c r="D106"/>
      <c r="E106"/>
      <c r="F106"/>
      <c r="G106"/>
      <c r="H106"/>
      <c r="I106"/>
      <c r="J106"/>
      <c r="K106"/>
      <c r="L106"/>
      <c r="M106"/>
      <c r="N106"/>
      <c r="O106"/>
      <c r="P106"/>
      <c r="Q106"/>
      <c r="R106"/>
      <c r="S106"/>
      <c r="T106"/>
      <c r="U106"/>
      <c r="V106"/>
      <c r="W106"/>
      <c r="X106"/>
      <c r="Y106"/>
      <c r="Z106"/>
      <c r="AA106"/>
      <c r="AB106"/>
      <c r="AC106"/>
      <c r="AD106"/>
      <c r="AE106"/>
      <c r="AF106"/>
      <c r="AG106"/>
      <c r="AH106"/>
      <c r="AI106"/>
      <c r="AJ106"/>
      <c r="AK106"/>
      <c r="AL106"/>
      <c r="AM106"/>
      <c r="AN106"/>
      <c r="AO106"/>
      <c r="AP106"/>
      <c r="AQ106"/>
      <c r="AR106"/>
      <c r="AS106"/>
      <c r="AT106"/>
      <c r="AU106"/>
      <c r="AV106"/>
      <c r="AW106"/>
      <c r="AX106"/>
      <c r="AY106"/>
      <c r="AZ106"/>
      <c r="BA106"/>
      <c r="BB106"/>
      <c r="BC106"/>
      <c r="BD106"/>
      <c r="BE106"/>
      <c r="BF106"/>
      <c r="BG106"/>
      <c r="BH106"/>
      <c r="BI106"/>
      <c r="BJ106"/>
      <c r="BK106"/>
      <c r="BL106"/>
      <c r="BM106"/>
      <c r="BN106"/>
      <c r="BO106"/>
      <c r="BP106"/>
      <c r="BQ106"/>
      <c r="BR106"/>
      <c r="BS106"/>
      <c r="BT106"/>
      <c r="BU106"/>
      <c r="BV106"/>
      <c r="BW106"/>
      <c r="BX106"/>
      <c r="BY106"/>
      <c r="BZ106"/>
      <c r="CA106"/>
      <c r="CB106"/>
      <c r="CC106"/>
      <c r="CD106"/>
      <c r="CE106"/>
      <c r="CF106"/>
      <c r="CG106"/>
      <c r="CH106"/>
      <c r="CI106"/>
      <c r="CJ106"/>
      <c r="CK106"/>
      <c r="CL106"/>
      <c r="CM106"/>
      <c r="CN106"/>
      <c r="CO106"/>
      <c r="CP106"/>
      <c r="CQ106"/>
      <c r="CR106"/>
      <c r="CS106"/>
      <c r="CT106"/>
      <c r="CU106"/>
      <c r="CV106"/>
      <c r="CW106"/>
      <c r="CX106"/>
      <c r="CY106"/>
      <c r="CZ106"/>
      <c r="DA106"/>
      <c r="DB106"/>
      <c r="DC106"/>
      <c r="DD106"/>
      <c r="DE106"/>
      <c r="DF106"/>
      <c r="DG106"/>
      <c r="DH106"/>
      <c r="DI106"/>
      <c r="DJ106"/>
      <c r="DK106"/>
      <c r="DL106"/>
      <c r="DM106"/>
      <c r="DN106"/>
      <c r="DO106"/>
      <c r="DP106"/>
      <c r="DQ106"/>
      <c r="DR106"/>
      <c r="DS106"/>
      <c r="DT106"/>
      <c r="DU106"/>
      <c r="DV106"/>
      <c r="DW106"/>
      <c r="DX106"/>
      <c r="DY106"/>
      <c r="DZ106"/>
      <c r="EA106"/>
      <c r="EB106"/>
      <c r="EC106"/>
      <c r="ED106"/>
      <c r="EE106" s="115"/>
      <c r="EF106"/>
      <c r="EG106"/>
      <c r="EH106"/>
      <c r="EI106"/>
      <c r="EJ106"/>
      <c r="EK106"/>
      <c r="EL106"/>
      <c r="EM106"/>
      <c r="EN106"/>
      <c r="EO106"/>
      <c r="EP106"/>
      <c r="EQ106"/>
      <c r="ER106"/>
      <c r="ES106"/>
      <c r="ET106"/>
      <c r="EU106"/>
      <c r="EV106"/>
    </row>
    <row r="107" spans="1:152">
      <c r="A107"/>
      <c r="B107"/>
      <c r="C107"/>
      <c r="D107"/>
      <c r="E107"/>
      <c r="F107"/>
      <c r="G107"/>
      <c r="H107"/>
      <c r="I107"/>
      <c r="J107"/>
      <c r="K107"/>
      <c r="L107"/>
      <c r="M107"/>
      <c r="N107"/>
      <c r="O107"/>
      <c r="P107"/>
      <c r="Q107"/>
      <c r="R107"/>
      <c r="S107"/>
      <c r="T107"/>
      <c r="U107"/>
      <c r="V107"/>
      <c r="W107"/>
      <c r="X107"/>
      <c r="Y107"/>
      <c r="Z107"/>
      <c r="AA107"/>
      <c r="AB107"/>
      <c r="AC107"/>
      <c r="AD107"/>
      <c r="AE107"/>
      <c r="AF107"/>
      <c r="AG107"/>
      <c r="AH107"/>
      <c r="AI107"/>
      <c r="AJ107"/>
      <c r="AK107"/>
      <c r="AL107"/>
      <c r="AM107"/>
      <c r="AN107"/>
      <c r="AO107"/>
      <c r="AP107"/>
      <c r="AQ107"/>
      <c r="AR107"/>
      <c r="AS107"/>
      <c r="AT107"/>
      <c r="AU107"/>
      <c r="AV107"/>
      <c r="AW107"/>
      <c r="AX107"/>
      <c r="AY107"/>
      <c r="AZ107"/>
      <c r="BA107"/>
      <c r="BB107"/>
      <c r="BC107"/>
      <c r="BD107"/>
      <c r="BE107"/>
      <c r="BF107"/>
      <c r="BG107"/>
      <c r="BH107"/>
      <c r="BI107"/>
      <c r="BJ107"/>
      <c r="BK107"/>
      <c r="BL107"/>
      <c r="BM107"/>
      <c r="BN107"/>
      <c r="BO107"/>
      <c r="BP107"/>
      <c r="BQ107"/>
      <c r="BR107"/>
      <c r="BS107"/>
      <c r="BT107"/>
      <c r="BU107"/>
      <c r="BV107"/>
      <c r="BW107"/>
      <c r="BX107"/>
      <c r="BY107"/>
      <c r="BZ107"/>
      <c r="CA107"/>
      <c r="CB107"/>
      <c r="CC107"/>
      <c r="CD107"/>
      <c r="CE107"/>
      <c r="CF107"/>
      <c r="CG107"/>
      <c r="CH107"/>
      <c r="CI107"/>
      <c r="CJ107"/>
      <c r="CK107"/>
      <c r="CL107"/>
      <c r="CM107"/>
      <c r="CN107"/>
      <c r="CO107"/>
      <c r="CP107"/>
      <c r="CQ107"/>
      <c r="CR107"/>
      <c r="CS107"/>
      <c r="CT107"/>
      <c r="CU107"/>
      <c r="CV107"/>
      <c r="CW107"/>
      <c r="CX107"/>
      <c r="CY107"/>
      <c r="CZ107"/>
      <c r="DA107"/>
      <c r="DB107"/>
      <c r="DC107"/>
      <c r="DD107"/>
      <c r="DE107"/>
      <c r="DF107"/>
      <c r="DG107"/>
      <c r="DH107"/>
      <c r="DI107"/>
      <c r="DJ107"/>
      <c r="DK107"/>
      <c r="DL107"/>
      <c r="DM107"/>
      <c r="DN107"/>
      <c r="DO107"/>
      <c r="DP107"/>
      <c r="DQ107"/>
      <c r="DR107"/>
      <c r="DS107"/>
      <c r="DT107"/>
      <c r="DU107"/>
      <c r="DV107"/>
      <c r="DW107"/>
      <c r="DX107"/>
      <c r="DY107"/>
      <c r="DZ107"/>
      <c r="EA107"/>
      <c r="EB107"/>
      <c r="EC107"/>
      <c r="ED107"/>
      <c r="EE107" s="115"/>
      <c r="EF107"/>
      <c r="EG107"/>
      <c r="EH107"/>
      <c r="EI107"/>
      <c r="EJ107"/>
      <c r="EK107"/>
      <c r="EL107"/>
      <c r="EM107"/>
      <c r="EN107"/>
      <c r="EO107"/>
      <c r="EP107"/>
      <c r="EQ107"/>
      <c r="ER107"/>
      <c r="ES107"/>
      <c r="ET107"/>
      <c r="EU107"/>
      <c r="EV107"/>
    </row>
    <row r="108" spans="1:152">
      <c r="A108"/>
      <c r="B108"/>
      <c r="C108"/>
      <c r="D108"/>
      <c r="E108"/>
      <c r="F108"/>
      <c r="G108"/>
      <c r="H108"/>
      <c r="I108"/>
      <c r="J108"/>
      <c r="K108"/>
      <c r="L108"/>
      <c r="M108"/>
      <c r="N108"/>
      <c r="O108"/>
      <c r="P108"/>
      <c r="Q108"/>
      <c r="R108"/>
      <c r="S108"/>
      <c r="T108"/>
      <c r="U108"/>
      <c r="V108"/>
      <c r="W108"/>
      <c r="X108"/>
      <c r="Y108"/>
      <c r="Z108"/>
      <c r="AA108"/>
      <c r="AB108"/>
      <c r="AC108"/>
      <c r="AD108"/>
      <c r="AE108"/>
      <c r="AF108"/>
      <c r="AG108"/>
      <c r="AH108"/>
      <c r="AI108"/>
      <c r="AJ108"/>
      <c r="AK108"/>
      <c r="AL108"/>
      <c r="AM108"/>
      <c r="AN108"/>
      <c r="AO108"/>
      <c r="AP108"/>
      <c r="AQ108"/>
      <c r="AR108"/>
      <c r="AS108"/>
      <c r="AT108"/>
      <c r="AU108"/>
      <c r="AV108"/>
      <c r="AW108"/>
      <c r="AX108"/>
      <c r="AY108"/>
      <c r="AZ108"/>
      <c r="BA108"/>
      <c r="BB108"/>
      <c r="BC108"/>
      <c r="BD108"/>
      <c r="BE108"/>
      <c r="BF108"/>
      <c r="BG108"/>
      <c r="BH108"/>
      <c r="BI108"/>
      <c r="BJ108"/>
      <c r="BK108"/>
      <c r="BL108"/>
      <c r="BM108"/>
      <c r="BN108"/>
      <c r="BO108"/>
      <c r="BP108"/>
      <c r="BQ108"/>
      <c r="BR108"/>
      <c r="BS108"/>
      <c r="BT108"/>
      <c r="BU108"/>
      <c r="BV108"/>
      <c r="BW108"/>
      <c r="BX108"/>
      <c r="BY108"/>
      <c r="BZ108"/>
      <c r="CA108"/>
      <c r="CB108"/>
      <c r="CC108"/>
      <c r="CD108"/>
      <c r="CE108"/>
      <c r="CF108"/>
      <c r="CG108"/>
      <c r="CH108"/>
      <c r="CI108"/>
      <c r="CJ108"/>
      <c r="CK108"/>
      <c r="CL108"/>
      <c r="CM108"/>
      <c r="CN108"/>
      <c r="CO108"/>
      <c r="CP108"/>
      <c r="CQ108"/>
      <c r="CR108"/>
      <c r="CS108"/>
      <c r="CT108"/>
      <c r="CU108"/>
      <c r="CV108"/>
      <c r="CW108"/>
      <c r="CX108"/>
      <c r="CY108"/>
      <c r="CZ108"/>
      <c r="DA108"/>
      <c r="DB108"/>
      <c r="DC108"/>
      <c r="DD108"/>
      <c r="DE108"/>
      <c r="DF108"/>
      <c r="DG108"/>
      <c r="DH108"/>
      <c r="DI108"/>
      <c r="DJ108"/>
      <c r="DK108"/>
      <c r="DL108"/>
      <c r="DM108"/>
      <c r="DN108"/>
      <c r="DO108"/>
      <c r="DP108"/>
      <c r="DQ108"/>
      <c r="DR108"/>
      <c r="DS108"/>
      <c r="DT108"/>
      <c r="DU108"/>
      <c r="DV108"/>
      <c r="DW108"/>
      <c r="DX108"/>
      <c r="DY108"/>
      <c r="DZ108"/>
      <c r="EA108"/>
      <c r="EB108"/>
      <c r="EC108"/>
      <c r="ED108"/>
      <c r="EE108" s="115"/>
      <c r="EF108"/>
      <c r="EG108"/>
      <c r="EH108"/>
      <c r="EI108"/>
      <c r="EJ108"/>
      <c r="EK108"/>
      <c r="EL108"/>
      <c r="EM108"/>
      <c r="EN108"/>
      <c r="EO108"/>
      <c r="EP108"/>
      <c r="EQ108"/>
      <c r="ER108"/>
      <c r="ES108"/>
      <c r="ET108"/>
      <c r="EU108"/>
      <c r="EV108"/>
    </row>
    <row r="109" spans="1:152">
      <c r="A109"/>
      <c r="B109"/>
      <c r="C109"/>
      <c r="D109"/>
      <c r="E109"/>
      <c r="F109"/>
      <c r="G109"/>
      <c r="H109"/>
      <c r="I109"/>
      <c r="J109"/>
      <c r="K109"/>
      <c r="L109"/>
      <c r="M109"/>
      <c r="N109"/>
      <c r="O109"/>
      <c r="P109"/>
      <c r="Q109"/>
      <c r="R109"/>
      <c r="S109"/>
      <c r="T109"/>
      <c r="U109"/>
      <c r="V109"/>
      <c r="W109"/>
      <c r="X109"/>
      <c r="Y109"/>
      <c r="Z109"/>
      <c r="AA109"/>
      <c r="AB109"/>
      <c r="AC109"/>
      <c r="AD109"/>
      <c r="AE109"/>
      <c r="AF109"/>
      <c r="AG109"/>
      <c r="AH109"/>
      <c r="AI109"/>
      <c r="AJ109"/>
      <c r="AK109"/>
      <c r="AL109"/>
      <c r="AM109"/>
      <c r="AN109"/>
      <c r="AO109"/>
      <c r="AP109"/>
      <c r="AQ109"/>
      <c r="AR109"/>
      <c r="AS109"/>
      <c r="AT109"/>
      <c r="AU109"/>
      <c r="AV109"/>
      <c r="AW109"/>
      <c r="AX109"/>
      <c r="AY109"/>
      <c r="AZ109"/>
      <c r="BA109"/>
      <c r="BB109"/>
      <c r="BC109"/>
      <c r="BD109"/>
      <c r="BE109"/>
      <c r="BF109"/>
      <c r="BG109"/>
      <c r="BH109"/>
      <c r="BI109"/>
      <c r="BJ109"/>
      <c r="BK109"/>
      <c r="BL109"/>
      <c r="BM109"/>
      <c r="BN109"/>
      <c r="BO109"/>
      <c r="BP109"/>
      <c r="BQ109"/>
      <c r="BR109"/>
      <c r="BS109"/>
      <c r="BT109"/>
      <c r="BU109"/>
      <c r="BV109"/>
      <c r="BW109"/>
      <c r="BX109"/>
      <c r="BY109"/>
      <c r="BZ109"/>
      <c r="CA109"/>
      <c r="CB109"/>
      <c r="CC109"/>
      <c r="CD109"/>
      <c r="CE109"/>
      <c r="CF109"/>
      <c r="CG109"/>
      <c r="CH109"/>
      <c r="CI109"/>
      <c r="CJ109"/>
      <c r="CK109"/>
      <c r="CL109"/>
      <c r="CM109"/>
      <c r="CN109"/>
      <c r="CO109"/>
      <c r="CP109"/>
      <c r="CQ109"/>
      <c r="CR109"/>
      <c r="CS109"/>
      <c r="CT109"/>
      <c r="CU109"/>
      <c r="CV109"/>
      <c r="CW109"/>
      <c r="CX109"/>
      <c r="CY109"/>
      <c r="CZ109"/>
      <c r="DA109"/>
      <c r="DB109"/>
      <c r="DC109"/>
      <c r="DD109"/>
      <c r="DE109"/>
      <c r="DF109"/>
      <c r="DG109"/>
      <c r="DH109"/>
      <c r="DI109"/>
      <c r="DJ109"/>
      <c r="DK109"/>
      <c r="DL109"/>
      <c r="DM109"/>
      <c r="DN109"/>
      <c r="DO109"/>
      <c r="DP109"/>
      <c r="DQ109"/>
      <c r="DR109"/>
      <c r="DS109"/>
      <c r="DT109"/>
      <c r="DU109"/>
      <c r="DV109"/>
      <c r="DW109"/>
      <c r="DX109"/>
      <c r="DY109"/>
      <c r="DZ109"/>
      <c r="EA109"/>
      <c r="EB109"/>
      <c r="EC109"/>
      <c r="ED109"/>
      <c r="EE109" s="115"/>
      <c r="EF109"/>
      <c r="EG109"/>
      <c r="EH109"/>
      <c r="EI109"/>
      <c r="EJ109"/>
      <c r="EK109"/>
      <c r="EL109"/>
      <c r="EM109"/>
      <c r="EN109"/>
      <c r="EO109"/>
      <c r="EP109"/>
      <c r="EQ109"/>
      <c r="ER109"/>
      <c r="ES109"/>
      <c r="ET109"/>
      <c r="EU109"/>
      <c r="EV109"/>
    </row>
    <row r="110" spans="1:152">
      <c r="A110"/>
      <c r="B110"/>
      <c r="C110"/>
      <c r="D110"/>
      <c r="E110"/>
      <c r="F110"/>
      <c r="G110"/>
      <c r="H110"/>
      <c r="I110"/>
      <c r="J110"/>
      <c r="K110"/>
      <c r="L110"/>
      <c r="M110"/>
      <c r="N110"/>
      <c r="O110"/>
      <c r="P110"/>
      <c r="Q110"/>
      <c r="R110"/>
      <c r="S110"/>
      <c r="T110"/>
      <c r="U110"/>
      <c r="V110"/>
      <c r="W110"/>
      <c r="X110"/>
      <c r="Y110"/>
      <c r="Z110"/>
      <c r="AA110"/>
      <c r="AB110"/>
      <c r="AC110"/>
      <c r="AD110"/>
      <c r="AE110"/>
      <c r="AF110"/>
      <c r="AG110"/>
      <c r="AH110"/>
      <c r="AI110"/>
      <c r="AJ110"/>
      <c r="AK110"/>
      <c r="AL110"/>
      <c r="AM110"/>
      <c r="AN110"/>
      <c r="AO110"/>
      <c r="AP110"/>
      <c r="AQ110"/>
      <c r="AR110"/>
      <c r="AS110"/>
      <c r="AT110"/>
      <c r="AU110"/>
      <c r="AV110"/>
      <c r="AW110"/>
      <c r="AX110"/>
      <c r="AY110"/>
      <c r="AZ110"/>
      <c r="BA110"/>
      <c r="BB110"/>
      <c r="BC110"/>
      <c r="BD110"/>
      <c r="BE110"/>
      <c r="BF110"/>
      <c r="BG110"/>
      <c r="BH110"/>
      <c r="BI110"/>
      <c r="BJ110"/>
      <c r="BK110"/>
      <c r="BL110"/>
      <c r="BM110"/>
      <c r="BN110"/>
      <c r="BO110"/>
      <c r="BP110"/>
      <c r="BQ110"/>
      <c r="BR110"/>
      <c r="BS110"/>
      <c r="BT110"/>
      <c r="BU110"/>
      <c r="BV110"/>
      <c r="BW110"/>
      <c r="BX110"/>
      <c r="BY110"/>
      <c r="BZ110"/>
      <c r="CA110"/>
      <c r="CB110"/>
      <c r="CC110"/>
      <c r="CD110"/>
      <c r="CE110"/>
      <c r="CF110"/>
      <c r="CG110"/>
      <c r="CH110"/>
      <c r="CI110"/>
      <c r="CJ110"/>
      <c r="CK110"/>
      <c r="CL110"/>
      <c r="CM110"/>
      <c r="CN110"/>
      <c r="CO110"/>
      <c r="CP110"/>
      <c r="CQ110"/>
      <c r="CR110"/>
      <c r="CS110"/>
      <c r="CT110"/>
      <c r="CU110"/>
      <c r="CV110"/>
      <c r="CW110"/>
      <c r="CX110"/>
      <c r="CY110"/>
      <c r="CZ110"/>
      <c r="DA110"/>
      <c r="DB110"/>
      <c r="DC110"/>
      <c r="DD110"/>
      <c r="DE110"/>
      <c r="DF110"/>
      <c r="DG110"/>
      <c r="DH110"/>
      <c r="DI110"/>
      <c r="DJ110"/>
      <c r="DK110"/>
      <c r="DL110"/>
      <c r="DM110"/>
      <c r="DN110"/>
      <c r="DO110"/>
      <c r="DP110"/>
      <c r="DQ110"/>
      <c r="DR110"/>
      <c r="DS110"/>
      <c r="DT110"/>
      <c r="DU110"/>
      <c r="DV110"/>
      <c r="DW110"/>
      <c r="DX110"/>
      <c r="DY110"/>
      <c r="DZ110"/>
      <c r="EA110"/>
      <c r="EB110"/>
      <c r="EC110"/>
      <c r="ED110"/>
      <c r="EE110" s="115"/>
      <c r="EF110"/>
      <c r="EG110"/>
      <c r="EH110"/>
      <c r="EI110"/>
      <c r="EJ110"/>
      <c r="EK110"/>
      <c r="EL110"/>
      <c r="EM110"/>
      <c r="EN110"/>
      <c r="EO110"/>
      <c r="EP110"/>
      <c r="EQ110"/>
      <c r="ER110"/>
      <c r="ES110"/>
      <c r="ET110"/>
      <c r="EU110"/>
      <c r="EV110"/>
    </row>
    <row r="111" spans="1:152">
      <c r="A111"/>
      <c r="B111"/>
      <c r="C111"/>
      <c r="D111"/>
      <c r="E111"/>
      <c r="F111"/>
      <c r="G111"/>
      <c r="H111"/>
      <c r="I111"/>
      <c r="J111"/>
      <c r="K111"/>
      <c r="L111"/>
      <c r="M111"/>
      <c r="N111"/>
      <c r="O111"/>
      <c r="P111"/>
      <c r="Q111"/>
      <c r="R111"/>
      <c r="S111"/>
      <c r="T111"/>
      <c r="U111"/>
      <c r="V111"/>
      <c r="W111"/>
      <c r="X111"/>
      <c r="Y111"/>
      <c r="Z111"/>
      <c r="AA111"/>
      <c r="AB111"/>
      <c r="AC111"/>
      <c r="AD111"/>
      <c r="AE111"/>
      <c r="AF111"/>
      <c r="AG111"/>
      <c r="AH111"/>
      <c r="AI111"/>
      <c r="AJ111"/>
      <c r="AK111"/>
      <c r="AL111"/>
      <c r="AM111"/>
      <c r="AN111"/>
      <c r="AO111"/>
      <c r="AP111"/>
      <c r="AQ111"/>
      <c r="AR111"/>
      <c r="AS111"/>
      <c r="AT111"/>
      <c r="AU111"/>
      <c r="AV111"/>
      <c r="AW111"/>
      <c r="AX111"/>
      <c r="AY111"/>
      <c r="AZ111"/>
      <c r="BA111"/>
      <c r="BB111"/>
      <c r="BC111"/>
      <c r="BD111"/>
      <c r="BE111"/>
      <c r="BF111"/>
      <c r="BG111"/>
      <c r="BH111"/>
      <c r="BI111"/>
      <c r="BJ111"/>
      <c r="BK111"/>
      <c r="BL111"/>
      <c r="BM111"/>
      <c r="BN111"/>
      <c r="BO111"/>
      <c r="BP111"/>
      <c r="BQ111"/>
      <c r="BR111"/>
      <c r="BS111"/>
      <c r="BT111"/>
      <c r="BU111"/>
      <c r="BV111"/>
      <c r="BW111"/>
      <c r="BX111"/>
      <c r="BY111"/>
      <c r="BZ111"/>
      <c r="CA111"/>
      <c r="CB111"/>
      <c r="CC111"/>
      <c r="CD111"/>
      <c r="CE111"/>
      <c r="CF111"/>
      <c r="CG111"/>
      <c r="CH111"/>
      <c r="CI111"/>
      <c r="CJ111"/>
      <c r="CK111"/>
      <c r="CL111"/>
      <c r="CM111"/>
      <c r="CN111"/>
      <c r="CO111"/>
      <c r="CP111"/>
      <c r="CQ111"/>
      <c r="CR111"/>
      <c r="CS111"/>
      <c r="CT111"/>
      <c r="CU111"/>
      <c r="CV111"/>
      <c r="CW111"/>
      <c r="CX111"/>
      <c r="CY111"/>
      <c r="CZ111"/>
      <c r="DA111"/>
      <c r="DB111"/>
      <c r="DC111"/>
      <c r="DD111"/>
      <c r="DE111"/>
      <c r="DF111"/>
      <c r="DG111"/>
      <c r="DH111"/>
      <c r="DI111"/>
      <c r="DJ111"/>
      <c r="DK111"/>
      <c r="DL111"/>
      <c r="DM111"/>
      <c r="DN111"/>
      <c r="DO111"/>
      <c r="DP111"/>
      <c r="DQ111"/>
      <c r="DR111"/>
      <c r="DS111"/>
      <c r="DT111"/>
      <c r="DU111"/>
      <c r="DV111"/>
      <c r="DW111"/>
      <c r="DX111"/>
      <c r="DY111"/>
      <c r="DZ111"/>
      <c r="EA111"/>
      <c r="EB111"/>
      <c r="EC111"/>
      <c r="ED111"/>
      <c r="EE111" s="115"/>
      <c r="EF111"/>
      <c r="EG111"/>
      <c r="EH111"/>
      <c r="EI111"/>
      <c r="EJ111"/>
      <c r="EK111"/>
      <c r="EL111"/>
      <c r="EM111"/>
      <c r="EN111"/>
      <c r="EO111"/>
      <c r="EP111"/>
      <c r="EQ111"/>
      <c r="ER111"/>
      <c r="ES111"/>
      <c r="ET111"/>
      <c r="EU111"/>
      <c r="EV111"/>
    </row>
    <row r="112" spans="1:152">
      <c r="A112"/>
      <c r="B112"/>
      <c r="C112"/>
      <c r="D112"/>
      <c r="E112"/>
      <c r="F112"/>
      <c r="G112"/>
      <c r="H112"/>
      <c r="I112"/>
      <c r="J112"/>
      <c r="K112"/>
      <c r="L112"/>
      <c r="M112"/>
      <c r="N112"/>
      <c r="O112"/>
      <c r="P112"/>
      <c r="Q112"/>
      <c r="R112"/>
      <c r="S112"/>
      <c r="T112"/>
      <c r="U112"/>
      <c r="V112"/>
      <c r="W112"/>
      <c r="X112"/>
      <c r="Y112"/>
      <c r="Z112"/>
      <c r="AA112"/>
      <c r="AB112"/>
      <c r="AC112"/>
      <c r="AD112"/>
      <c r="AE112"/>
      <c r="AF112"/>
      <c r="AG112"/>
      <c r="AH112"/>
      <c r="AI112"/>
      <c r="AJ112"/>
      <c r="AK112"/>
      <c r="AL112"/>
      <c r="AM112"/>
      <c r="AN112"/>
      <c r="AO112"/>
      <c r="AP112"/>
      <c r="AQ112"/>
      <c r="AR112"/>
      <c r="AS112"/>
      <c r="AT112"/>
      <c r="AU112"/>
      <c r="AV112"/>
      <c r="AW112"/>
      <c r="AX112"/>
      <c r="AY112"/>
      <c r="AZ112"/>
      <c r="BA112"/>
      <c r="BB112"/>
      <c r="BC112"/>
      <c r="BD112"/>
      <c r="BE112"/>
      <c r="BF112"/>
      <c r="BG112"/>
      <c r="BH112"/>
      <c r="BI112"/>
      <c r="BJ112"/>
      <c r="BK112"/>
      <c r="BL112"/>
      <c r="BM112"/>
      <c r="BN112"/>
      <c r="BO112"/>
      <c r="BP112"/>
      <c r="BQ112"/>
      <c r="BR112"/>
      <c r="BS112"/>
      <c r="BT112"/>
      <c r="BU112"/>
      <c r="BV112"/>
      <c r="BW112"/>
      <c r="BX112"/>
      <c r="BY112"/>
      <c r="BZ112"/>
      <c r="CA112"/>
      <c r="CB112"/>
      <c r="CC112"/>
      <c r="CD112"/>
      <c r="CE112"/>
      <c r="CF112"/>
      <c r="CG112"/>
      <c r="CH112"/>
      <c r="CI112"/>
      <c r="CJ112"/>
      <c r="CK112"/>
      <c r="CL112"/>
      <c r="CM112"/>
      <c r="CN112"/>
      <c r="CO112"/>
      <c r="CP112"/>
      <c r="CQ112"/>
      <c r="CR112"/>
      <c r="CS112"/>
      <c r="CT112"/>
      <c r="CU112"/>
      <c r="CV112"/>
      <c r="CW112"/>
      <c r="CX112"/>
      <c r="CY112"/>
      <c r="CZ112"/>
      <c r="DA112"/>
      <c r="DB112"/>
      <c r="DC112"/>
      <c r="DD112"/>
      <c r="DE112"/>
      <c r="DF112"/>
      <c r="DG112"/>
      <c r="DH112"/>
      <c r="DI112"/>
      <c r="DJ112"/>
      <c r="DK112"/>
      <c r="DL112"/>
      <c r="DM112"/>
      <c r="DN112"/>
      <c r="DO112"/>
      <c r="DP112"/>
      <c r="DQ112"/>
      <c r="DR112"/>
      <c r="DS112"/>
      <c r="DT112"/>
      <c r="DU112"/>
      <c r="DV112"/>
      <c r="DW112"/>
      <c r="DX112"/>
      <c r="DY112"/>
      <c r="DZ112"/>
      <c r="EA112"/>
      <c r="EB112"/>
      <c r="EC112"/>
      <c r="ED112"/>
      <c r="EE112" s="115"/>
      <c r="EF112"/>
      <c r="EG112"/>
      <c r="EH112"/>
      <c r="EI112"/>
      <c r="EJ112"/>
      <c r="EK112"/>
      <c r="EL112"/>
      <c r="EM112"/>
      <c r="EN112"/>
      <c r="EO112"/>
      <c r="EP112"/>
      <c r="EQ112"/>
      <c r="ER112"/>
      <c r="ES112"/>
      <c r="ET112"/>
      <c r="EU112"/>
      <c r="EV112"/>
    </row>
    <row r="113" spans="1:152">
      <c r="A113"/>
      <c r="B113"/>
      <c r="C113"/>
      <c r="D113"/>
      <c r="E113"/>
      <c r="F113"/>
      <c r="G113"/>
      <c r="H113"/>
      <c r="I113"/>
      <c r="J113"/>
      <c r="K113"/>
      <c r="L113"/>
      <c r="M113"/>
      <c r="N113"/>
      <c r="O113"/>
      <c r="P113"/>
      <c r="Q113"/>
      <c r="R113"/>
      <c r="S113"/>
      <c r="T113"/>
      <c r="U113"/>
      <c r="V113"/>
      <c r="W113"/>
      <c r="X113"/>
      <c r="Y113"/>
      <c r="Z113"/>
      <c r="AA113"/>
      <c r="AB113"/>
      <c r="AC113"/>
      <c r="AD113"/>
      <c r="AE113"/>
      <c r="AF113"/>
      <c r="AG113"/>
      <c r="AH113"/>
      <c r="AI113"/>
      <c r="AJ113"/>
      <c r="AK113"/>
      <c r="AL113"/>
      <c r="AM113"/>
      <c r="AN113"/>
      <c r="AO113"/>
      <c r="AP113"/>
      <c r="AQ113"/>
      <c r="AR113"/>
      <c r="AS113"/>
      <c r="AT113"/>
      <c r="AU113"/>
      <c r="AV113"/>
      <c r="AW113"/>
      <c r="AX113"/>
      <c r="AY113"/>
      <c r="AZ113"/>
      <c r="BA113"/>
      <c r="BB113"/>
      <c r="BC113"/>
      <c r="BD113"/>
      <c r="BE113"/>
      <c r="BF113"/>
      <c r="BG113"/>
      <c r="BH113"/>
      <c r="BI113"/>
      <c r="BJ113"/>
      <c r="BK113"/>
      <c r="BL113"/>
      <c r="BM113"/>
      <c r="BN113"/>
      <c r="BO113"/>
      <c r="BP113"/>
      <c r="BQ113"/>
      <c r="BR113"/>
      <c r="BS113"/>
      <c r="BT113"/>
      <c r="BU113"/>
      <c r="BV113"/>
      <c r="BW113"/>
      <c r="BX113"/>
      <c r="BY113"/>
      <c r="BZ113"/>
      <c r="CA113"/>
      <c r="CB113"/>
      <c r="CC113"/>
      <c r="CD113"/>
      <c r="CE113"/>
      <c r="CF113"/>
      <c r="CG113"/>
      <c r="CH113"/>
      <c r="CI113"/>
      <c r="CJ113"/>
      <c r="CK113"/>
      <c r="CL113"/>
      <c r="CM113"/>
      <c r="CN113"/>
      <c r="CO113"/>
      <c r="CP113"/>
      <c r="CQ113"/>
      <c r="CR113"/>
      <c r="CS113"/>
      <c r="CT113"/>
      <c r="CU113"/>
      <c r="CV113"/>
      <c r="CW113"/>
      <c r="CX113"/>
      <c r="CY113"/>
      <c r="CZ113"/>
      <c r="DA113"/>
      <c r="DB113"/>
      <c r="DC113"/>
      <c r="DD113"/>
      <c r="DE113"/>
      <c r="DF113"/>
      <c r="DG113"/>
      <c r="DH113"/>
      <c r="DI113"/>
      <c r="DJ113"/>
      <c r="DK113"/>
      <c r="DL113"/>
      <c r="DM113"/>
      <c r="DN113"/>
      <c r="DO113"/>
      <c r="DP113"/>
      <c r="DQ113"/>
      <c r="DR113"/>
      <c r="DS113"/>
      <c r="DT113"/>
      <c r="DU113"/>
      <c r="DV113"/>
      <c r="DW113"/>
      <c r="DX113"/>
      <c r="DY113"/>
      <c r="DZ113"/>
      <c r="EA113"/>
      <c r="EB113"/>
      <c r="EC113"/>
      <c r="ED113"/>
      <c r="EE113" s="115"/>
      <c r="EF113"/>
      <c r="EG113"/>
      <c r="EH113"/>
      <c r="EI113"/>
      <c r="EJ113"/>
      <c r="EK113"/>
      <c r="EL113"/>
      <c r="EM113"/>
      <c r="EN113"/>
      <c r="EO113"/>
      <c r="EP113"/>
      <c r="EQ113"/>
      <c r="ER113"/>
      <c r="ES113"/>
      <c r="ET113"/>
      <c r="EU113"/>
      <c r="EV113"/>
    </row>
    <row r="114" spans="1:152">
      <c r="A114"/>
      <c r="B114"/>
      <c r="C114"/>
      <c r="D114"/>
      <c r="E114"/>
      <c r="F114"/>
      <c r="G114"/>
      <c r="H114"/>
      <c r="I114"/>
      <c r="J114"/>
      <c r="K114"/>
      <c r="L114"/>
      <c r="M114"/>
      <c r="N114"/>
      <c r="O114"/>
      <c r="P114"/>
      <c r="Q114"/>
      <c r="R114"/>
      <c r="S114"/>
      <c r="T114"/>
      <c r="U114"/>
      <c r="V114"/>
      <c r="W114"/>
      <c r="X114"/>
      <c r="Y114"/>
      <c r="Z114"/>
      <c r="AA114"/>
      <c r="AB114"/>
      <c r="AC114"/>
      <c r="AD114"/>
      <c r="AE114"/>
      <c r="AF114"/>
      <c r="AG114"/>
      <c r="AH114"/>
      <c r="AI114"/>
      <c r="AJ114"/>
      <c r="AK114"/>
      <c r="AL114"/>
      <c r="AM114"/>
      <c r="AN114"/>
      <c r="AO114"/>
      <c r="AP114"/>
      <c r="AQ114"/>
      <c r="AR114"/>
      <c r="AS114"/>
      <c r="AT114"/>
      <c r="AU114"/>
      <c r="AV114"/>
      <c r="AW114"/>
      <c r="AX114"/>
      <c r="AY114"/>
      <c r="AZ114"/>
      <c r="BA114"/>
      <c r="BB114"/>
      <c r="BC114"/>
      <c r="BD114"/>
      <c r="BE114"/>
      <c r="BF114"/>
      <c r="BG114"/>
      <c r="BH114"/>
      <c r="BI114"/>
      <c r="BJ114"/>
      <c r="BK114"/>
      <c r="BL114"/>
      <c r="BM114"/>
      <c r="BN114"/>
      <c r="BO114"/>
      <c r="BP114"/>
      <c r="BQ114"/>
      <c r="BR114"/>
      <c r="BS114"/>
      <c r="BT114"/>
      <c r="BU114"/>
      <c r="BV114"/>
      <c r="BW114"/>
      <c r="BX114"/>
      <c r="BY114"/>
      <c r="BZ114"/>
      <c r="CA114"/>
      <c r="CB114"/>
      <c r="CC114"/>
      <c r="CD114"/>
      <c r="CE114"/>
      <c r="CF114"/>
      <c r="CG114"/>
      <c r="CH114"/>
      <c r="CI114"/>
      <c r="CJ114"/>
      <c r="CK114"/>
      <c r="CL114"/>
      <c r="CM114"/>
      <c r="CN114"/>
      <c r="CO114"/>
      <c r="CP114"/>
      <c r="CQ114"/>
      <c r="CR114"/>
      <c r="CS114"/>
      <c r="CT114"/>
      <c r="CU114"/>
      <c r="CV114"/>
      <c r="CW114"/>
      <c r="CX114"/>
      <c r="CY114"/>
      <c r="CZ114"/>
      <c r="DA114"/>
      <c r="DB114"/>
      <c r="DC114"/>
      <c r="DD114"/>
      <c r="DE114"/>
      <c r="DF114"/>
      <c r="DG114"/>
      <c r="DH114"/>
      <c r="DI114"/>
      <c r="DJ114"/>
      <c r="DK114"/>
      <c r="DL114"/>
      <c r="DM114"/>
      <c r="DN114"/>
      <c r="DO114"/>
      <c r="DP114"/>
      <c r="DQ114"/>
      <c r="DR114"/>
      <c r="DS114"/>
      <c r="DT114"/>
      <c r="DU114"/>
      <c r="DV114"/>
      <c r="DW114"/>
      <c r="DX114"/>
      <c r="DY114"/>
      <c r="DZ114"/>
      <c r="EA114"/>
      <c r="EB114"/>
      <c r="EC114"/>
      <c r="ED114"/>
      <c r="EE114" s="115"/>
      <c r="EF114"/>
      <c r="EG114"/>
      <c r="EH114"/>
      <c r="EI114"/>
      <c r="EJ114"/>
      <c r="EK114"/>
      <c r="EL114"/>
      <c r="EM114"/>
      <c r="EN114"/>
      <c r="EO114"/>
      <c r="EP114"/>
      <c r="EQ114"/>
      <c r="ER114"/>
      <c r="ES114"/>
      <c r="ET114"/>
      <c r="EU114"/>
      <c r="EV114"/>
    </row>
    <row r="115" spans="1:152">
      <c r="A115"/>
      <c r="B115"/>
      <c r="C115"/>
      <c r="D115"/>
      <c r="E115"/>
      <c r="F115"/>
      <c r="G115"/>
      <c r="H115"/>
      <c r="I115"/>
      <c r="J115"/>
      <c r="K115"/>
      <c r="L115"/>
      <c r="M115"/>
      <c r="N115"/>
      <c r="O115"/>
      <c r="P115"/>
      <c r="Q115"/>
      <c r="R115"/>
      <c r="S115"/>
      <c r="T115"/>
      <c r="U115"/>
      <c r="V115"/>
      <c r="W115"/>
      <c r="X115"/>
      <c r="Y115"/>
      <c r="Z115"/>
      <c r="AA115"/>
      <c r="AB115"/>
      <c r="AC115"/>
      <c r="AD115"/>
      <c r="AE115"/>
      <c r="AF115"/>
      <c r="AG115"/>
      <c r="AH115"/>
      <c r="AI115"/>
      <c r="AJ115"/>
      <c r="AK115"/>
      <c r="AL115"/>
      <c r="AM115"/>
      <c r="AN115"/>
      <c r="AO115"/>
      <c r="AP115"/>
      <c r="AQ115"/>
      <c r="AR115"/>
      <c r="AS115"/>
      <c r="AT115"/>
      <c r="AU115"/>
      <c r="AV115"/>
      <c r="AW115"/>
      <c r="AX115"/>
      <c r="AY115"/>
      <c r="AZ115"/>
      <c r="BA115"/>
      <c r="BB115"/>
      <c r="BC115"/>
      <c r="BD115"/>
      <c r="BE115"/>
      <c r="BF115"/>
      <c r="BG115"/>
      <c r="BH115"/>
      <c r="BI115"/>
      <c r="BJ115"/>
      <c r="BK115"/>
      <c r="BL115"/>
      <c r="BM115"/>
      <c r="BN115"/>
      <c r="BO115"/>
      <c r="BP115"/>
      <c r="BQ115"/>
      <c r="BR115"/>
      <c r="BS115"/>
      <c r="BT115"/>
      <c r="BU115"/>
      <c r="BV115"/>
      <c r="BW115"/>
      <c r="BX115"/>
      <c r="BY115"/>
      <c r="BZ115"/>
      <c r="CA115"/>
      <c r="CB115"/>
      <c r="CC115"/>
      <c r="CD115"/>
      <c r="CE115"/>
      <c r="CF115"/>
      <c r="CG115"/>
      <c r="CH115"/>
      <c r="CI115"/>
      <c r="CJ115"/>
      <c r="CK115"/>
      <c r="CL115"/>
      <c r="CM115"/>
      <c r="CN115"/>
      <c r="CO115"/>
      <c r="CP115"/>
      <c r="CQ115"/>
      <c r="CR115"/>
      <c r="CS115"/>
      <c r="CT115"/>
      <c r="CU115"/>
      <c r="CV115"/>
      <c r="CW115"/>
      <c r="CX115"/>
      <c r="CY115"/>
      <c r="CZ115"/>
      <c r="DA115"/>
      <c r="DB115"/>
      <c r="DC115"/>
      <c r="DD115"/>
      <c r="DE115"/>
      <c r="DF115"/>
      <c r="DG115"/>
      <c r="DH115"/>
      <c r="DI115"/>
      <c r="DJ115"/>
      <c r="DK115"/>
      <c r="DL115"/>
      <c r="DM115"/>
      <c r="DN115"/>
      <c r="DO115"/>
      <c r="DP115"/>
      <c r="DQ115"/>
      <c r="DR115"/>
      <c r="DS115"/>
      <c r="DT115"/>
      <c r="DU115"/>
      <c r="DV115"/>
      <c r="DW115"/>
      <c r="DX115"/>
      <c r="DY115"/>
      <c r="DZ115"/>
      <c r="EA115"/>
      <c r="EB115"/>
      <c r="EC115"/>
      <c r="ED115"/>
      <c r="EE115" s="115"/>
      <c r="EF115"/>
      <c r="EG115"/>
      <c r="EH115"/>
      <c r="EI115"/>
      <c r="EJ115"/>
      <c r="EK115"/>
      <c r="EL115"/>
      <c r="EM115"/>
      <c r="EN115"/>
      <c r="EO115"/>
      <c r="EP115"/>
      <c r="EQ115"/>
      <c r="ER115"/>
      <c r="ES115"/>
      <c r="ET115"/>
      <c r="EU115"/>
      <c r="EV115"/>
    </row>
    <row r="116" spans="1:152">
      <c r="A116"/>
      <c r="B116"/>
      <c r="C116"/>
      <c r="D116"/>
      <c r="E116"/>
      <c r="F116"/>
      <c r="G116"/>
      <c r="H116"/>
      <c r="I116"/>
      <c r="J116"/>
      <c r="K116"/>
      <c r="L116"/>
      <c r="M116"/>
      <c r="N116"/>
      <c r="O116"/>
      <c r="P116"/>
      <c r="Q116"/>
      <c r="R116"/>
      <c r="S116"/>
      <c r="T116"/>
      <c r="U116"/>
      <c r="V116"/>
      <c r="W116"/>
      <c r="X116"/>
      <c r="Y116"/>
      <c r="Z116"/>
      <c r="AA116"/>
      <c r="AB116"/>
      <c r="AC116"/>
      <c r="AD116"/>
      <c r="AE116"/>
      <c r="AF116"/>
      <c r="AG116"/>
      <c r="AH116"/>
      <c r="AI116"/>
      <c r="AJ116"/>
      <c r="AK116"/>
      <c r="AL116"/>
      <c r="AM116"/>
      <c r="AN116"/>
      <c r="AO116"/>
      <c r="AP116"/>
      <c r="AQ116"/>
      <c r="AR116"/>
      <c r="AS116"/>
      <c r="AT116"/>
      <c r="AU116"/>
      <c r="AV116"/>
      <c r="AW116"/>
      <c r="AX116"/>
      <c r="AY116"/>
      <c r="AZ116"/>
      <c r="BA116"/>
      <c r="BB116"/>
      <c r="BC116"/>
      <c r="BD116"/>
      <c r="BE116"/>
      <c r="BF116"/>
      <c r="BG116"/>
      <c r="BH116"/>
      <c r="BI116"/>
      <c r="BJ116"/>
      <c r="BK116"/>
      <c r="BL116"/>
      <c r="BM116"/>
      <c r="BN116"/>
      <c r="BO116"/>
      <c r="BP116"/>
      <c r="BQ116"/>
      <c r="BR116"/>
      <c r="BS116"/>
      <c r="BT116"/>
      <c r="BU116"/>
      <c r="BV116"/>
      <c r="BW116"/>
      <c r="BX116"/>
      <c r="BY116"/>
      <c r="BZ116"/>
      <c r="CA116"/>
      <c r="CB116"/>
      <c r="CC116"/>
      <c r="CD116"/>
      <c r="CE116"/>
      <c r="CF116"/>
      <c r="CG116"/>
      <c r="CH116"/>
      <c r="CI116"/>
      <c r="CJ116"/>
      <c r="CK116"/>
      <c r="CL116"/>
      <c r="CM116"/>
      <c r="CN116"/>
      <c r="CO116"/>
      <c r="CP116"/>
      <c r="CQ116"/>
      <c r="CR116"/>
      <c r="CS116"/>
      <c r="CT116"/>
      <c r="CU116"/>
      <c r="CV116"/>
      <c r="CW116"/>
      <c r="CX116"/>
      <c r="CY116"/>
      <c r="CZ116"/>
      <c r="DA116"/>
      <c r="DB116"/>
      <c r="DC116"/>
      <c r="DD116"/>
      <c r="DE116"/>
      <c r="DF116"/>
      <c r="DG116"/>
      <c r="DH116"/>
      <c r="DI116"/>
      <c r="DJ116"/>
      <c r="DK116"/>
      <c r="DL116"/>
      <c r="DM116"/>
      <c r="DN116"/>
      <c r="DO116"/>
      <c r="DP116"/>
      <c r="DQ116"/>
      <c r="DR116"/>
      <c r="DS116"/>
      <c r="DT116"/>
      <c r="DU116"/>
      <c r="DV116"/>
      <c r="DW116"/>
      <c r="DX116"/>
      <c r="DY116"/>
      <c r="DZ116"/>
      <c r="EA116"/>
      <c r="EB116"/>
      <c r="EC116"/>
      <c r="ED116"/>
      <c r="EE116" s="115"/>
      <c r="EF116"/>
      <c r="EG116"/>
      <c r="EH116"/>
      <c r="EI116"/>
      <c r="EJ116"/>
      <c r="EK116"/>
      <c r="EL116"/>
      <c r="EM116"/>
      <c r="EN116"/>
      <c r="EO116"/>
      <c r="EP116"/>
      <c r="EQ116"/>
      <c r="ER116"/>
      <c r="ES116"/>
      <c r="ET116"/>
      <c r="EU116"/>
      <c r="EV116"/>
    </row>
    <row r="117" spans="1:152">
      <c r="A117"/>
      <c r="B117"/>
      <c r="C117"/>
      <c r="D117"/>
      <c r="E117"/>
      <c r="F117"/>
      <c r="G117"/>
      <c r="H117"/>
      <c r="I117"/>
      <c r="J117"/>
      <c r="K117"/>
      <c r="L117"/>
      <c r="M117"/>
      <c r="N117"/>
      <c r="O117"/>
      <c r="P117"/>
      <c r="Q117"/>
      <c r="R117"/>
      <c r="S117"/>
      <c r="T117"/>
      <c r="U117"/>
      <c r="V117"/>
      <c r="W117"/>
      <c r="X117"/>
      <c r="Y117"/>
      <c r="Z117"/>
      <c r="AA117"/>
      <c r="AB117"/>
      <c r="AC117"/>
      <c r="AD117"/>
      <c r="AE117"/>
      <c r="AF117"/>
      <c r="AG117"/>
      <c r="AH117"/>
      <c r="AI117"/>
      <c r="AJ117"/>
      <c r="AK117"/>
      <c r="AL117"/>
      <c r="AM117"/>
      <c r="AN117"/>
      <c r="AO117"/>
      <c r="AP117"/>
      <c r="AQ117"/>
      <c r="AR117"/>
      <c r="AS117"/>
      <c r="AT117"/>
      <c r="AU117"/>
      <c r="AV117"/>
      <c r="AW117"/>
      <c r="AX117"/>
      <c r="AY117"/>
      <c r="AZ117"/>
      <c r="BA117"/>
      <c r="BB117"/>
      <c r="BC117"/>
      <c r="BD117"/>
      <c r="BE117"/>
      <c r="BF117"/>
      <c r="BG117"/>
      <c r="BH117"/>
      <c r="BI117"/>
      <c r="BJ117"/>
      <c r="BK117"/>
      <c r="BL117"/>
      <c r="BM117"/>
      <c r="BN117"/>
      <c r="BO117"/>
      <c r="BP117"/>
      <c r="BQ117"/>
      <c r="BR117"/>
      <c r="BS117"/>
      <c r="BT117"/>
      <c r="BU117"/>
      <c r="BV117"/>
      <c r="BW117"/>
      <c r="BX117"/>
      <c r="BY117"/>
      <c r="BZ117"/>
      <c r="CA117"/>
      <c r="CB117"/>
      <c r="CC117"/>
      <c r="CD117"/>
      <c r="CE117"/>
      <c r="CF117"/>
      <c r="CG117"/>
      <c r="CH117"/>
      <c r="CI117"/>
      <c r="CJ117"/>
      <c r="CK117"/>
      <c r="CL117"/>
      <c r="CM117"/>
      <c r="CN117"/>
      <c r="CO117"/>
      <c r="CP117"/>
      <c r="CQ117"/>
      <c r="CR117"/>
      <c r="CS117"/>
      <c r="CT117"/>
      <c r="CU117"/>
      <c r="CV117"/>
      <c r="CW117"/>
      <c r="CX117"/>
      <c r="CY117"/>
      <c r="CZ117"/>
      <c r="DA117"/>
      <c r="DB117"/>
      <c r="DC117"/>
      <c r="DD117"/>
      <c r="DE117"/>
      <c r="DF117"/>
      <c r="DG117"/>
      <c r="DH117"/>
      <c r="DI117"/>
      <c r="DJ117"/>
      <c r="DK117"/>
      <c r="DL117"/>
      <c r="DM117"/>
      <c r="DN117"/>
      <c r="DO117"/>
      <c r="DP117"/>
      <c r="DQ117"/>
      <c r="DR117"/>
      <c r="DS117"/>
      <c r="DT117"/>
      <c r="DU117"/>
      <c r="DV117"/>
      <c r="DW117"/>
      <c r="DX117"/>
      <c r="DY117"/>
      <c r="DZ117"/>
      <c r="EA117"/>
      <c r="EB117"/>
      <c r="EC117"/>
      <c r="ED117"/>
      <c r="EE117" s="115"/>
      <c r="EF117"/>
      <c r="EG117"/>
      <c r="EH117"/>
      <c r="EI117"/>
      <c r="EJ117"/>
      <c r="EK117"/>
      <c r="EL117"/>
      <c r="EM117"/>
      <c r="EN117"/>
      <c r="EO117"/>
      <c r="EP117"/>
      <c r="EQ117"/>
      <c r="ER117"/>
      <c r="ES117"/>
      <c r="ET117"/>
      <c r="EU117"/>
      <c r="EV117"/>
    </row>
    <row r="118" spans="1:152">
      <c r="A118"/>
      <c r="B118"/>
      <c r="C118"/>
      <c r="D118"/>
      <c r="E118"/>
      <c r="F118"/>
      <c r="G118"/>
      <c r="H118"/>
      <c r="I118"/>
      <c r="J118"/>
      <c r="K118"/>
      <c r="L118"/>
      <c r="M118"/>
      <c r="N118"/>
      <c r="O118"/>
      <c r="P118"/>
      <c r="Q118"/>
      <c r="R118"/>
      <c r="S118"/>
      <c r="T118"/>
      <c r="U118"/>
      <c r="V118"/>
      <c r="W118"/>
      <c r="X118"/>
      <c r="Y118"/>
      <c r="Z118"/>
      <c r="AA118"/>
      <c r="AB118"/>
      <c r="AC118"/>
      <c r="AD118"/>
      <c r="AE118"/>
      <c r="AF118"/>
      <c r="AG118"/>
      <c r="AH118"/>
      <c r="AI118"/>
      <c r="AJ118"/>
      <c r="AK118"/>
      <c r="AL118"/>
      <c r="AM118"/>
      <c r="AN118"/>
      <c r="AO118"/>
      <c r="AP118"/>
      <c r="AQ118"/>
      <c r="AR118"/>
      <c r="AS118"/>
      <c r="AT118"/>
      <c r="AU118"/>
      <c r="AV118"/>
      <c r="AW118"/>
      <c r="AX118"/>
      <c r="AY118"/>
      <c r="AZ118"/>
      <c r="BA118"/>
      <c r="BB118"/>
      <c r="BC118"/>
      <c r="BD118"/>
      <c r="BE118"/>
      <c r="BF118"/>
      <c r="BG118"/>
      <c r="BH118"/>
      <c r="BI118"/>
      <c r="BJ118"/>
      <c r="BK118"/>
      <c r="BL118"/>
      <c r="BM118"/>
      <c r="BN118"/>
      <c r="BO118"/>
      <c r="BP118"/>
      <c r="BQ118"/>
      <c r="BR118"/>
      <c r="BS118"/>
      <c r="BT118"/>
      <c r="BU118"/>
      <c r="BV118"/>
      <c r="BW118"/>
      <c r="BX118"/>
      <c r="BY118"/>
      <c r="BZ118"/>
      <c r="CA118"/>
      <c r="CB118"/>
      <c r="CC118"/>
      <c r="CD118"/>
      <c r="CE118"/>
      <c r="CF118"/>
      <c r="CG118"/>
      <c r="CH118"/>
      <c r="CI118"/>
      <c r="CJ118"/>
      <c r="CK118"/>
      <c r="CL118"/>
      <c r="CM118"/>
      <c r="CN118"/>
      <c r="CO118"/>
      <c r="CP118"/>
      <c r="CQ118"/>
      <c r="CR118"/>
      <c r="CS118"/>
      <c r="CT118"/>
      <c r="CU118"/>
      <c r="CV118"/>
      <c r="CW118"/>
      <c r="CX118"/>
      <c r="CY118"/>
      <c r="CZ118"/>
      <c r="DA118"/>
      <c r="DB118"/>
      <c r="DC118"/>
      <c r="DD118"/>
      <c r="DE118"/>
      <c r="DF118"/>
      <c r="DG118"/>
      <c r="DH118"/>
      <c r="DI118"/>
      <c r="DJ118"/>
      <c r="DK118"/>
      <c r="DL118"/>
      <c r="DM118"/>
      <c r="DN118"/>
      <c r="DO118"/>
      <c r="DP118"/>
      <c r="DQ118"/>
      <c r="DR118"/>
      <c r="DS118"/>
      <c r="DT118"/>
      <c r="DU118"/>
      <c r="DV118"/>
      <c r="DW118"/>
      <c r="DX118"/>
      <c r="DY118"/>
      <c r="DZ118"/>
      <c r="EA118"/>
      <c r="EB118"/>
      <c r="EC118"/>
      <c r="ED118"/>
      <c r="EE118" s="115"/>
      <c r="EF118"/>
      <c r="EG118"/>
      <c r="EH118"/>
      <c r="EI118"/>
      <c r="EJ118"/>
      <c r="EK118"/>
      <c r="EL118"/>
      <c r="EM118"/>
      <c r="EN118"/>
      <c r="EO118"/>
      <c r="EP118"/>
      <c r="EQ118"/>
      <c r="ER118"/>
      <c r="ES118"/>
      <c r="ET118"/>
      <c r="EU118"/>
      <c r="EV118"/>
    </row>
    <row r="119" spans="1:152">
      <c r="A119"/>
      <c r="B119"/>
      <c r="C119"/>
      <c r="D119"/>
      <c r="E119"/>
      <c r="F119"/>
      <c r="G119"/>
      <c r="H119"/>
      <c r="I119"/>
      <c r="J119"/>
      <c r="K119"/>
      <c r="L119"/>
      <c r="M119"/>
      <c r="N119"/>
      <c r="O119"/>
      <c r="P119"/>
      <c r="Q119"/>
      <c r="R119"/>
      <c r="S119"/>
      <c r="T119"/>
      <c r="U119"/>
      <c r="V119"/>
      <c r="W119"/>
      <c r="X119"/>
      <c r="Y119"/>
      <c r="Z119"/>
      <c r="AA119"/>
      <c r="AB119"/>
      <c r="AC119"/>
      <c r="AD119"/>
      <c r="AE119"/>
      <c r="AF119"/>
      <c r="AG119"/>
      <c r="AH119"/>
      <c r="AI119"/>
      <c r="AJ119"/>
      <c r="AK119"/>
      <c r="AL119"/>
      <c r="AM119"/>
      <c r="AN119"/>
      <c r="AO119"/>
      <c r="AP119"/>
      <c r="AQ119"/>
      <c r="AR119"/>
      <c r="AS119"/>
      <c r="AT119"/>
      <c r="AU119"/>
      <c r="AV119"/>
      <c r="AW119"/>
      <c r="AX119"/>
      <c r="AY119"/>
      <c r="AZ119"/>
      <c r="BA119"/>
      <c r="BB119"/>
      <c r="BC119"/>
      <c r="BD119"/>
      <c r="BE119"/>
      <c r="BF119"/>
      <c r="BG119"/>
      <c r="BH119"/>
      <c r="BI119"/>
      <c r="BJ119"/>
      <c r="BK119"/>
      <c r="BL119"/>
      <c r="BM119"/>
      <c r="BN119"/>
      <c r="BO119"/>
      <c r="BP119"/>
      <c r="BQ119"/>
      <c r="BR119"/>
      <c r="BS119"/>
      <c r="BT119"/>
      <c r="BU119"/>
      <c r="BV119"/>
      <c r="BW119"/>
      <c r="BX119"/>
      <c r="BY119"/>
      <c r="BZ119"/>
      <c r="CA119"/>
      <c r="CB119"/>
      <c r="CC119"/>
      <c r="CD119"/>
      <c r="CE119"/>
      <c r="CF119"/>
      <c r="CG119"/>
      <c r="CH119"/>
      <c r="CI119"/>
      <c r="CJ119"/>
      <c r="CK119"/>
      <c r="CL119"/>
      <c r="CM119"/>
      <c r="CN119"/>
      <c r="CO119"/>
      <c r="CP119"/>
      <c r="CQ119"/>
      <c r="CR119"/>
      <c r="CS119"/>
      <c r="CT119"/>
      <c r="CU119"/>
      <c r="CV119"/>
      <c r="CW119"/>
      <c r="CX119"/>
      <c r="CY119"/>
      <c r="CZ119"/>
      <c r="DA119"/>
      <c r="DB119"/>
      <c r="DC119"/>
      <c r="DD119"/>
      <c r="DE119"/>
      <c r="DF119"/>
      <c r="DG119"/>
      <c r="DH119"/>
      <c r="DI119"/>
      <c r="DJ119"/>
      <c r="DK119"/>
      <c r="DL119"/>
      <c r="DM119"/>
      <c r="DN119"/>
      <c r="DO119"/>
      <c r="DP119"/>
      <c r="DQ119"/>
      <c r="DR119"/>
      <c r="DS119"/>
      <c r="DT119"/>
      <c r="DU119"/>
      <c r="DV119"/>
      <c r="DW119"/>
      <c r="DX119"/>
      <c r="DY119"/>
      <c r="DZ119"/>
      <c r="EA119"/>
      <c r="EB119"/>
      <c r="EC119"/>
      <c r="ED119"/>
      <c r="EE119" s="115"/>
      <c r="EF119"/>
      <c r="EG119"/>
      <c r="EH119"/>
      <c r="EI119"/>
      <c r="EJ119"/>
      <c r="EK119"/>
      <c r="EL119"/>
      <c r="EM119"/>
      <c r="EN119"/>
      <c r="EO119"/>
      <c r="EP119"/>
      <c r="EQ119"/>
      <c r="ER119"/>
      <c r="ES119"/>
      <c r="ET119"/>
      <c r="EU119"/>
      <c r="EV119"/>
    </row>
    <row r="120" spans="1:152">
      <c r="A120"/>
      <c r="B120"/>
      <c r="C120"/>
      <c r="D120"/>
      <c r="E120"/>
      <c r="F120"/>
      <c r="G120"/>
      <c r="H120"/>
      <c r="I120"/>
      <c r="J120"/>
      <c r="K120"/>
      <c r="L120"/>
      <c r="M120"/>
      <c r="N120"/>
      <c r="O120"/>
      <c r="P120"/>
      <c r="Q120"/>
      <c r="R120"/>
      <c r="S120"/>
      <c r="T120"/>
      <c r="U120"/>
      <c r="V120"/>
      <c r="W120"/>
      <c r="X120"/>
      <c r="Y120"/>
      <c r="Z120"/>
      <c r="AA120"/>
      <c r="AB120"/>
      <c r="AC120"/>
      <c r="AD120"/>
      <c r="AE120"/>
      <c r="AF120"/>
      <c r="AG120"/>
      <c r="AH120"/>
      <c r="AI120"/>
      <c r="AJ120"/>
      <c r="AK120"/>
      <c r="AL120"/>
      <c r="AM120"/>
      <c r="AN120"/>
      <c r="AO120"/>
      <c r="AP120"/>
      <c r="AQ120"/>
      <c r="AR120"/>
      <c r="AS120"/>
      <c r="AT120"/>
      <c r="AU120"/>
      <c r="AV120"/>
      <c r="AW120"/>
      <c r="AX120"/>
      <c r="AY120"/>
      <c r="AZ120"/>
      <c r="BA120"/>
      <c r="BB120"/>
      <c r="BC120"/>
      <c r="BD120"/>
      <c r="BE120"/>
      <c r="BF120"/>
      <c r="BG120"/>
      <c r="BH120"/>
      <c r="BI120"/>
      <c r="BJ120"/>
      <c r="BK120"/>
      <c r="BL120"/>
      <c r="BM120"/>
      <c r="BN120"/>
      <c r="BO120"/>
      <c r="BP120"/>
      <c r="BQ120"/>
      <c r="BR120"/>
      <c r="BS120"/>
      <c r="BT120"/>
      <c r="BU120"/>
      <c r="BV120"/>
      <c r="BW120"/>
      <c r="BX120"/>
      <c r="BY120"/>
      <c r="BZ120"/>
      <c r="CA120"/>
      <c r="CB120"/>
      <c r="CC120"/>
      <c r="CD120"/>
      <c r="CE120"/>
      <c r="CF120"/>
      <c r="CG120"/>
      <c r="CH120"/>
      <c r="CI120"/>
      <c r="CJ120"/>
      <c r="CK120"/>
      <c r="CL120"/>
      <c r="CM120"/>
      <c r="CN120"/>
      <c r="CO120"/>
      <c r="CP120"/>
      <c r="CQ120"/>
      <c r="CR120"/>
      <c r="CS120"/>
      <c r="CT120"/>
      <c r="CU120"/>
      <c r="CV120"/>
      <c r="CW120"/>
      <c r="CX120"/>
      <c r="CY120"/>
      <c r="CZ120"/>
      <c r="DA120"/>
      <c r="DB120"/>
      <c r="DC120"/>
      <c r="DD120"/>
      <c r="DE120"/>
      <c r="DF120"/>
      <c r="DG120"/>
      <c r="DH120"/>
      <c r="DI120"/>
      <c r="DJ120"/>
      <c r="DK120"/>
      <c r="DL120"/>
      <c r="DM120"/>
      <c r="DN120"/>
      <c r="DO120"/>
      <c r="DP120"/>
      <c r="DQ120"/>
      <c r="DR120"/>
      <c r="DS120"/>
      <c r="DT120"/>
      <c r="DU120"/>
      <c r="DV120"/>
      <c r="DW120"/>
      <c r="DX120"/>
      <c r="DY120"/>
      <c r="DZ120"/>
      <c r="EA120"/>
      <c r="EB120"/>
      <c r="EC120"/>
      <c r="ED120"/>
      <c r="EE120" s="115"/>
      <c r="EF120"/>
      <c r="EG120"/>
      <c r="EH120"/>
      <c r="EI120"/>
      <c r="EJ120"/>
      <c r="EK120"/>
      <c r="EL120"/>
      <c r="EM120"/>
      <c r="EN120"/>
      <c r="EO120"/>
      <c r="EP120"/>
      <c r="EQ120"/>
      <c r="ER120"/>
      <c r="ES120"/>
      <c r="ET120"/>
      <c r="EU120"/>
      <c r="EV120"/>
    </row>
    <row r="121" spans="1:152">
      <c r="A121"/>
      <c r="B121"/>
      <c r="C121"/>
      <c r="D121"/>
      <c r="E121"/>
      <c r="F121"/>
      <c r="G121"/>
      <c r="H121"/>
      <c r="I121"/>
      <c r="J121"/>
      <c r="K121"/>
      <c r="L121"/>
      <c r="M121"/>
      <c r="N121"/>
      <c r="O121"/>
      <c r="P121"/>
      <c r="Q121"/>
      <c r="R121"/>
      <c r="S121"/>
      <c r="T121"/>
      <c r="U121"/>
      <c r="V121"/>
      <c r="W121"/>
      <c r="X121"/>
      <c r="Y121"/>
      <c r="Z121"/>
      <c r="AA121"/>
      <c r="AB121"/>
      <c r="AC121"/>
      <c r="AD121"/>
      <c r="AE121"/>
      <c r="AF121"/>
      <c r="AG121"/>
      <c r="AH121"/>
      <c r="AI121"/>
      <c r="AJ121"/>
      <c r="AK121"/>
      <c r="AL121"/>
      <c r="AM121"/>
      <c r="AN121"/>
      <c r="AO121"/>
      <c r="AP121"/>
      <c r="AQ121"/>
      <c r="AR121"/>
      <c r="AS121"/>
      <c r="AT121"/>
      <c r="AU121"/>
      <c r="AV121"/>
      <c r="AW121"/>
      <c r="AX121"/>
      <c r="AY121"/>
      <c r="AZ121"/>
      <c r="BA121"/>
      <c r="BB121"/>
      <c r="BC121"/>
      <c r="BD121"/>
      <c r="BE121"/>
      <c r="BF121"/>
      <c r="BG121"/>
      <c r="BH121"/>
      <c r="BI121"/>
      <c r="BJ121"/>
      <c r="BK121"/>
      <c r="BL121"/>
      <c r="BM121"/>
      <c r="BN121"/>
      <c r="BO121"/>
      <c r="BP121"/>
      <c r="BQ121"/>
      <c r="BR121"/>
      <c r="BS121"/>
      <c r="BT121"/>
      <c r="BU121"/>
      <c r="BV121"/>
      <c r="BW121"/>
      <c r="BX121"/>
      <c r="BY121"/>
      <c r="BZ121"/>
      <c r="CA121"/>
      <c r="CB121"/>
      <c r="CC121"/>
      <c r="CD121"/>
      <c r="CE121"/>
      <c r="CF121"/>
      <c r="CG121"/>
      <c r="CH121"/>
      <c r="CI121"/>
      <c r="CJ121"/>
      <c r="CK121"/>
      <c r="CL121"/>
      <c r="CM121"/>
      <c r="CN121"/>
      <c r="CO121"/>
      <c r="CP121"/>
      <c r="CQ121"/>
      <c r="CR121"/>
      <c r="CS121"/>
      <c r="CT121"/>
      <c r="CU121"/>
      <c r="CV121"/>
      <c r="CW121"/>
      <c r="CX121"/>
      <c r="CY121"/>
      <c r="CZ121"/>
      <c r="DA121"/>
      <c r="DB121"/>
      <c r="DC121"/>
      <c r="DD121"/>
      <c r="DE121"/>
      <c r="DF121"/>
      <c r="DG121"/>
      <c r="DH121"/>
      <c r="DI121"/>
      <c r="DJ121"/>
      <c r="DK121"/>
      <c r="DL121"/>
      <c r="DM121"/>
      <c r="DN121"/>
      <c r="DO121"/>
      <c r="DP121"/>
      <c r="DQ121"/>
      <c r="DR121"/>
      <c r="DS121"/>
      <c r="DT121"/>
      <c r="DU121"/>
      <c r="DV121"/>
      <c r="DW121"/>
      <c r="DX121"/>
      <c r="DY121"/>
      <c r="DZ121"/>
      <c r="EA121"/>
      <c r="EB121"/>
      <c r="EC121"/>
      <c r="ED121"/>
      <c r="EE121" s="115"/>
      <c r="EF121"/>
      <c r="EG121"/>
      <c r="EH121"/>
      <c r="EI121"/>
      <c r="EJ121"/>
      <c r="EK121"/>
      <c r="EL121"/>
      <c r="EM121"/>
      <c r="EN121"/>
      <c r="EO121"/>
      <c r="EP121"/>
      <c r="EQ121"/>
      <c r="ER121"/>
      <c r="ES121"/>
      <c r="ET121"/>
      <c r="EU121"/>
      <c r="EV121"/>
    </row>
    <row r="122" spans="1:152">
      <c r="A122"/>
      <c r="B122"/>
      <c r="C122"/>
      <c r="D122"/>
      <c r="E122"/>
      <c r="F122"/>
      <c r="G122"/>
      <c r="H122"/>
      <c r="I122"/>
      <c r="J122"/>
      <c r="K122"/>
      <c r="L122"/>
      <c r="M122"/>
      <c r="N122"/>
      <c r="O122"/>
      <c r="P122"/>
      <c r="Q122"/>
      <c r="R122"/>
      <c r="S122"/>
      <c r="T122"/>
      <c r="U122"/>
      <c r="V122"/>
      <c r="W122"/>
      <c r="X122"/>
      <c r="Y122"/>
      <c r="Z122"/>
      <c r="AA122"/>
      <c r="AB122"/>
      <c r="AC122"/>
      <c r="AD122"/>
      <c r="AE122"/>
      <c r="AF122"/>
      <c r="AG122"/>
      <c r="AH122"/>
      <c r="AI122"/>
      <c r="AJ122"/>
      <c r="AK122"/>
      <c r="AL122"/>
      <c r="AM122"/>
      <c r="AN122"/>
      <c r="AO122"/>
      <c r="AP122"/>
      <c r="AQ122"/>
      <c r="AR122"/>
      <c r="AS122"/>
      <c r="AT122"/>
      <c r="AU122"/>
      <c r="AV122"/>
      <c r="AW122"/>
      <c r="AX122"/>
      <c r="AY122"/>
      <c r="AZ122"/>
      <c r="BA122"/>
      <c r="BB122"/>
      <c r="BC122"/>
      <c r="BD122"/>
      <c r="BE122"/>
      <c r="BF122"/>
      <c r="BG122"/>
      <c r="BH122"/>
      <c r="BI122"/>
      <c r="BJ122"/>
      <c r="BK122"/>
      <c r="BL122"/>
      <c r="BM122"/>
      <c r="BN122"/>
      <c r="BO122"/>
      <c r="BP122"/>
      <c r="BQ122"/>
      <c r="BR122"/>
      <c r="BS122"/>
      <c r="BT122"/>
      <c r="BU122"/>
      <c r="BV122"/>
      <c r="BW122"/>
      <c r="BX122"/>
      <c r="BY122"/>
      <c r="BZ122"/>
      <c r="CA122"/>
      <c r="CB122"/>
      <c r="CC122"/>
      <c r="CD122"/>
      <c r="CE122"/>
      <c r="CF122"/>
      <c r="CG122"/>
      <c r="CH122"/>
      <c r="CI122"/>
      <c r="CJ122"/>
      <c r="CK122"/>
      <c r="CL122"/>
      <c r="CM122"/>
      <c r="CN122"/>
      <c r="CO122"/>
      <c r="CP122"/>
      <c r="CQ122"/>
      <c r="CR122"/>
      <c r="CS122"/>
      <c r="CT122"/>
      <c r="CU122"/>
      <c r="CV122"/>
      <c r="CW122"/>
      <c r="CX122"/>
      <c r="CY122"/>
      <c r="CZ122"/>
      <c r="DA122"/>
      <c r="DB122"/>
      <c r="DC122"/>
      <c r="DD122"/>
      <c r="DE122"/>
      <c r="DF122"/>
      <c r="DG122"/>
      <c r="DH122"/>
      <c r="DI122"/>
      <c r="DJ122"/>
      <c r="DK122"/>
      <c r="DL122"/>
      <c r="DM122"/>
      <c r="DN122"/>
      <c r="DO122"/>
      <c r="DP122"/>
      <c r="DQ122"/>
      <c r="DR122"/>
      <c r="DS122"/>
      <c r="DT122"/>
      <c r="DU122"/>
      <c r="DV122"/>
      <c r="DW122"/>
      <c r="DX122"/>
      <c r="DY122"/>
      <c r="DZ122"/>
      <c r="EA122"/>
      <c r="EB122"/>
      <c r="EC122"/>
      <c r="ED122"/>
      <c r="EE122" s="115"/>
      <c r="EF122"/>
      <c r="EG122"/>
      <c r="EH122"/>
      <c r="EI122"/>
      <c r="EJ122"/>
      <c r="EK122"/>
      <c r="EL122"/>
      <c r="EM122"/>
      <c r="EN122"/>
      <c r="EO122"/>
      <c r="EP122"/>
      <c r="EQ122"/>
      <c r="ER122"/>
      <c r="ES122"/>
      <c r="ET122"/>
      <c r="EU122"/>
      <c r="EV122"/>
    </row>
    <row r="123" spans="1:152">
      <c r="A123"/>
      <c r="B123"/>
      <c r="C123"/>
      <c r="D123"/>
      <c r="E123"/>
      <c r="F123"/>
      <c r="G123"/>
      <c r="H123"/>
      <c r="I123"/>
      <c r="J123"/>
      <c r="K123"/>
      <c r="L123"/>
      <c r="M123"/>
      <c r="N123"/>
      <c r="O123"/>
      <c r="P123"/>
      <c r="Q123"/>
      <c r="R123"/>
      <c r="S123"/>
      <c r="T123"/>
      <c r="U123"/>
      <c r="V123"/>
      <c r="W123"/>
      <c r="X123"/>
      <c r="Y123"/>
      <c r="Z123"/>
      <c r="AA123"/>
      <c r="AB123"/>
      <c r="AC123"/>
      <c r="AD123"/>
      <c r="AE123"/>
      <c r="AF123"/>
      <c r="AG123"/>
      <c r="AH123"/>
      <c r="AI123"/>
      <c r="AJ123"/>
      <c r="AK123"/>
      <c r="AL123"/>
      <c r="AM123"/>
      <c r="AN123"/>
      <c r="AO123"/>
      <c r="AP123"/>
      <c r="AQ123"/>
      <c r="AR123"/>
      <c r="AS123"/>
      <c r="AT123"/>
      <c r="AU123"/>
      <c r="AV123"/>
      <c r="AW123"/>
      <c r="AX123"/>
      <c r="AY123"/>
      <c r="AZ123"/>
      <c r="BA123"/>
      <c r="BB123"/>
      <c r="BC123"/>
      <c r="BD123"/>
      <c r="BE123"/>
      <c r="BF123"/>
      <c r="BG123"/>
      <c r="BH123"/>
      <c r="BI123"/>
      <c r="BJ123"/>
      <c r="BK123"/>
      <c r="BL123"/>
      <c r="BM123"/>
      <c r="BN123"/>
      <c r="BO123"/>
      <c r="BP123"/>
      <c r="BQ123"/>
      <c r="BR123"/>
      <c r="BS123"/>
      <c r="BT123"/>
      <c r="BU123"/>
      <c r="BV123"/>
      <c r="BW123"/>
      <c r="BX123"/>
      <c r="BY123"/>
      <c r="BZ123"/>
      <c r="CA123"/>
      <c r="CB123"/>
      <c r="CC123"/>
      <c r="CD123"/>
      <c r="CE123"/>
      <c r="CF123"/>
      <c r="CG123"/>
      <c r="CH123"/>
      <c r="CI123"/>
      <c r="CJ123"/>
      <c r="CK123"/>
      <c r="CL123"/>
      <c r="CM123"/>
      <c r="CN123"/>
      <c r="CO123"/>
      <c r="CP123"/>
      <c r="CQ123"/>
      <c r="CR123"/>
      <c r="CS123"/>
      <c r="CT123"/>
      <c r="CU123"/>
      <c r="CV123"/>
      <c r="CW123"/>
      <c r="CX123"/>
      <c r="CY123"/>
      <c r="CZ123"/>
      <c r="DA123"/>
      <c r="DB123"/>
      <c r="DC123"/>
      <c r="DD123"/>
      <c r="DE123"/>
      <c r="DF123"/>
      <c r="DG123"/>
      <c r="DH123"/>
      <c r="DI123"/>
      <c r="DJ123"/>
      <c r="DK123"/>
      <c r="DL123"/>
      <c r="DM123"/>
      <c r="DN123"/>
      <c r="DO123"/>
      <c r="DP123"/>
      <c r="DQ123"/>
      <c r="DR123"/>
      <c r="DS123"/>
      <c r="DT123"/>
      <c r="DU123"/>
      <c r="DV123"/>
      <c r="DW123"/>
      <c r="DX123"/>
      <c r="DY123"/>
      <c r="DZ123"/>
      <c r="EA123"/>
      <c r="EB123"/>
      <c r="EC123"/>
      <c r="ED123"/>
      <c r="EE123" s="115"/>
      <c r="EF123"/>
      <c r="EG123"/>
      <c r="EH123"/>
      <c r="EI123"/>
      <c r="EJ123"/>
      <c r="EK123"/>
      <c r="EL123"/>
      <c r="EM123"/>
      <c r="EN123"/>
      <c r="EO123"/>
      <c r="EP123"/>
      <c r="EQ123"/>
      <c r="ER123"/>
      <c r="ES123"/>
      <c r="ET123"/>
      <c r="EU123"/>
      <c r="EV123"/>
    </row>
    <row r="124" spans="1:152">
      <c r="A124"/>
      <c r="B124"/>
      <c r="C124"/>
      <c r="D124"/>
      <c r="E124"/>
      <c r="F124"/>
      <c r="G124"/>
      <c r="H124"/>
      <c r="I124"/>
      <c r="J124"/>
      <c r="K124"/>
      <c r="L124"/>
      <c r="M124"/>
      <c r="N124"/>
      <c r="O124"/>
      <c r="P124"/>
      <c r="Q124"/>
      <c r="R124"/>
      <c r="S124"/>
      <c r="T124"/>
      <c r="U124"/>
      <c r="V124"/>
      <c r="W124"/>
      <c r="X124"/>
      <c r="Y124"/>
      <c r="Z124"/>
      <c r="AA124"/>
      <c r="AB124"/>
      <c r="AC124"/>
      <c r="AD124"/>
      <c r="AE124"/>
      <c r="AF124"/>
      <c r="AG124"/>
      <c r="AH124"/>
      <c r="AI124"/>
      <c r="AJ124"/>
      <c r="AK124"/>
      <c r="AL124"/>
      <c r="AM124"/>
      <c r="AN124"/>
      <c r="AO124"/>
      <c r="AP124"/>
      <c r="AQ124"/>
      <c r="AR124"/>
      <c r="AS124"/>
      <c r="AT124"/>
      <c r="AU124"/>
      <c r="AV124"/>
      <c r="AW124"/>
      <c r="AX124"/>
      <c r="AY124"/>
      <c r="AZ124"/>
      <c r="BA124"/>
      <c r="BB124"/>
      <c r="BC124"/>
      <c r="BD124"/>
      <c r="BE124"/>
      <c r="BF124"/>
      <c r="BG124"/>
      <c r="BH124"/>
      <c r="BI124"/>
      <c r="BJ124"/>
      <c r="BK124"/>
      <c r="BL124"/>
      <c r="BM124"/>
      <c r="BN124"/>
      <c r="BO124"/>
      <c r="BP124"/>
      <c r="BQ124"/>
      <c r="BR124"/>
      <c r="BS124"/>
      <c r="BT124"/>
      <c r="BU124"/>
      <c r="BV124"/>
      <c r="BW124"/>
      <c r="BX124"/>
      <c r="BY124"/>
      <c r="BZ124"/>
      <c r="CA124"/>
      <c r="CB124"/>
      <c r="CC124"/>
      <c r="CD124"/>
      <c r="CE124"/>
      <c r="CF124"/>
      <c r="CG124"/>
      <c r="CH124"/>
      <c r="CI124"/>
      <c r="CJ124"/>
      <c r="CK124"/>
      <c r="CL124"/>
      <c r="CM124"/>
      <c r="CN124"/>
      <c r="CO124"/>
      <c r="CP124"/>
      <c r="CQ124"/>
      <c r="CR124"/>
      <c r="CS124"/>
      <c r="CT124"/>
      <c r="CU124"/>
      <c r="CV124"/>
      <c r="CW124"/>
      <c r="CX124"/>
      <c r="CY124"/>
      <c r="CZ124"/>
      <c r="DA124"/>
      <c r="DB124"/>
      <c r="DC124"/>
      <c r="DD124"/>
      <c r="DE124"/>
      <c r="DF124"/>
      <c r="DG124"/>
      <c r="DH124"/>
      <c r="DI124"/>
      <c r="DJ124"/>
      <c r="DK124"/>
      <c r="DL124"/>
      <c r="DM124"/>
      <c r="DN124"/>
      <c r="DO124"/>
      <c r="DP124"/>
      <c r="DQ124"/>
      <c r="DR124"/>
      <c r="DS124"/>
      <c r="DT124"/>
      <c r="DU124"/>
      <c r="DV124"/>
      <c r="DW124"/>
      <c r="DX124"/>
      <c r="DY124"/>
      <c r="DZ124"/>
      <c r="EA124"/>
      <c r="EB124"/>
      <c r="EC124"/>
      <c r="ED124"/>
      <c r="EE124" s="115"/>
      <c r="EF124"/>
      <c r="EG124"/>
      <c r="EH124"/>
      <c r="EI124"/>
      <c r="EJ124"/>
      <c r="EK124"/>
      <c r="EL124"/>
      <c r="EM124"/>
      <c r="EN124"/>
      <c r="EO124"/>
      <c r="EP124"/>
      <c r="EQ124"/>
      <c r="ER124"/>
      <c r="ES124"/>
      <c r="ET124"/>
      <c r="EU124"/>
      <c r="EV124"/>
    </row>
    <row r="125" spans="1:152">
      <c r="A125"/>
      <c r="B125"/>
      <c r="C125"/>
      <c r="D125"/>
      <c r="E125"/>
      <c r="F125"/>
      <c r="G125"/>
      <c r="H125"/>
      <c r="I125"/>
      <c r="J125"/>
      <c r="K125"/>
      <c r="L125"/>
      <c r="M125"/>
      <c r="N125"/>
      <c r="O125"/>
      <c r="P125"/>
      <c r="Q125"/>
      <c r="R125"/>
      <c r="S125"/>
      <c r="T125"/>
      <c r="U125"/>
      <c r="V125"/>
      <c r="W125"/>
      <c r="X125"/>
      <c r="Y125"/>
      <c r="Z125"/>
      <c r="AA125"/>
      <c r="AB125"/>
      <c r="AC125"/>
      <c r="AD125"/>
      <c r="AE125"/>
      <c r="AF125"/>
      <c r="AG125"/>
      <c r="AH125"/>
      <c r="AI125"/>
      <c r="AJ125"/>
      <c r="AK125"/>
      <c r="AL125"/>
      <c r="AM125"/>
      <c r="AN125"/>
      <c r="AO125"/>
      <c r="AP125"/>
      <c r="AQ125"/>
      <c r="AR125"/>
      <c r="AS125"/>
      <c r="AT125"/>
      <c r="AU125"/>
      <c r="AV125"/>
      <c r="AW125"/>
      <c r="AX125"/>
      <c r="AY125"/>
      <c r="AZ125"/>
      <c r="BA125"/>
      <c r="BB125"/>
      <c r="BC125"/>
      <c r="BD125"/>
      <c r="BE125"/>
      <c r="BF125"/>
      <c r="BG125"/>
      <c r="BH125"/>
      <c r="BI125"/>
      <c r="BJ125"/>
      <c r="BK125"/>
      <c r="BL125"/>
      <c r="BM125"/>
      <c r="BN125"/>
      <c r="BO125"/>
      <c r="BP125"/>
      <c r="BQ125"/>
      <c r="BR125"/>
      <c r="BS125"/>
      <c r="BT125"/>
      <c r="BU125"/>
      <c r="BV125"/>
      <c r="BW125"/>
      <c r="BX125"/>
      <c r="BY125"/>
      <c r="BZ125"/>
      <c r="CA125"/>
      <c r="CB125"/>
      <c r="CC125"/>
      <c r="CD125"/>
      <c r="CE125"/>
      <c r="CF125"/>
      <c r="CG125"/>
      <c r="CH125"/>
      <c r="CI125"/>
      <c r="CJ125"/>
      <c r="CK125"/>
      <c r="CL125"/>
      <c r="CM125"/>
      <c r="CN125"/>
      <c r="CO125"/>
      <c r="CP125"/>
      <c r="CQ125"/>
      <c r="CR125"/>
      <c r="CS125"/>
      <c r="CT125"/>
      <c r="CU125"/>
      <c r="CV125"/>
      <c r="CW125"/>
      <c r="CX125"/>
      <c r="CY125"/>
      <c r="CZ125"/>
      <c r="DA125"/>
      <c r="DB125"/>
      <c r="DC125"/>
      <c r="DD125"/>
      <c r="DE125"/>
      <c r="DF125"/>
      <c r="DG125"/>
      <c r="DH125"/>
      <c r="DI125"/>
      <c r="DJ125"/>
      <c r="DK125"/>
      <c r="DL125"/>
      <c r="DM125"/>
      <c r="DN125"/>
      <c r="DO125"/>
      <c r="DP125"/>
      <c r="DQ125"/>
      <c r="DR125"/>
      <c r="DS125"/>
      <c r="DT125"/>
      <c r="DU125"/>
      <c r="DV125"/>
      <c r="DW125"/>
      <c r="DX125"/>
      <c r="DY125"/>
      <c r="DZ125"/>
      <c r="EA125"/>
      <c r="EB125"/>
      <c r="EC125"/>
      <c r="ED125"/>
      <c r="EE125" s="115"/>
      <c r="EF125"/>
      <c r="EG125"/>
      <c r="EH125"/>
      <c r="EI125"/>
      <c r="EJ125"/>
      <c r="EK125"/>
      <c r="EL125"/>
      <c r="EM125"/>
      <c r="EN125"/>
      <c r="EO125"/>
      <c r="EP125"/>
      <c r="EQ125"/>
      <c r="ER125"/>
      <c r="ES125"/>
      <c r="ET125"/>
      <c r="EU125"/>
      <c r="EV125"/>
    </row>
    <row r="126" spans="1:152">
      <c r="A126"/>
      <c r="B126"/>
      <c r="C126"/>
      <c r="D126"/>
      <c r="E126"/>
      <c r="F126"/>
      <c r="G126"/>
      <c r="H126"/>
      <c r="I126"/>
      <c r="J126"/>
      <c r="K126"/>
      <c r="L126"/>
      <c r="M126"/>
      <c r="N126"/>
      <c r="O126"/>
      <c r="P126"/>
      <c r="Q126"/>
      <c r="R126"/>
      <c r="S126"/>
      <c r="T126"/>
      <c r="U126"/>
      <c r="V126"/>
      <c r="W126"/>
      <c r="X126"/>
      <c r="Y126"/>
      <c r="Z126"/>
      <c r="AA126"/>
      <c r="AB126"/>
      <c r="AC126"/>
      <c r="AD126"/>
      <c r="AE126"/>
      <c r="AF126"/>
      <c r="AG126"/>
      <c r="AH126"/>
      <c r="AI126"/>
      <c r="AJ126"/>
      <c r="AK126"/>
      <c r="AL126"/>
      <c r="AM126"/>
      <c r="AN126"/>
      <c r="AO126"/>
      <c r="AP126"/>
      <c r="AQ126"/>
      <c r="AR126"/>
      <c r="AS126"/>
      <c r="AT126"/>
      <c r="AU126"/>
      <c r="AV126"/>
      <c r="AW126"/>
      <c r="AX126"/>
      <c r="AY126"/>
      <c r="AZ126"/>
      <c r="BA126"/>
      <c r="BB126"/>
      <c r="BC126"/>
      <c r="BD126"/>
      <c r="BE126"/>
      <c r="BF126"/>
      <c r="BG126"/>
      <c r="BH126"/>
      <c r="BI126"/>
      <c r="BJ126"/>
      <c r="BK126"/>
      <c r="BL126"/>
      <c r="BM126"/>
      <c r="BN126"/>
      <c r="BO126"/>
      <c r="BP126"/>
      <c r="BQ126"/>
      <c r="BR126"/>
      <c r="BS126"/>
      <c r="BT126"/>
      <c r="BU126"/>
      <c r="BV126"/>
      <c r="BW126"/>
      <c r="BX126"/>
      <c r="BY126"/>
      <c r="BZ126"/>
      <c r="CA126"/>
      <c r="CB126"/>
      <c r="CC126"/>
      <c r="CD126"/>
      <c r="CE126"/>
      <c r="CF126"/>
      <c r="CG126"/>
      <c r="CH126"/>
      <c r="CI126"/>
      <c r="CJ126"/>
      <c r="CK126"/>
      <c r="CL126"/>
      <c r="CM126"/>
      <c r="CN126"/>
      <c r="CO126"/>
      <c r="CP126"/>
      <c r="CQ126"/>
      <c r="CR126"/>
      <c r="CS126"/>
      <c r="CT126"/>
      <c r="CU126"/>
      <c r="CV126"/>
      <c r="CW126"/>
      <c r="CX126"/>
      <c r="CY126"/>
      <c r="CZ126"/>
      <c r="DA126"/>
      <c r="DB126"/>
      <c r="DC126"/>
      <c r="DD126"/>
      <c r="DE126"/>
      <c r="DF126"/>
      <c r="DG126"/>
      <c r="DH126"/>
      <c r="DI126"/>
      <c r="DJ126"/>
      <c r="DK126"/>
      <c r="DL126"/>
      <c r="DM126"/>
      <c r="DN126"/>
      <c r="DO126"/>
      <c r="DP126"/>
      <c r="DQ126"/>
      <c r="DR126"/>
      <c r="DS126"/>
      <c r="DT126"/>
      <c r="DU126"/>
      <c r="DV126"/>
      <c r="DW126"/>
      <c r="DX126"/>
      <c r="DY126"/>
      <c r="DZ126"/>
      <c r="EA126"/>
      <c r="EB126"/>
      <c r="EC126"/>
      <c r="ED126"/>
      <c r="EE126" s="115"/>
      <c r="EF126"/>
      <c r="EG126"/>
      <c r="EH126"/>
      <c r="EI126"/>
      <c r="EJ126"/>
      <c r="EK126"/>
      <c r="EL126"/>
      <c r="EM126"/>
      <c r="EN126"/>
      <c r="EO126"/>
      <c r="EP126"/>
      <c r="EQ126"/>
      <c r="ER126"/>
      <c r="ES126"/>
      <c r="ET126"/>
      <c r="EU126"/>
      <c r="EV126"/>
    </row>
    <row r="127" spans="1:152">
      <c r="A127"/>
      <c r="B127"/>
      <c r="C127"/>
      <c r="D127"/>
      <c r="E127"/>
      <c r="F127"/>
      <c r="G127"/>
      <c r="H127"/>
      <c r="I127"/>
      <c r="J127"/>
      <c r="K127"/>
      <c r="L127"/>
      <c r="M127"/>
      <c r="N127"/>
      <c r="O127"/>
      <c r="P127"/>
      <c r="Q127"/>
      <c r="R127"/>
      <c r="S127"/>
      <c r="T127"/>
      <c r="U127"/>
      <c r="V127"/>
      <c r="W127"/>
      <c r="X127"/>
      <c r="Y127"/>
      <c r="Z127"/>
      <c r="AA127"/>
      <c r="AB127"/>
      <c r="AC127"/>
      <c r="AD127"/>
      <c r="AE127"/>
      <c r="AF127"/>
      <c r="AG127"/>
      <c r="AH127"/>
      <c r="AI127"/>
      <c r="AJ127"/>
      <c r="AK127"/>
      <c r="AL127"/>
      <c r="AM127"/>
      <c r="AN127"/>
      <c r="AO127"/>
      <c r="AP127"/>
      <c r="AQ127"/>
      <c r="AR127"/>
      <c r="AS127"/>
      <c r="AT127"/>
      <c r="AU127"/>
      <c r="AV127"/>
      <c r="AW127"/>
      <c r="AX127"/>
      <c r="AY127"/>
      <c r="AZ127"/>
      <c r="BA127"/>
      <c r="BB127"/>
      <c r="BC127"/>
      <c r="BD127"/>
      <c r="BE127"/>
      <c r="BF127"/>
      <c r="BG127"/>
      <c r="BH127"/>
      <c r="BI127"/>
      <c r="BJ127"/>
      <c r="BK127"/>
      <c r="BL127"/>
      <c r="BM127"/>
      <c r="BN127"/>
      <c r="BO127"/>
      <c r="BP127"/>
      <c r="BQ127"/>
      <c r="BR127"/>
      <c r="BS127"/>
      <c r="BT127"/>
      <c r="BU127"/>
      <c r="BV127"/>
      <c r="BW127"/>
      <c r="BX127"/>
      <c r="BY127"/>
      <c r="BZ127"/>
      <c r="CA127"/>
      <c r="CB127"/>
      <c r="CC127"/>
      <c r="CD127"/>
      <c r="CE127"/>
      <c r="CF127"/>
      <c r="CG127"/>
      <c r="CH127"/>
      <c r="CI127"/>
      <c r="CJ127"/>
      <c r="CK127"/>
      <c r="CL127"/>
      <c r="CM127"/>
      <c r="CN127"/>
      <c r="CO127"/>
      <c r="CP127"/>
      <c r="CQ127"/>
      <c r="CR127"/>
      <c r="CS127"/>
      <c r="CT127"/>
      <c r="CU127"/>
      <c r="CV127"/>
      <c r="CW127"/>
      <c r="CX127"/>
      <c r="CY127"/>
      <c r="CZ127"/>
      <c r="DA127"/>
      <c r="DB127"/>
      <c r="DC127"/>
      <c r="DD127"/>
      <c r="DE127"/>
      <c r="DF127"/>
      <c r="DG127"/>
      <c r="DH127"/>
      <c r="DI127"/>
      <c r="DJ127"/>
      <c r="DK127"/>
      <c r="DL127"/>
      <c r="DM127"/>
      <c r="DN127"/>
      <c r="DO127"/>
      <c r="DP127"/>
      <c r="DQ127"/>
      <c r="DR127"/>
      <c r="DS127"/>
      <c r="DT127"/>
      <c r="DU127"/>
      <c r="DV127"/>
      <c r="DW127"/>
      <c r="DX127"/>
      <c r="DY127"/>
      <c r="DZ127"/>
      <c r="EA127"/>
      <c r="EB127"/>
      <c r="EC127"/>
      <c r="ED127"/>
      <c r="EE127" s="115"/>
      <c r="EF127"/>
      <c r="EG127"/>
      <c r="EH127"/>
      <c r="EI127"/>
      <c r="EJ127"/>
      <c r="EK127"/>
      <c r="EL127"/>
      <c r="EM127"/>
      <c r="EN127"/>
      <c r="EO127"/>
      <c r="EP127"/>
      <c r="EQ127"/>
      <c r="ER127"/>
      <c r="ES127"/>
      <c r="ET127"/>
      <c r="EU127"/>
      <c r="EV127"/>
    </row>
    <row r="128" spans="1:152">
      <c r="A128"/>
      <c r="B128"/>
      <c r="C128"/>
      <c r="D128"/>
      <c r="E128"/>
      <c r="F128"/>
      <c r="G128"/>
      <c r="H128"/>
      <c r="I128"/>
      <c r="J128"/>
      <c r="K128"/>
      <c r="L128"/>
      <c r="M128"/>
      <c r="N128"/>
      <c r="O128"/>
      <c r="P128"/>
      <c r="Q128"/>
      <c r="R128"/>
      <c r="S128"/>
      <c r="T128"/>
      <c r="U128"/>
      <c r="V128"/>
      <c r="W128"/>
      <c r="X128"/>
      <c r="Y128"/>
      <c r="Z128"/>
      <c r="AA128"/>
      <c r="AB128"/>
      <c r="AC128"/>
      <c r="AD128"/>
      <c r="AE128"/>
      <c r="AF128"/>
      <c r="AG128"/>
      <c r="AH128"/>
      <c r="AI128"/>
      <c r="AJ128"/>
      <c r="AK128"/>
      <c r="AL128"/>
      <c r="AM128"/>
      <c r="AN128"/>
      <c r="AO128"/>
      <c r="AP128"/>
      <c r="AQ128"/>
      <c r="AR128"/>
      <c r="AS128"/>
      <c r="AT128"/>
      <c r="AU128"/>
      <c r="AV128"/>
      <c r="AW128"/>
      <c r="AX128"/>
      <c r="AY128"/>
      <c r="AZ128"/>
      <c r="BA128"/>
      <c r="BB128"/>
      <c r="BC128"/>
      <c r="BD128"/>
      <c r="BE128"/>
      <c r="BF128"/>
      <c r="BG128"/>
      <c r="BH128"/>
      <c r="BI128"/>
      <c r="BJ128"/>
      <c r="BK128"/>
      <c r="BL128"/>
      <c r="BM128"/>
      <c r="BN128"/>
      <c r="BO128"/>
      <c r="BP128"/>
      <c r="BQ128"/>
      <c r="BR128"/>
      <c r="BS128"/>
      <c r="BT128"/>
      <c r="BU128"/>
      <c r="BV128"/>
      <c r="BW128"/>
      <c r="BX128"/>
      <c r="BY128"/>
      <c r="BZ128"/>
      <c r="CA128"/>
      <c r="CB128"/>
      <c r="CC128"/>
      <c r="CD128"/>
      <c r="CE128"/>
      <c r="CF128"/>
      <c r="CG128"/>
      <c r="CH128"/>
      <c r="CI128"/>
      <c r="CJ128"/>
      <c r="CK128"/>
      <c r="CL128"/>
      <c r="CM128"/>
      <c r="CN128"/>
      <c r="CO128"/>
      <c r="CP128"/>
      <c r="CQ128"/>
      <c r="CR128"/>
      <c r="CS128"/>
      <c r="CT128"/>
      <c r="CU128"/>
      <c r="CV128"/>
      <c r="CW128"/>
      <c r="CX128"/>
      <c r="CY128"/>
      <c r="CZ128"/>
      <c r="DA128"/>
      <c r="DB128"/>
      <c r="DC128"/>
      <c r="DD128"/>
      <c r="DE128"/>
      <c r="DF128"/>
      <c r="DG128"/>
      <c r="DH128"/>
      <c r="DI128"/>
      <c r="DJ128"/>
      <c r="DK128"/>
      <c r="DL128"/>
      <c r="DM128"/>
      <c r="DN128"/>
      <c r="DO128"/>
      <c r="DP128"/>
      <c r="DQ128"/>
      <c r="DR128"/>
      <c r="DS128"/>
      <c r="DT128"/>
      <c r="DU128"/>
      <c r="DV128"/>
      <c r="DW128"/>
      <c r="DX128"/>
      <c r="DY128"/>
      <c r="DZ128"/>
      <c r="EA128"/>
      <c r="EB128"/>
      <c r="EC128"/>
      <c r="ED128"/>
      <c r="EE128" s="115"/>
      <c r="EF128"/>
      <c r="EG128"/>
      <c r="EH128"/>
      <c r="EI128"/>
      <c r="EJ128"/>
      <c r="EK128"/>
      <c r="EL128"/>
      <c r="EM128"/>
      <c r="EN128"/>
      <c r="EO128"/>
      <c r="EP128"/>
      <c r="EQ128"/>
      <c r="ER128"/>
      <c r="ES128"/>
      <c r="ET128"/>
      <c r="EU128"/>
      <c r="EV128"/>
    </row>
    <row r="129" spans="1:152">
      <c r="A129"/>
      <c r="B129"/>
      <c r="C129"/>
      <c r="D129"/>
      <c r="E129"/>
      <c r="F129"/>
      <c r="G129"/>
      <c r="H129"/>
      <c r="I129"/>
      <c r="J129"/>
      <c r="K129"/>
      <c r="L129"/>
      <c r="M129"/>
      <c r="N129"/>
      <c r="O129"/>
      <c r="P129"/>
      <c r="Q129"/>
      <c r="R129"/>
      <c r="S129"/>
      <c r="T129"/>
      <c r="U129"/>
      <c r="V129"/>
      <c r="W129"/>
      <c r="X129"/>
      <c r="Y129"/>
      <c r="Z129"/>
      <c r="AA129"/>
      <c r="AB129"/>
      <c r="AC129"/>
      <c r="AD129"/>
      <c r="AE129"/>
      <c r="AF129"/>
      <c r="AG129"/>
      <c r="AH129"/>
      <c r="AI129"/>
      <c r="AJ129"/>
      <c r="AK129"/>
      <c r="AL129"/>
      <c r="AM129"/>
      <c r="AN129"/>
      <c r="AO129"/>
      <c r="AP129"/>
      <c r="AQ129"/>
      <c r="AR129"/>
      <c r="AS129"/>
      <c r="AT129"/>
      <c r="AU129"/>
      <c r="AV129"/>
      <c r="AW129"/>
      <c r="AX129"/>
      <c r="AY129"/>
      <c r="AZ129"/>
      <c r="BA129"/>
      <c r="BB129"/>
      <c r="BC129"/>
      <c r="BD129"/>
      <c r="BE129"/>
      <c r="BF129"/>
      <c r="BG129"/>
      <c r="BH129"/>
      <c r="BI129"/>
      <c r="BJ129"/>
      <c r="BK129"/>
      <c r="BL129"/>
      <c r="BM129"/>
      <c r="BN129"/>
      <c r="BO129"/>
      <c r="BP129"/>
      <c r="BQ129"/>
      <c r="BR129"/>
      <c r="BS129"/>
      <c r="BT129"/>
      <c r="BU129"/>
      <c r="BV129"/>
      <c r="BW129"/>
      <c r="BX129"/>
      <c r="BY129"/>
      <c r="BZ129"/>
      <c r="CA129"/>
      <c r="CB129"/>
      <c r="CC129"/>
      <c r="CD129"/>
      <c r="CE129"/>
      <c r="CF129"/>
      <c r="CG129"/>
      <c r="CH129"/>
      <c r="CI129"/>
      <c r="CJ129"/>
      <c r="CK129"/>
      <c r="CL129"/>
      <c r="CM129"/>
      <c r="CN129"/>
      <c r="CO129"/>
      <c r="CP129"/>
      <c r="CQ129"/>
      <c r="CR129"/>
      <c r="CS129"/>
      <c r="CT129"/>
      <c r="CU129"/>
      <c r="CV129"/>
      <c r="CW129"/>
      <c r="CX129"/>
      <c r="CY129"/>
      <c r="CZ129"/>
      <c r="DA129"/>
      <c r="DB129"/>
      <c r="DC129"/>
      <c r="DD129"/>
      <c r="DE129"/>
      <c r="DF129"/>
      <c r="DG129"/>
      <c r="DH129"/>
      <c r="DI129"/>
      <c r="DJ129"/>
      <c r="DK129"/>
      <c r="DL129"/>
      <c r="DM129"/>
      <c r="DN129"/>
      <c r="DO129"/>
      <c r="DP129"/>
      <c r="DQ129"/>
      <c r="DR129"/>
      <c r="DS129"/>
      <c r="DT129"/>
      <c r="DU129"/>
      <c r="DV129"/>
      <c r="DW129"/>
      <c r="DX129"/>
      <c r="DY129"/>
      <c r="DZ129"/>
      <c r="EA129"/>
      <c r="EB129"/>
      <c r="EC129"/>
      <c r="ED129"/>
      <c r="EE129" s="115"/>
      <c r="EF129"/>
      <c r="EG129"/>
      <c r="EH129"/>
      <c r="EI129"/>
      <c r="EJ129"/>
      <c r="EK129"/>
      <c r="EL129"/>
      <c r="EM129"/>
      <c r="EN129"/>
      <c r="EO129"/>
      <c r="EP129"/>
      <c r="EQ129"/>
      <c r="ER129"/>
      <c r="ES129"/>
      <c r="ET129"/>
      <c r="EU129"/>
      <c r="EV129"/>
    </row>
    <row r="130" spans="1:152">
      <c r="A130"/>
      <c r="B130"/>
      <c r="C130"/>
      <c r="D130"/>
      <c r="E130"/>
      <c r="F130"/>
      <c r="G130"/>
      <c r="H130"/>
      <c r="I130"/>
      <c r="J130"/>
      <c r="K130"/>
      <c r="L130"/>
      <c r="M130"/>
      <c r="N130"/>
      <c r="O130"/>
      <c r="P130"/>
      <c r="Q130"/>
      <c r="R130"/>
      <c r="S130"/>
      <c r="T130"/>
      <c r="U130"/>
      <c r="V130"/>
      <c r="W130"/>
      <c r="X130"/>
      <c r="Y130"/>
      <c r="Z130"/>
      <c r="AA130"/>
      <c r="AB130"/>
      <c r="AC130"/>
      <c r="AD130"/>
      <c r="AE130"/>
      <c r="AF130"/>
      <c r="AG130"/>
      <c r="AH130"/>
      <c r="AI130"/>
      <c r="AJ130"/>
      <c r="AK130"/>
      <c r="AL130"/>
      <c r="AM130"/>
      <c r="AN130"/>
      <c r="AO130"/>
      <c r="AP130"/>
      <c r="AQ130"/>
      <c r="AR130"/>
      <c r="AS130"/>
      <c r="AT130"/>
      <c r="AU130"/>
      <c r="AV130"/>
      <c r="AW130"/>
      <c r="AX130"/>
      <c r="AY130"/>
      <c r="AZ130"/>
      <c r="BA130"/>
      <c r="BB130"/>
      <c r="BC130"/>
      <c r="BD130"/>
      <c r="BE130"/>
      <c r="BF130"/>
      <c r="BG130"/>
      <c r="BH130"/>
      <c r="BI130"/>
      <c r="BJ130"/>
      <c r="BK130"/>
      <c r="BL130"/>
      <c r="BM130"/>
      <c r="BN130"/>
      <c r="BO130"/>
      <c r="BP130"/>
      <c r="BQ130"/>
      <c r="BR130"/>
      <c r="BS130"/>
      <c r="BT130"/>
      <c r="BU130"/>
      <c r="BV130"/>
      <c r="BW130"/>
      <c r="BX130"/>
      <c r="BY130"/>
      <c r="BZ130"/>
      <c r="CA130"/>
      <c r="CB130"/>
      <c r="CC130"/>
      <c r="CD130"/>
      <c r="CE130"/>
      <c r="CF130"/>
      <c r="CG130"/>
      <c r="CH130"/>
      <c r="CI130"/>
      <c r="CJ130"/>
      <c r="CK130"/>
      <c r="CL130"/>
      <c r="CM130"/>
      <c r="CN130"/>
      <c r="CO130"/>
      <c r="CP130"/>
      <c r="CQ130"/>
      <c r="CR130"/>
      <c r="CS130"/>
      <c r="CT130"/>
      <c r="CU130"/>
      <c r="CV130"/>
      <c r="CW130"/>
      <c r="CX130"/>
      <c r="CY130"/>
      <c r="CZ130"/>
      <c r="DA130"/>
      <c r="DB130"/>
      <c r="DC130"/>
      <c r="DD130"/>
      <c r="DE130"/>
      <c r="DF130"/>
      <c r="DG130"/>
      <c r="DH130"/>
      <c r="DI130"/>
      <c r="DJ130"/>
      <c r="DK130"/>
      <c r="DL130"/>
      <c r="DM130"/>
      <c r="DN130"/>
      <c r="DO130"/>
      <c r="DP130"/>
      <c r="DQ130"/>
      <c r="DR130"/>
      <c r="DS130"/>
      <c r="DT130"/>
      <c r="DU130"/>
      <c r="DV130"/>
      <c r="DW130"/>
      <c r="DX130"/>
      <c r="DY130"/>
      <c r="DZ130"/>
      <c r="EA130"/>
      <c r="EB130"/>
      <c r="EC130"/>
      <c r="ED130"/>
      <c r="EE130" s="115"/>
      <c r="EF130"/>
      <c r="EG130"/>
      <c r="EH130"/>
      <c r="EI130"/>
      <c r="EJ130"/>
      <c r="EK130"/>
      <c r="EL130"/>
      <c r="EM130"/>
      <c r="EN130"/>
      <c r="EO130"/>
      <c r="EP130"/>
      <c r="EQ130"/>
      <c r="ER130"/>
      <c r="ES130"/>
      <c r="ET130"/>
      <c r="EU130"/>
      <c r="EV130"/>
    </row>
    <row r="131" spans="1:152">
      <c r="A131"/>
      <c r="B131"/>
      <c r="C131"/>
      <c r="D131"/>
      <c r="E131"/>
      <c r="F131"/>
      <c r="G131"/>
      <c r="H131"/>
      <c r="I131"/>
      <c r="J131"/>
      <c r="K131"/>
      <c r="L131"/>
      <c r="M131"/>
      <c r="N131"/>
      <c r="O131"/>
      <c r="P131"/>
      <c r="Q131"/>
      <c r="R131"/>
      <c r="S131"/>
      <c r="T131"/>
      <c r="U131"/>
      <c r="V131"/>
      <c r="W131"/>
      <c r="X131"/>
      <c r="Y131"/>
      <c r="Z131"/>
      <c r="AA131"/>
      <c r="AB131"/>
      <c r="AC131"/>
      <c r="AD131"/>
      <c r="AE131"/>
      <c r="AF131"/>
      <c r="AG131"/>
      <c r="AH131"/>
      <c r="AI131"/>
      <c r="AJ131"/>
      <c r="AK131"/>
      <c r="AL131"/>
      <c r="AM131"/>
      <c r="AN131"/>
      <c r="AO131"/>
      <c r="AP131"/>
      <c r="AQ131"/>
      <c r="AR131"/>
      <c r="AS131"/>
      <c r="AT131"/>
      <c r="AU131"/>
      <c r="AV131"/>
      <c r="AW131"/>
      <c r="AX131"/>
      <c r="AY131"/>
      <c r="AZ131"/>
      <c r="BA131"/>
      <c r="BB131"/>
      <c r="BC131"/>
      <c r="BD131"/>
      <c r="BE131"/>
      <c r="BF131"/>
      <c r="BG131"/>
      <c r="BH131"/>
      <c r="BI131"/>
      <c r="BJ131"/>
      <c r="BK131"/>
      <c r="BL131"/>
      <c r="BM131"/>
      <c r="BN131"/>
      <c r="BO131"/>
      <c r="BP131"/>
      <c r="BQ131"/>
      <c r="BR131"/>
      <c r="BS131"/>
      <c r="BT131"/>
      <c r="BU131"/>
      <c r="BV131"/>
      <c r="BW131"/>
      <c r="BX131"/>
      <c r="BY131"/>
      <c r="BZ131"/>
      <c r="CA131"/>
      <c r="CB131"/>
      <c r="CC131"/>
      <c r="CD131"/>
      <c r="CE131"/>
      <c r="CF131"/>
      <c r="CG131"/>
      <c r="CH131"/>
      <c r="CI131"/>
      <c r="CJ131"/>
      <c r="CK131"/>
      <c r="CL131"/>
      <c r="CM131"/>
      <c r="CN131"/>
      <c r="CO131"/>
      <c r="CP131"/>
      <c r="CQ131"/>
      <c r="CR131"/>
      <c r="CS131"/>
      <c r="CT131"/>
      <c r="CU131"/>
      <c r="CV131"/>
      <c r="CW131"/>
      <c r="CX131"/>
      <c r="CY131"/>
      <c r="CZ131"/>
      <c r="DA131"/>
      <c r="DB131"/>
      <c r="DC131"/>
      <c r="DD131"/>
      <c r="DE131"/>
      <c r="DF131"/>
      <c r="DG131"/>
      <c r="DH131"/>
      <c r="DI131"/>
      <c r="DJ131"/>
      <c r="DK131"/>
      <c r="DL131"/>
      <c r="DM131"/>
      <c r="DN131"/>
      <c r="DO131"/>
      <c r="DP131"/>
      <c r="DQ131"/>
      <c r="DR131"/>
      <c r="DS131"/>
      <c r="DT131"/>
      <c r="DU131"/>
      <c r="DV131"/>
      <c r="DW131"/>
      <c r="DX131"/>
      <c r="DY131"/>
      <c r="DZ131"/>
      <c r="EA131"/>
      <c r="EB131"/>
      <c r="EC131"/>
      <c r="ED131"/>
      <c r="EE131" s="115"/>
      <c r="EF131"/>
      <c r="EG131"/>
      <c r="EH131"/>
      <c r="EI131"/>
      <c r="EJ131"/>
      <c r="EK131"/>
      <c r="EL131"/>
      <c r="EM131"/>
      <c r="EN131"/>
      <c r="EO131"/>
      <c r="EP131"/>
      <c r="EQ131"/>
      <c r="ER131"/>
      <c r="ES131"/>
      <c r="ET131"/>
      <c r="EU131"/>
      <c r="EV131"/>
    </row>
    <row r="132" spans="1:152">
      <c r="A132"/>
      <c r="B132"/>
      <c r="C132"/>
      <c r="D132"/>
      <c r="E132"/>
      <c r="F132"/>
      <c r="G132"/>
      <c r="H132"/>
      <c r="I132"/>
      <c r="J132"/>
      <c r="K132"/>
      <c r="L132"/>
      <c r="M132"/>
      <c r="N132"/>
      <c r="O132"/>
      <c r="P132"/>
      <c r="Q132"/>
      <c r="R132"/>
      <c r="S132"/>
      <c r="T132"/>
      <c r="U132"/>
      <c r="V132"/>
      <c r="W132"/>
      <c r="X132"/>
      <c r="Y132"/>
      <c r="Z132"/>
      <c r="AA132"/>
      <c r="AB132"/>
      <c r="AC132"/>
      <c r="AD132"/>
      <c r="AE132"/>
      <c r="AF132"/>
      <c r="AG132"/>
      <c r="AH132"/>
      <c r="AI132"/>
      <c r="AJ132"/>
      <c r="AK132"/>
      <c r="AL132"/>
      <c r="AM132"/>
      <c r="AN132"/>
      <c r="AO132"/>
      <c r="AP132"/>
      <c r="AQ132"/>
      <c r="AR132"/>
      <c r="AS132"/>
      <c r="AT132"/>
      <c r="AU132"/>
      <c r="AV132"/>
      <c r="AW132"/>
      <c r="AX132"/>
      <c r="AY132"/>
      <c r="AZ132"/>
      <c r="BA132"/>
      <c r="BB132"/>
      <c r="BC132"/>
      <c r="BD132"/>
      <c r="BE132"/>
      <c r="BF132"/>
      <c r="BG132"/>
      <c r="BH132"/>
      <c r="BI132"/>
      <c r="BJ132"/>
      <c r="BK132"/>
      <c r="BL132"/>
      <c r="BM132"/>
      <c r="BN132"/>
      <c r="BO132"/>
      <c r="BP132"/>
      <c r="BQ132"/>
      <c r="BR132"/>
      <c r="BS132"/>
      <c r="BT132"/>
      <c r="BU132"/>
      <c r="BV132"/>
      <c r="BW132"/>
      <c r="BX132"/>
      <c r="BY132"/>
      <c r="BZ132"/>
      <c r="CA132"/>
      <c r="CB132"/>
      <c r="CC132"/>
      <c r="CD132"/>
      <c r="CE132"/>
      <c r="CF132"/>
      <c r="CG132"/>
      <c r="CH132"/>
      <c r="CI132"/>
      <c r="CJ132"/>
      <c r="CK132"/>
      <c r="CL132"/>
      <c r="CM132"/>
      <c r="CN132"/>
      <c r="CO132"/>
      <c r="CP132"/>
      <c r="CQ132"/>
      <c r="CR132"/>
      <c r="CS132"/>
      <c r="CT132"/>
      <c r="CU132"/>
      <c r="CV132"/>
      <c r="CW132"/>
      <c r="CX132"/>
      <c r="CY132"/>
      <c r="CZ132"/>
      <c r="DA132"/>
      <c r="DB132"/>
      <c r="DC132"/>
      <c r="DD132"/>
      <c r="DE132"/>
      <c r="DF132"/>
      <c r="DG132"/>
      <c r="DH132"/>
      <c r="DI132"/>
      <c r="DJ132"/>
      <c r="DK132"/>
      <c r="DL132"/>
      <c r="DM132"/>
      <c r="DN132"/>
      <c r="DO132"/>
      <c r="DP132"/>
      <c r="DQ132"/>
      <c r="DR132"/>
      <c r="DS132"/>
      <c r="DT132"/>
      <c r="DU132"/>
      <c r="DV132"/>
      <c r="DW132"/>
      <c r="DX132"/>
      <c r="DY132"/>
      <c r="DZ132"/>
      <c r="EA132"/>
      <c r="EB132"/>
      <c r="EC132"/>
      <c r="ED132"/>
      <c r="EE132" s="115"/>
      <c r="EF132"/>
      <c r="EG132"/>
      <c r="EH132"/>
      <c r="EI132"/>
      <c r="EJ132"/>
      <c r="EK132"/>
      <c r="EL132"/>
      <c r="EM132"/>
      <c r="EN132"/>
      <c r="EO132"/>
      <c r="EP132"/>
      <c r="EQ132"/>
      <c r="ER132"/>
      <c r="ES132"/>
      <c r="ET132"/>
      <c r="EU132"/>
      <c r="EV132"/>
    </row>
    <row r="133" spans="1:152">
      <c r="A133"/>
      <c r="B133"/>
      <c r="C133"/>
      <c r="D133"/>
      <c r="E133"/>
      <c r="F133"/>
      <c r="G133"/>
      <c r="H133"/>
      <c r="I133"/>
      <c r="J133"/>
      <c r="K133"/>
      <c r="L133"/>
      <c r="M133"/>
      <c r="N133"/>
      <c r="O133"/>
      <c r="P133"/>
      <c r="Q133"/>
      <c r="R133"/>
      <c r="S133"/>
      <c r="T133"/>
      <c r="U133"/>
      <c r="V133"/>
      <c r="W133"/>
      <c r="X133"/>
      <c r="Y133"/>
      <c r="Z133"/>
      <c r="AA133"/>
      <c r="AB133"/>
      <c r="AC133"/>
      <c r="AD133"/>
      <c r="AE133"/>
      <c r="AF133"/>
      <c r="AG133"/>
      <c r="AH133"/>
      <c r="AI133"/>
      <c r="AJ133"/>
      <c r="AK133"/>
      <c r="AL133"/>
      <c r="AM133"/>
      <c r="AN133"/>
      <c r="AO133"/>
      <c r="AP133"/>
      <c r="AQ133"/>
      <c r="AR133"/>
      <c r="AS133"/>
      <c r="AT133"/>
      <c r="AU133"/>
      <c r="AV133"/>
      <c r="AW133"/>
      <c r="AX133"/>
      <c r="AY133"/>
      <c r="AZ133"/>
      <c r="BA133"/>
      <c r="BB133"/>
      <c r="BC133"/>
      <c r="BD133"/>
      <c r="BE133"/>
      <c r="BF133"/>
      <c r="BG133"/>
      <c r="BH133"/>
      <c r="BI133"/>
      <c r="BJ133"/>
      <c r="BK133"/>
      <c r="BL133"/>
      <c r="BM133"/>
      <c r="BN133"/>
      <c r="BO133"/>
      <c r="BP133"/>
      <c r="BQ133"/>
      <c r="BR133"/>
      <c r="BS133"/>
      <c r="BT133"/>
      <c r="BU133"/>
      <c r="BV133"/>
      <c r="BW133"/>
      <c r="BX133"/>
      <c r="BY133"/>
      <c r="BZ133"/>
      <c r="CA133"/>
      <c r="CB133"/>
      <c r="CC133"/>
      <c r="CD133"/>
      <c r="CE133"/>
      <c r="CF133"/>
      <c r="CG133"/>
      <c r="CH133"/>
      <c r="CI133"/>
      <c r="CJ133"/>
      <c r="CK133"/>
      <c r="CL133"/>
      <c r="CM133"/>
      <c r="CN133"/>
      <c r="CO133"/>
      <c r="CP133"/>
      <c r="CQ133"/>
      <c r="CR133"/>
      <c r="CS133"/>
      <c r="CT133"/>
      <c r="CU133"/>
      <c r="CV133"/>
      <c r="CW133"/>
      <c r="CX133"/>
      <c r="CY133"/>
      <c r="CZ133"/>
      <c r="DA133"/>
      <c r="DB133"/>
      <c r="DC133"/>
      <c r="DD133"/>
      <c r="DE133"/>
      <c r="DF133"/>
      <c r="DG133"/>
      <c r="DH133"/>
      <c r="DI133"/>
      <c r="DJ133"/>
      <c r="DK133"/>
      <c r="DL133"/>
      <c r="DM133"/>
      <c r="DN133"/>
      <c r="DO133"/>
      <c r="DP133"/>
      <c r="DQ133"/>
      <c r="DR133"/>
      <c r="DS133"/>
      <c r="DT133"/>
      <c r="DU133"/>
      <c r="DV133"/>
      <c r="DW133"/>
      <c r="DX133"/>
      <c r="DY133"/>
      <c r="DZ133"/>
      <c r="EA133"/>
      <c r="EB133"/>
      <c r="EC133"/>
      <c r="ED133"/>
      <c r="EE133" s="115"/>
      <c r="EF133"/>
      <c r="EG133"/>
      <c r="EH133"/>
      <c r="EI133"/>
      <c r="EJ133"/>
      <c r="EK133"/>
      <c r="EL133"/>
      <c r="EM133"/>
      <c r="EN133"/>
      <c r="EO133"/>
      <c r="EP133"/>
      <c r="EQ133"/>
      <c r="ER133"/>
      <c r="ES133"/>
      <c r="ET133"/>
      <c r="EU133"/>
      <c r="EV133"/>
    </row>
    <row r="134" spans="1:152">
      <c r="A134"/>
      <c r="B134"/>
      <c r="C134"/>
      <c r="D134"/>
      <c r="E134"/>
      <c r="F134"/>
      <c r="G134"/>
      <c r="H134"/>
      <c r="I134"/>
      <c r="J134"/>
      <c r="K134"/>
      <c r="L134"/>
      <c r="M134"/>
      <c r="N134"/>
      <c r="O134"/>
      <c r="P134"/>
      <c r="Q134"/>
      <c r="R134"/>
      <c r="S134"/>
      <c r="T134"/>
      <c r="U134"/>
      <c r="V134"/>
      <c r="W134"/>
      <c r="X134"/>
      <c r="Y134"/>
      <c r="Z134"/>
      <c r="AA134"/>
      <c r="AB134"/>
      <c r="AC134"/>
      <c r="AD134"/>
      <c r="AE134"/>
      <c r="AF134"/>
      <c r="AG134"/>
      <c r="AH134"/>
      <c r="AI134"/>
      <c r="AJ134"/>
      <c r="AK134"/>
      <c r="AL134"/>
      <c r="AM134"/>
      <c r="AN134"/>
      <c r="AO134"/>
      <c r="AP134"/>
      <c r="AQ134"/>
      <c r="AR134"/>
      <c r="AS134"/>
      <c r="AT134"/>
      <c r="AU134"/>
      <c r="AV134"/>
      <c r="AW134"/>
      <c r="AX134"/>
      <c r="AY134"/>
      <c r="AZ134"/>
      <c r="BA134"/>
      <c r="BB134"/>
      <c r="BC134"/>
      <c r="BD134"/>
      <c r="BE134"/>
      <c r="BF134"/>
      <c r="BG134"/>
      <c r="BH134"/>
      <c r="BI134"/>
      <c r="BJ134"/>
      <c r="BK134"/>
      <c r="BL134"/>
      <c r="BM134"/>
      <c r="BN134"/>
      <c r="BO134"/>
      <c r="BP134"/>
      <c r="BQ134"/>
      <c r="BR134"/>
      <c r="BS134"/>
      <c r="BT134"/>
      <c r="BU134"/>
      <c r="BV134"/>
      <c r="BW134"/>
      <c r="BX134"/>
      <c r="BY134"/>
      <c r="BZ134"/>
      <c r="CA134"/>
      <c r="CB134"/>
      <c r="CC134"/>
      <c r="CD134"/>
      <c r="CE134"/>
      <c r="CF134"/>
      <c r="CG134"/>
      <c r="CH134"/>
      <c r="CI134"/>
      <c r="CJ134"/>
      <c r="CK134"/>
      <c r="CL134"/>
      <c r="CM134"/>
      <c r="CN134"/>
      <c r="CO134"/>
      <c r="CP134"/>
      <c r="CQ134"/>
      <c r="CR134"/>
      <c r="CS134"/>
      <c r="CT134"/>
      <c r="CU134"/>
      <c r="CV134"/>
      <c r="CW134"/>
      <c r="CX134"/>
      <c r="CY134"/>
      <c r="CZ134"/>
      <c r="DA134"/>
      <c r="DB134"/>
      <c r="DC134"/>
      <c r="DD134"/>
      <c r="DE134"/>
      <c r="DF134"/>
      <c r="DG134"/>
      <c r="DH134"/>
      <c r="DI134"/>
      <c r="DJ134"/>
      <c r="DK134"/>
      <c r="DL134"/>
      <c r="DM134"/>
      <c r="DN134"/>
      <c r="DO134"/>
      <c r="DP134"/>
      <c r="DQ134"/>
      <c r="DR134"/>
      <c r="DS134"/>
      <c r="DT134"/>
      <c r="DU134"/>
      <c r="DV134"/>
      <c r="DW134"/>
      <c r="DX134"/>
      <c r="DY134"/>
      <c r="DZ134"/>
      <c r="EA134"/>
      <c r="EB134"/>
      <c r="EC134"/>
      <c r="ED134"/>
      <c r="EE134" s="115"/>
      <c r="EF134"/>
      <c r="EG134"/>
      <c r="EH134"/>
      <c r="EI134"/>
      <c r="EJ134"/>
      <c r="EK134"/>
      <c r="EL134"/>
      <c r="EM134"/>
      <c r="EN134"/>
      <c r="EO134"/>
      <c r="EP134"/>
      <c r="EQ134"/>
      <c r="ER134"/>
      <c r="ES134"/>
      <c r="ET134"/>
      <c r="EU134"/>
      <c r="EV134"/>
    </row>
    <row r="135" spans="1:152">
      <c r="A135"/>
      <c r="B135"/>
      <c r="C135"/>
      <c r="D135"/>
      <c r="E135"/>
      <c r="F135"/>
      <c r="G135"/>
      <c r="H135"/>
      <c r="I135"/>
      <c r="J135"/>
      <c r="K135"/>
      <c r="L135"/>
      <c r="M135"/>
      <c r="N135"/>
      <c r="O135"/>
      <c r="P135"/>
      <c r="Q135"/>
      <c r="R135"/>
      <c r="S135"/>
      <c r="T135"/>
      <c r="U135"/>
      <c r="V135"/>
      <c r="W135"/>
      <c r="X135"/>
      <c r="Y135"/>
      <c r="Z135"/>
      <c r="AA135"/>
      <c r="AB135"/>
      <c r="AC135"/>
      <c r="AD135"/>
      <c r="AE135"/>
      <c r="AF135"/>
      <c r="AG135"/>
      <c r="AH135"/>
      <c r="AI135"/>
      <c r="AJ135"/>
      <c r="AK135"/>
      <c r="AL135"/>
      <c r="AM135"/>
      <c r="AN135"/>
      <c r="AO135"/>
      <c r="AP135"/>
      <c r="AQ135"/>
      <c r="AR135"/>
      <c r="AS135"/>
      <c r="AT135"/>
      <c r="AU135"/>
      <c r="AV135"/>
      <c r="AW135"/>
      <c r="AX135"/>
      <c r="AY135"/>
      <c r="AZ135"/>
      <c r="BA135"/>
      <c r="BB135"/>
      <c r="BC135"/>
      <c r="BD135"/>
      <c r="BE135"/>
      <c r="BF135"/>
      <c r="BG135"/>
      <c r="BH135"/>
      <c r="BI135"/>
      <c r="BJ135"/>
      <c r="BK135"/>
      <c r="BL135"/>
      <c r="BM135"/>
      <c r="BN135"/>
      <c r="BO135"/>
      <c r="BP135"/>
      <c r="BQ135"/>
      <c r="BR135"/>
      <c r="BS135"/>
      <c r="BT135"/>
      <c r="BU135"/>
      <c r="BV135"/>
      <c r="BW135"/>
      <c r="BX135"/>
      <c r="BY135"/>
      <c r="BZ135"/>
      <c r="CA135"/>
      <c r="CB135"/>
      <c r="CC135"/>
      <c r="CD135"/>
      <c r="CE135"/>
      <c r="CF135"/>
      <c r="CG135"/>
      <c r="CH135"/>
      <c r="CI135"/>
      <c r="CJ135"/>
      <c r="CK135"/>
      <c r="CL135"/>
      <c r="CM135"/>
      <c r="CN135"/>
      <c r="CO135"/>
      <c r="CP135"/>
      <c r="CQ135"/>
      <c r="CR135"/>
      <c r="CS135"/>
      <c r="CT135"/>
      <c r="CU135"/>
      <c r="CV135"/>
      <c r="CW135"/>
      <c r="CX135"/>
      <c r="CY135"/>
      <c r="CZ135"/>
      <c r="DA135"/>
      <c r="DB135"/>
      <c r="DC135"/>
      <c r="DD135"/>
      <c r="DE135"/>
      <c r="DF135"/>
      <c r="DG135"/>
      <c r="DH135"/>
      <c r="DI135"/>
      <c r="DJ135"/>
      <c r="DK135"/>
      <c r="DL135"/>
      <c r="DM135"/>
      <c r="DN135"/>
      <c r="DO135"/>
      <c r="DP135"/>
      <c r="DQ135"/>
      <c r="DR135"/>
      <c r="DS135"/>
      <c r="DT135"/>
      <c r="DU135"/>
      <c r="DV135"/>
      <c r="DW135"/>
      <c r="DX135"/>
      <c r="DY135"/>
      <c r="DZ135"/>
      <c r="EA135"/>
      <c r="EB135"/>
      <c r="EC135"/>
      <c r="ED135"/>
      <c r="EE135" s="115"/>
      <c r="EF135"/>
      <c r="EG135"/>
      <c r="EH135"/>
      <c r="EI135"/>
      <c r="EJ135"/>
      <c r="EK135"/>
      <c r="EL135"/>
      <c r="EM135"/>
      <c r="EN135"/>
      <c r="EO135"/>
      <c r="EP135"/>
      <c r="EQ135"/>
      <c r="ER135"/>
      <c r="ES135"/>
      <c r="ET135"/>
      <c r="EU135"/>
      <c r="EV135"/>
    </row>
    <row r="136" spans="1:152">
      <c r="A136"/>
      <c r="B136"/>
      <c r="C136"/>
      <c r="D136"/>
      <c r="E136"/>
      <c r="F136"/>
      <c r="G136"/>
      <c r="H136"/>
      <c r="I136"/>
      <c r="J136"/>
      <c r="K136"/>
      <c r="L136"/>
      <c r="M136"/>
      <c r="N136"/>
      <c r="O136"/>
      <c r="P136"/>
      <c r="Q136"/>
      <c r="R136"/>
      <c r="S136"/>
      <c r="T136"/>
      <c r="U136"/>
      <c r="V136"/>
      <c r="W136"/>
      <c r="X136"/>
      <c r="Y136"/>
      <c r="Z136"/>
      <c r="AA136"/>
      <c r="AB136"/>
      <c r="AC136"/>
      <c r="AD136"/>
      <c r="AE136"/>
      <c r="AF136"/>
      <c r="AG136"/>
      <c r="AH136"/>
      <c r="AI136"/>
      <c r="AJ136"/>
      <c r="AK136"/>
      <c r="AL136"/>
      <c r="AM136"/>
      <c r="AN136"/>
      <c r="AO136"/>
      <c r="AP136"/>
      <c r="AQ136"/>
      <c r="AR136"/>
      <c r="AS136"/>
      <c r="AT136"/>
      <c r="AU136"/>
      <c r="AV136"/>
      <c r="AW136"/>
      <c r="AX136"/>
      <c r="AY136"/>
      <c r="AZ136"/>
      <c r="BA136"/>
      <c r="BB136"/>
      <c r="BC136"/>
      <c r="BD136"/>
      <c r="BE136"/>
      <c r="BF136"/>
      <c r="BG136"/>
      <c r="BH136"/>
      <c r="BI136"/>
      <c r="BJ136"/>
      <c r="BK136"/>
      <c r="BL136"/>
      <c r="BM136"/>
      <c r="BN136"/>
      <c r="BO136"/>
      <c r="BP136"/>
      <c r="BQ136"/>
      <c r="BR136"/>
      <c r="BS136"/>
      <c r="BT136"/>
      <c r="BU136"/>
      <c r="BV136"/>
      <c r="BW136"/>
      <c r="BX136"/>
      <c r="BY136"/>
      <c r="BZ136"/>
      <c r="CA136"/>
      <c r="CB136"/>
      <c r="CC136"/>
      <c r="CD136"/>
      <c r="CE136"/>
      <c r="CF136"/>
      <c r="CG136"/>
      <c r="CH136"/>
      <c r="CI136"/>
      <c r="CJ136"/>
      <c r="CK136"/>
      <c r="CL136"/>
      <c r="CM136"/>
      <c r="CN136"/>
      <c r="CO136"/>
      <c r="CP136"/>
      <c r="CQ136"/>
      <c r="CR136"/>
      <c r="CS136"/>
      <c r="CT136"/>
      <c r="CU136"/>
      <c r="CV136"/>
      <c r="CW136"/>
      <c r="CX136"/>
      <c r="CY136"/>
      <c r="CZ136"/>
      <c r="DA136"/>
      <c r="DB136"/>
      <c r="DC136"/>
      <c r="DD136"/>
      <c r="DE136"/>
      <c r="DF136"/>
      <c r="DG136"/>
      <c r="DH136"/>
      <c r="DI136"/>
      <c r="DJ136"/>
      <c r="DK136"/>
      <c r="DL136"/>
      <c r="DM136"/>
      <c r="DN136"/>
      <c r="DO136"/>
      <c r="DP136"/>
      <c r="DQ136"/>
      <c r="DR136"/>
      <c r="DS136"/>
      <c r="DT136"/>
      <c r="DU136"/>
      <c r="DV136"/>
      <c r="DW136"/>
      <c r="DX136"/>
      <c r="DY136"/>
      <c r="DZ136"/>
      <c r="EA136"/>
      <c r="EB136"/>
      <c r="EC136"/>
      <c r="ED136"/>
      <c r="EE136" s="115"/>
      <c r="EF136"/>
      <c r="EG136"/>
      <c r="EH136"/>
      <c r="EI136"/>
      <c r="EJ136"/>
      <c r="EK136"/>
      <c r="EL136"/>
      <c r="EM136"/>
      <c r="EN136"/>
      <c r="EO136"/>
      <c r="EP136"/>
      <c r="EQ136"/>
      <c r="ER136"/>
      <c r="ES136"/>
      <c r="ET136"/>
      <c r="EU136"/>
      <c r="EV136"/>
    </row>
    <row r="137" spans="1:152">
      <c r="A137"/>
      <c r="B137"/>
      <c r="C137"/>
      <c r="D137"/>
      <c r="E137"/>
      <c r="F137"/>
      <c r="G137"/>
      <c r="H137"/>
      <c r="I137"/>
      <c r="J137"/>
      <c r="K137"/>
      <c r="L137"/>
      <c r="M137"/>
      <c r="N137"/>
      <c r="O137"/>
      <c r="P137"/>
      <c r="Q137"/>
      <c r="R137"/>
      <c r="S137"/>
      <c r="T137"/>
      <c r="U137"/>
      <c r="V137"/>
      <c r="W137"/>
      <c r="X137"/>
      <c r="Y137"/>
      <c r="Z137"/>
      <c r="AA137"/>
      <c r="AB137"/>
      <c r="AC137"/>
      <c r="AD137"/>
      <c r="AE137"/>
      <c r="AF137"/>
      <c r="AG137"/>
      <c r="AH137"/>
      <c r="AI137"/>
      <c r="AJ137"/>
      <c r="AK137"/>
      <c r="AL137"/>
      <c r="AM137"/>
      <c r="AN137"/>
      <c r="AO137"/>
      <c r="AP137"/>
      <c r="AQ137"/>
      <c r="AR137"/>
      <c r="AS137"/>
      <c r="AT137"/>
      <c r="AU137"/>
      <c r="AV137"/>
      <c r="AW137"/>
      <c r="AX137"/>
      <c r="AY137"/>
      <c r="AZ137"/>
      <c r="BA137"/>
      <c r="BB137"/>
      <c r="BC137"/>
      <c r="BD137"/>
      <c r="BE137"/>
      <c r="BF137"/>
      <c r="BG137"/>
      <c r="BH137"/>
      <c r="BI137"/>
      <c r="BJ137"/>
      <c r="BK137"/>
      <c r="BL137"/>
      <c r="BM137"/>
      <c r="BN137"/>
      <c r="BO137"/>
      <c r="BP137"/>
      <c r="BQ137"/>
      <c r="BR137"/>
      <c r="BS137"/>
      <c r="BT137"/>
      <c r="BU137"/>
      <c r="BV137"/>
      <c r="BW137"/>
      <c r="BX137"/>
      <c r="BY137"/>
      <c r="BZ137"/>
      <c r="CA137"/>
      <c r="CB137"/>
      <c r="CC137"/>
      <c r="CD137"/>
      <c r="CE137"/>
      <c r="CF137"/>
      <c r="CG137"/>
      <c r="CH137"/>
      <c r="CI137"/>
      <c r="CJ137"/>
      <c r="CK137"/>
      <c r="CL137"/>
      <c r="CM137"/>
      <c r="CN137"/>
      <c r="CO137"/>
      <c r="CP137"/>
      <c r="CQ137"/>
      <c r="CR137"/>
      <c r="CS137"/>
      <c r="CT137"/>
      <c r="CU137"/>
      <c r="CV137"/>
      <c r="CW137"/>
      <c r="CX137"/>
      <c r="CY137"/>
      <c r="CZ137"/>
      <c r="DA137"/>
      <c r="DB137"/>
      <c r="DC137"/>
      <c r="DD137"/>
      <c r="DE137"/>
      <c r="DF137"/>
      <c r="DG137"/>
      <c r="DH137"/>
      <c r="DI137"/>
      <c r="DJ137"/>
      <c r="DK137"/>
      <c r="DL137"/>
      <c r="DM137"/>
      <c r="DN137"/>
      <c r="DO137"/>
      <c r="DP137"/>
      <c r="DQ137"/>
      <c r="DR137"/>
      <c r="DS137"/>
      <c r="DT137"/>
      <c r="DU137"/>
      <c r="DV137"/>
      <c r="DW137"/>
      <c r="DX137"/>
      <c r="DY137"/>
      <c r="DZ137"/>
      <c r="EA137"/>
      <c r="EB137"/>
      <c r="EC137"/>
      <c r="ED137"/>
      <c r="EE137" s="115"/>
      <c r="EF137"/>
      <c r="EG137"/>
      <c r="EH137"/>
      <c r="EI137"/>
      <c r="EJ137"/>
      <c r="EK137"/>
      <c r="EL137"/>
      <c r="EM137"/>
      <c r="EN137"/>
      <c r="EO137"/>
      <c r="EP137"/>
      <c r="EQ137"/>
      <c r="ER137"/>
      <c r="ES137"/>
      <c r="ET137"/>
      <c r="EU137"/>
      <c r="EV137"/>
    </row>
    <row r="138" spans="1:152">
      <c r="A138"/>
      <c r="B138"/>
      <c r="C138"/>
      <c r="D138"/>
      <c r="E138"/>
      <c r="F138"/>
      <c r="G138"/>
      <c r="H138"/>
      <c r="I138"/>
      <c r="J138"/>
      <c r="K138"/>
      <c r="L138"/>
      <c r="M138"/>
      <c r="N138"/>
      <c r="O138"/>
      <c r="P138"/>
      <c r="Q138"/>
      <c r="R138"/>
      <c r="S138"/>
      <c r="T138"/>
      <c r="U138"/>
      <c r="V138"/>
      <c r="W138"/>
      <c r="X138"/>
      <c r="Y138"/>
      <c r="Z138"/>
      <c r="AA138"/>
      <c r="AB138"/>
      <c r="AC138"/>
      <c r="AD138"/>
      <c r="AE138"/>
      <c r="AF138"/>
      <c r="AG138"/>
      <c r="AH138"/>
      <c r="AI138"/>
      <c r="AJ138"/>
      <c r="AK138"/>
      <c r="AL138"/>
      <c r="AM138"/>
      <c r="AN138"/>
      <c r="AO138"/>
      <c r="AP138"/>
      <c r="AQ138"/>
      <c r="AR138"/>
      <c r="AS138"/>
      <c r="AT138"/>
      <c r="AU138"/>
      <c r="AV138"/>
      <c r="AW138"/>
      <c r="AX138"/>
      <c r="AY138"/>
      <c r="AZ138"/>
      <c r="BA138"/>
      <c r="BB138"/>
      <c r="BC138"/>
      <c r="BD138"/>
      <c r="BE138"/>
      <c r="BF138"/>
      <c r="BG138"/>
      <c r="BH138"/>
      <c r="BI138"/>
      <c r="BJ138"/>
      <c r="BK138"/>
      <c r="BL138"/>
      <c r="BM138"/>
      <c r="BN138"/>
      <c r="BO138"/>
      <c r="BP138"/>
      <c r="BQ138"/>
      <c r="BR138"/>
      <c r="BS138"/>
      <c r="BT138"/>
      <c r="BU138"/>
      <c r="BV138"/>
      <c r="BW138"/>
      <c r="BX138"/>
      <c r="BY138"/>
      <c r="BZ138"/>
      <c r="CA138"/>
      <c r="CB138"/>
      <c r="CC138"/>
      <c r="CD138"/>
      <c r="CE138"/>
      <c r="CF138"/>
      <c r="CG138"/>
      <c r="CH138"/>
      <c r="CI138"/>
      <c r="CJ138"/>
      <c r="CK138"/>
      <c r="CL138"/>
      <c r="CM138"/>
      <c r="CN138"/>
      <c r="CO138"/>
      <c r="CP138"/>
      <c r="CQ138"/>
      <c r="CR138"/>
      <c r="CS138"/>
      <c r="CT138"/>
      <c r="CU138"/>
      <c r="CV138"/>
      <c r="CW138"/>
      <c r="CX138"/>
      <c r="CY138"/>
      <c r="CZ138"/>
      <c r="DA138"/>
      <c r="DB138"/>
      <c r="DC138"/>
      <c r="DD138"/>
      <c r="DE138"/>
      <c r="DF138"/>
      <c r="DG138"/>
      <c r="DH138"/>
      <c r="DI138"/>
      <c r="DJ138"/>
      <c r="DK138"/>
      <c r="DL138"/>
      <c r="DM138"/>
      <c r="DN138"/>
      <c r="DO138"/>
      <c r="DP138"/>
      <c r="DQ138"/>
      <c r="DR138"/>
      <c r="DS138"/>
      <c r="DT138"/>
      <c r="DU138"/>
      <c r="DV138"/>
      <c r="DW138"/>
      <c r="DX138"/>
      <c r="DY138"/>
      <c r="DZ138"/>
      <c r="EA138"/>
      <c r="EB138"/>
      <c r="EC138"/>
      <c r="ED138"/>
      <c r="EE138" s="115"/>
      <c r="EF138"/>
      <c r="EG138"/>
      <c r="EH138"/>
      <c r="EI138"/>
      <c r="EJ138"/>
      <c r="EK138"/>
      <c r="EL138"/>
      <c r="EM138"/>
      <c r="EN138"/>
      <c r="EO138"/>
      <c r="EP138"/>
      <c r="EQ138"/>
      <c r="ER138"/>
      <c r="ES138"/>
      <c r="ET138"/>
      <c r="EU138"/>
      <c r="EV138"/>
    </row>
    <row r="139" spans="1:152">
      <c r="A139"/>
      <c r="B139"/>
      <c r="C139"/>
      <c r="D139"/>
      <c r="E139"/>
      <c r="F139"/>
      <c r="G139"/>
      <c r="H139"/>
      <c r="I139"/>
      <c r="J139"/>
      <c r="K139"/>
      <c r="L139"/>
      <c r="M139"/>
      <c r="N139"/>
      <c r="O139"/>
      <c r="P139"/>
      <c r="Q139"/>
      <c r="R139"/>
      <c r="S139"/>
      <c r="T139"/>
      <c r="U139"/>
      <c r="V139"/>
      <c r="W139"/>
      <c r="X139"/>
      <c r="Y139"/>
      <c r="Z139"/>
      <c r="AA139"/>
      <c r="AB139"/>
      <c r="AC139"/>
      <c r="AD139"/>
      <c r="AE139"/>
      <c r="AF139"/>
      <c r="AG139"/>
      <c r="AH139"/>
      <c r="AI139"/>
      <c r="AJ139"/>
      <c r="AK139"/>
      <c r="AL139"/>
      <c r="AM139"/>
      <c r="AN139"/>
      <c r="AO139"/>
      <c r="AP139"/>
      <c r="AQ139"/>
      <c r="AR139"/>
      <c r="AS139"/>
      <c r="AT139"/>
      <c r="AU139"/>
      <c r="AV139"/>
      <c r="AW139"/>
      <c r="AX139"/>
      <c r="AY139"/>
      <c r="AZ139"/>
      <c r="BA139"/>
      <c r="BB139"/>
      <c r="BC139"/>
      <c r="BD139"/>
      <c r="BE139"/>
      <c r="BF139"/>
      <c r="BG139"/>
      <c r="BH139"/>
      <c r="BI139"/>
      <c r="BJ139"/>
      <c r="BK139"/>
      <c r="BL139"/>
      <c r="BM139"/>
      <c r="BN139"/>
      <c r="BO139"/>
      <c r="BP139"/>
      <c r="BQ139"/>
      <c r="BR139"/>
      <c r="BS139"/>
      <c r="BT139"/>
      <c r="BU139"/>
      <c r="BV139"/>
      <c r="BW139"/>
      <c r="BX139"/>
      <c r="BY139"/>
      <c r="BZ139"/>
      <c r="CA139"/>
      <c r="CB139"/>
      <c r="CC139"/>
      <c r="CD139"/>
      <c r="CE139"/>
      <c r="CF139"/>
      <c r="CG139"/>
      <c r="CH139"/>
      <c r="CI139"/>
      <c r="CJ139"/>
      <c r="CK139"/>
      <c r="CL139"/>
      <c r="CM139"/>
      <c r="CN139"/>
      <c r="CO139"/>
      <c r="CP139"/>
      <c r="CQ139"/>
      <c r="CR139"/>
      <c r="CS139"/>
      <c r="CT139"/>
      <c r="CU139"/>
      <c r="CV139"/>
      <c r="CW139"/>
      <c r="CX139"/>
      <c r="CY139"/>
      <c r="CZ139"/>
      <c r="DA139"/>
      <c r="DB139"/>
      <c r="DC139"/>
      <c r="DD139"/>
      <c r="DE139"/>
      <c r="DF139"/>
      <c r="DG139"/>
      <c r="DH139"/>
      <c r="DI139"/>
      <c r="DJ139"/>
      <c r="DK139"/>
      <c r="DL139"/>
      <c r="DM139"/>
      <c r="DN139"/>
      <c r="DO139"/>
      <c r="DP139"/>
      <c r="DQ139"/>
      <c r="DR139"/>
      <c r="DS139"/>
      <c r="DT139"/>
      <c r="DU139"/>
      <c r="DV139"/>
      <c r="DW139"/>
      <c r="DX139"/>
      <c r="DY139"/>
      <c r="DZ139"/>
      <c r="EA139"/>
      <c r="EB139"/>
      <c r="EC139"/>
      <c r="ED139"/>
      <c r="EE139" s="115"/>
      <c r="EF139"/>
      <c r="EG139"/>
      <c r="EH139"/>
      <c r="EI139"/>
      <c r="EJ139"/>
      <c r="EK139"/>
      <c r="EL139"/>
      <c r="EM139"/>
      <c r="EN139"/>
      <c r="EO139"/>
      <c r="EP139"/>
      <c r="EQ139"/>
      <c r="ER139"/>
      <c r="ES139"/>
      <c r="ET139"/>
      <c r="EU139"/>
      <c r="EV139"/>
    </row>
    <row r="140" spans="1:152">
      <c r="A140"/>
      <c r="B140"/>
      <c r="C140"/>
      <c r="D140"/>
      <c r="E140"/>
      <c r="F140"/>
      <c r="G140"/>
      <c r="H140"/>
      <c r="I140"/>
      <c r="J140"/>
      <c r="K140"/>
      <c r="L140"/>
      <c r="M140"/>
      <c r="N140"/>
      <c r="O140"/>
      <c r="P140"/>
      <c r="Q140"/>
      <c r="R140"/>
      <c r="S140"/>
      <c r="T140"/>
      <c r="U140"/>
      <c r="V140"/>
      <c r="W140"/>
      <c r="X140"/>
      <c r="Y140"/>
      <c r="Z140"/>
      <c r="AA140"/>
      <c r="AB140"/>
      <c r="AC140"/>
      <c r="AD140"/>
      <c r="AE140"/>
      <c r="AF140"/>
      <c r="AG140"/>
      <c r="AH140"/>
      <c r="AI140"/>
      <c r="AJ140"/>
      <c r="AK140"/>
      <c r="AL140"/>
      <c r="AM140"/>
      <c r="AN140"/>
      <c r="AO140"/>
      <c r="AP140"/>
      <c r="AQ140"/>
      <c r="AR140"/>
      <c r="AS140"/>
      <c r="AT140"/>
      <c r="AU140"/>
      <c r="AV140"/>
      <c r="AW140"/>
      <c r="AX140"/>
      <c r="AY140"/>
      <c r="AZ140"/>
      <c r="BA140"/>
      <c r="BB140"/>
      <c r="BC140"/>
      <c r="BD140"/>
      <c r="BE140"/>
      <c r="BF140"/>
      <c r="BG140"/>
      <c r="BH140"/>
      <c r="BI140"/>
      <c r="BJ140"/>
      <c r="BK140"/>
      <c r="BL140"/>
      <c r="BM140"/>
      <c r="BN140"/>
      <c r="BO140"/>
      <c r="BP140"/>
      <c r="BQ140"/>
      <c r="BR140"/>
      <c r="BS140"/>
      <c r="BT140"/>
      <c r="BU140"/>
      <c r="BV140"/>
      <c r="BW140"/>
      <c r="BX140"/>
      <c r="BY140"/>
      <c r="BZ140"/>
      <c r="CA140"/>
      <c r="CB140"/>
      <c r="CC140"/>
      <c r="CD140"/>
      <c r="CE140"/>
      <c r="CF140"/>
      <c r="CG140"/>
      <c r="CH140"/>
      <c r="CI140"/>
      <c r="CJ140"/>
      <c r="CK140"/>
      <c r="CL140"/>
      <c r="CM140"/>
      <c r="CN140"/>
      <c r="CO140"/>
      <c r="CP140"/>
      <c r="CQ140"/>
      <c r="CR140"/>
      <c r="CS140"/>
      <c r="CT140"/>
      <c r="CU140"/>
      <c r="CV140"/>
      <c r="CW140"/>
      <c r="CX140"/>
      <c r="CY140"/>
      <c r="CZ140"/>
      <c r="DA140"/>
      <c r="DB140"/>
      <c r="DC140"/>
      <c r="DD140"/>
      <c r="DE140"/>
      <c r="DF140"/>
      <c r="DG140"/>
      <c r="DH140"/>
      <c r="DI140"/>
      <c r="DJ140"/>
      <c r="DK140"/>
      <c r="DL140"/>
      <c r="DM140"/>
      <c r="DN140"/>
      <c r="DO140"/>
      <c r="DP140"/>
      <c r="DQ140"/>
      <c r="DR140"/>
      <c r="DS140"/>
      <c r="DT140"/>
      <c r="DU140"/>
      <c r="DV140"/>
      <c r="DW140"/>
      <c r="DX140"/>
      <c r="DY140"/>
      <c r="DZ140"/>
      <c r="EA140"/>
      <c r="EB140"/>
      <c r="EC140"/>
      <c r="ED140"/>
      <c r="EE140" s="115"/>
      <c r="EF140"/>
      <c r="EG140"/>
      <c r="EH140"/>
      <c r="EI140"/>
      <c r="EJ140"/>
      <c r="EK140"/>
      <c r="EL140"/>
      <c r="EM140"/>
      <c r="EN140"/>
      <c r="EO140"/>
      <c r="EP140"/>
      <c r="EQ140"/>
      <c r="ER140"/>
      <c r="ES140"/>
      <c r="ET140"/>
      <c r="EU140"/>
      <c r="EV140"/>
    </row>
    <row r="141" spans="1:152">
      <c r="A141"/>
      <c r="B141"/>
      <c r="C141"/>
      <c r="D141"/>
      <c r="E141"/>
      <c r="F141"/>
      <c r="G141"/>
      <c r="H141"/>
      <c r="I141"/>
      <c r="J141"/>
      <c r="K141"/>
      <c r="L141"/>
      <c r="M141"/>
      <c r="N141"/>
      <c r="O141"/>
      <c r="P141"/>
      <c r="Q141"/>
      <c r="R141"/>
      <c r="S141"/>
      <c r="T141"/>
      <c r="U141"/>
      <c r="V141"/>
      <c r="W141"/>
      <c r="X141"/>
      <c r="Y141"/>
      <c r="Z141"/>
      <c r="AA141"/>
      <c r="AB141"/>
      <c r="AC141"/>
      <c r="AD141"/>
      <c r="AE141"/>
      <c r="AF141"/>
      <c r="AG141"/>
      <c r="AH141"/>
      <c r="AI141"/>
      <c r="AJ141"/>
      <c r="AK141"/>
      <c r="AL141"/>
      <c r="AM141"/>
      <c r="AN141"/>
      <c r="AO141"/>
      <c r="AP141"/>
      <c r="AQ141"/>
      <c r="AR141"/>
      <c r="AS141"/>
      <c r="AT141"/>
      <c r="AU141"/>
      <c r="AV141"/>
      <c r="AW141"/>
      <c r="AX141"/>
      <c r="AY141"/>
      <c r="AZ141"/>
      <c r="BA141"/>
      <c r="BB141"/>
      <c r="BC141"/>
      <c r="BD141"/>
      <c r="BE141"/>
      <c r="BF141"/>
      <c r="BG141"/>
      <c r="BH141"/>
      <c r="BI141"/>
      <c r="BJ141"/>
      <c r="BK141"/>
      <c r="BL141"/>
      <c r="BM141"/>
      <c r="BN141"/>
      <c r="BO141"/>
      <c r="BP141"/>
      <c r="BQ141"/>
      <c r="BR141"/>
      <c r="BS141"/>
      <c r="BT141"/>
      <c r="BU141"/>
      <c r="BV141"/>
      <c r="BW141"/>
      <c r="BX141"/>
      <c r="BY141"/>
      <c r="BZ141"/>
      <c r="CA141"/>
      <c r="CB141"/>
      <c r="CC141"/>
      <c r="CD141"/>
      <c r="CE141"/>
      <c r="CF141"/>
      <c r="CG141"/>
      <c r="CH141"/>
      <c r="CI141"/>
      <c r="CJ141"/>
      <c r="CK141"/>
      <c r="CL141"/>
      <c r="CM141"/>
      <c r="CN141"/>
      <c r="CO141"/>
      <c r="CP141"/>
      <c r="CQ141"/>
      <c r="CR141"/>
      <c r="CS141"/>
      <c r="CT141"/>
      <c r="CU141"/>
      <c r="CV141"/>
      <c r="CW141"/>
      <c r="CX141"/>
      <c r="CY141"/>
      <c r="CZ141"/>
      <c r="DA141"/>
      <c r="DB141"/>
      <c r="DC141"/>
      <c r="DD141"/>
      <c r="DE141"/>
      <c r="DF141"/>
      <c r="DG141"/>
      <c r="DH141"/>
      <c r="DI141"/>
      <c r="DJ141"/>
      <c r="DK141"/>
      <c r="DL141"/>
      <c r="DM141"/>
      <c r="DN141"/>
      <c r="DO141"/>
      <c r="DP141"/>
      <c r="DQ141"/>
      <c r="DR141"/>
      <c r="DS141"/>
      <c r="DT141"/>
      <c r="DU141"/>
      <c r="DV141"/>
      <c r="DW141"/>
      <c r="DX141"/>
      <c r="DY141"/>
      <c r="DZ141"/>
      <c r="EA141"/>
      <c r="EB141"/>
      <c r="EC141"/>
      <c r="ED141"/>
      <c r="EE141" s="115"/>
      <c r="EF141"/>
      <c r="EG141"/>
      <c r="EH141"/>
      <c r="EI141"/>
      <c r="EJ141"/>
      <c r="EK141"/>
      <c r="EL141"/>
      <c r="EM141"/>
      <c r="EN141"/>
      <c r="EO141"/>
      <c r="EP141"/>
      <c r="EQ141"/>
      <c r="ER141"/>
      <c r="ES141"/>
      <c r="ET141"/>
      <c r="EU141"/>
      <c r="EV141"/>
    </row>
    <row r="142" spans="1:152">
      <c r="A142"/>
      <c r="B142"/>
      <c r="C142"/>
      <c r="D142"/>
      <c r="E142"/>
      <c r="F142"/>
      <c r="G142"/>
      <c r="H142"/>
      <c r="I142"/>
      <c r="J142"/>
      <c r="K142"/>
      <c r="L142"/>
      <c r="M142"/>
      <c r="N142"/>
      <c r="O142"/>
      <c r="P142"/>
      <c r="Q142"/>
      <c r="R142"/>
      <c r="S142"/>
      <c r="T142"/>
      <c r="U142"/>
      <c r="V142"/>
      <c r="W142"/>
      <c r="X142"/>
      <c r="Y142"/>
      <c r="Z142"/>
      <c r="AA142"/>
      <c r="AB142"/>
      <c r="AC142"/>
      <c r="AD142"/>
      <c r="AE142"/>
      <c r="AF142"/>
      <c r="AG142"/>
      <c r="AH142"/>
      <c r="AI142"/>
      <c r="AJ142"/>
      <c r="AK142"/>
      <c r="AL142"/>
      <c r="AM142"/>
      <c r="AN142"/>
      <c r="AO142"/>
      <c r="AP142"/>
      <c r="AQ142"/>
      <c r="AR142"/>
      <c r="AS142"/>
      <c r="AT142"/>
      <c r="AU142"/>
      <c r="AV142"/>
      <c r="AW142"/>
      <c r="AX142"/>
      <c r="AY142"/>
      <c r="AZ142"/>
      <c r="BA142"/>
      <c r="BB142"/>
      <c r="BC142"/>
      <c r="BD142"/>
      <c r="BE142"/>
      <c r="BF142"/>
      <c r="BG142"/>
      <c r="BH142"/>
      <c r="BI142"/>
      <c r="BJ142"/>
      <c r="BK142"/>
      <c r="BL142"/>
      <c r="BM142"/>
      <c r="BN142"/>
      <c r="BO142"/>
      <c r="BP142"/>
      <c r="BQ142"/>
      <c r="BR142"/>
      <c r="BS142"/>
      <c r="BT142"/>
      <c r="BU142"/>
      <c r="BV142"/>
      <c r="BW142"/>
      <c r="BX142"/>
      <c r="BY142"/>
      <c r="BZ142"/>
      <c r="CA142"/>
      <c r="CB142"/>
      <c r="CC142"/>
      <c r="CD142"/>
      <c r="CE142"/>
      <c r="CF142"/>
      <c r="CG142"/>
      <c r="CH142"/>
      <c r="CI142"/>
      <c r="CJ142"/>
      <c r="CK142"/>
      <c r="CL142"/>
      <c r="CM142"/>
      <c r="CN142"/>
      <c r="CO142"/>
      <c r="CP142"/>
      <c r="CQ142"/>
      <c r="CR142"/>
      <c r="CS142"/>
      <c r="CT142"/>
      <c r="CU142"/>
      <c r="CV142"/>
      <c r="CW142"/>
      <c r="CX142"/>
      <c r="CY142"/>
      <c r="CZ142"/>
      <c r="DA142"/>
      <c r="DB142"/>
      <c r="DC142"/>
      <c r="DD142"/>
      <c r="DE142"/>
      <c r="DF142"/>
      <c r="DG142"/>
      <c r="DH142"/>
      <c r="DI142"/>
      <c r="DJ142"/>
      <c r="DK142"/>
      <c r="DL142"/>
      <c r="DM142"/>
      <c r="DN142"/>
      <c r="DO142"/>
      <c r="DP142"/>
      <c r="DQ142"/>
      <c r="DR142"/>
      <c r="DS142"/>
      <c r="DT142"/>
      <c r="DU142"/>
      <c r="DV142"/>
      <c r="DW142"/>
      <c r="DX142"/>
      <c r="DY142"/>
      <c r="DZ142"/>
      <c r="EA142"/>
      <c r="EB142"/>
      <c r="EC142"/>
      <c r="ED142"/>
      <c r="EE142" s="115"/>
      <c r="EF142"/>
      <c r="EG142"/>
      <c r="EH142"/>
      <c r="EI142"/>
      <c r="EJ142"/>
      <c r="EK142"/>
      <c r="EL142"/>
      <c r="EM142"/>
      <c r="EN142"/>
      <c r="EO142"/>
      <c r="EP142"/>
      <c r="EQ142"/>
      <c r="ER142"/>
      <c r="ES142"/>
      <c r="ET142"/>
      <c r="EU142"/>
      <c r="EV142"/>
    </row>
    <row r="143" spans="1:152">
      <c r="A143"/>
      <c r="B143"/>
      <c r="C143"/>
      <c r="D143"/>
      <c r="E143"/>
      <c r="F143"/>
      <c r="G143"/>
      <c r="H143"/>
      <c r="I143"/>
      <c r="J143"/>
      <c r="K143"/>
      <c r="L143"/>
      <c r="M143"/>
      <c r="N143"/>
      <c r="O143"/>
      <c r="P143"/>
      <c r="Q143"/>
      <c r="R143"/>
      <c r="S143"/>
      <c r="T143"/>
      <c r="U143"/>
      <c r="V143"/>
      <c r="W143"/>
      <c r="X143"/>
      <c r="Y143"/>
      <c r="Z143"/>
      <c r="AA143"/>
      <c r="AB143"/>
      <c r="AC143"/>
      <c r="AD143"/>
      <c r="AE143"/>
      <c r="AF143"/>
      <c r="AG143"/>
      <c r="AH143"/>
      <c r="AI143"/>
      <c r="AJ143"/>
      <c r="AK143"/>
      <c r="AL143"/>
      <c r="AM143"/>
      <c r="AN143"/>
      <c r="AO143"/>
      <c r="AP143"/>
      <c r="AQ143"/>
      <c r="AR143"/>
      <c r="AS143"/>
      <c r="AT143"/>
      <c r="AU143"/>
      <c r="AV143"/>
      <c r="AW143"/>
      <c r="AX143"/>
      <c r="AY143"/>
      <c r="AZ143"/>
      <c r="BA143"/>
      <c r="BB143"/>
      <c r="BC143"/>
      <c r="BD143"/>
      <c r="BE143"/>
      <c r="BF143"/>
      <c r="BG143"/>
      <c r="BH143"/>
      <c r="BI143"/>
      <c r="BJ143"/>
      <c r="BK143"/>
      <c r="BL143"/>
      <c r="BM143"/>
      <c r="BN143"/>
      <c r="BO143"/>
      <c r="BP143"/>
      <c r="BQ143"/>
      <c r="BR143"/>
      <c r="BS143"/>
      <c r="BT143"/>
      <c r="BU143"/>
      <c r="BV143"/>
      <c r="BW143"/>
      <c r="BX143"/>
      <c r="BY143"/>
      <c r="BZ143"/>
      <c r="CA143"/>
      <c r="CB143"/>
      <c r="CC143"/>
      <c r="CD143"/>
      <c r="CE143"/>
      <c r="CF143"/>
      <c r="CG143"/>
      <c r="CH143"/>
      <c r="CI143"/>
      <c r="CJ143"/>
      <c r="CK143"/>
      <c r="CL143"/>
      <c r="CM143"/>
      <c r="CN143"/>
      <c r="CO143"/>
      <c r="CP143"/>
      <c r="CQ143"/>
      <c r="CR143"/>
      <c r="CS143"/>
      <c r="CT143"/>
      <c r="CU143"/>
      <c r="CV143"/>
      <c r="CW143"/>
      <c r="CX143"/>
      <c r="CY143"/>
      <c r="CZ143"/>
      <c r="DA143"/>
      <c r="DB143"/>
      <c r="DC143"/>
      <c r="DD143"/>
      <c r="DE143"/>
      <c r="DF143"/>
      <c r="DG143"/>
      <c r="DH143"/>
      <c r="DI143"/>
      <c r="DJ143"/>
      <c r="DK143"/>
      <c r="DL143"/>
      <c r="DM143"/>
      <c r="DN143"/>
      <c r="DO143"/>
      <c r="DP143"/>
      <c r="DQ143"/>
      <c r="DR143"/>
      <c r="DS143"/>
      <c r="DT143"/>
      <c r="DU143"/>
      <c r="DV143"/>
      <c r="DW143"/>
      <c r="DX143"/>
      <c r="DY143"/>
      <c r="DZ143"/>
      <c r="EA143"/>
      <c r="EB143"/>
      <c r="EC143"/>
      <c r="ED143"/>
      <c r="EE143" s="115"/>
      <c r="EF143"/>
      <c r="EG143"/>
      <c r="EH143"/>
      <c r="EI143"/>
      <c r="EJ143"/>
      <c r="EK143"/>
      <c r="EL143"/>
      <c r="EM143"/>
      <c r="EN143"/>
      <c r="EO143"/>
      <c r="EP143"/>
      <c r="EQ143"/>
      <c r="ER143"/>
      <c r="ES143"/>
      <c r="ET143"/>
      <c r="EU143"/>
      <c r="EV143"/>
    </row>
    <row r="144" spans="1:152">
      <c r="A144"/>
      <c r="B144"/>
      <c r="C144"/>
      <c r="D144"/>
      <c r="E144"/>
      <c r="F144"/>
      <c r="G144"/>
      <c r="H144"/>
      <c r="I144"/>
      <c r="J144"/>
      <c r="K144"/>
      <c r="L144"/>
      <c r="M144"/>
      <c r="N144"/>
      <c r="O144"/>
      <c r="P144"/>
      <c r="Q144"/>
      <c r="R144"/>
      <c r="S144"/>
      <c r="T144"/>
      <c r="U144"/>
      <c r="V144"/>
      <c r="W144"/>
      <c r="X144"/>
      <c r="Y144"/>
      <c r="Z144"/>
      <c r="AA144"/>
      <c r="AB144"/>
      <c r="AC144"/>
      <c r="AD144"/>
      <c r="AE144"/>
      <c r="AF144"/>
      <c r="AG144"/>
      <c r="AH144"/>
      <c r="AI144"/>
      <c r="AJ144"/>
      <c r="AK144"/>
      <c r="AL144"/>
      <c r="AM144"/>
      <c r="AN144"/>
      <c r="AO144"/>
      <c r="AP144"/>
      <c r="AQ144"/>
      <c r="AR144"/>
      <c r="AS144"/>
      <c r="AT144"/>
      <c r="AU144"/>
      <c r="AV144"/>
      <c r="AW144"/>
      <c r="AX144"/>
      <c r="AY144"/>
      <c r="AZ144"/>
      <c r="BA144"/>
      <c r="BB144"/>
      <c r="BC144"/>
      <c r="BD144"/>
      <c r="BE144"/>
      <c r="BF144"/>
      <c r="BG144"/>
      <c r="BH144"/>
      <c r="BI144"/>
      <c r="BJ144"/>
      <c r="BK144"/>
      <c r="BL144"/>
      <c r="BM144"/>
      <c r="BN144"/>
      <c r="BO144"/>
      <c r="BP144"/>
      <c r="BQ144"/>
      <c r="BR144"/>
      <c r="BS144"/>
      <c r="BT144"/>
      <c r="BU144"/>
      <c r="BV144"/>
      <c r="BW144"/>
      <c r="BX144"/>
      <c r="BY144"/>
      <c r="BZ144"/>
      <c r="CA144"/>
      <c r="CB144"/>
      <c r="CC144"/>
      <c r="CD144"/>
      <c r="CE144"/>
      <c r="CF144"/>
      <c r="CG144"/>
      <c r="CH144"/>
      <c r="CI144"/>
      <c r="CJ144"/>
      <c r="CK144"/>
      <c r="CL144"/>
      <c r="CM144"/>
      <c r="CN144"/>
      <c r="CO144"/>
      <c r="CP144"/>
      <c r="CQ144"/>
      <c r="CR144"/>
      <c r="CS144"/>
      <c r="CT144"/>
      <c r="CU144"/>
      <c r="CV144"/>
      <c r="CW144"/>
      <c r="CX144"/>
      <c r="CY144"/>
      <c r="CZ144"/>
      <c r="DA144"/>
      <c r="DB144"/>
      <c r="DC144"/>
      <c r="DD144"/>
      <c r="DE144"/>
      <c r="DF144"/>
      <c r="DG144"/>
      <c r="DH144"/>
      <c r="DI144"/>
      <c r="DJ144"/>
      <c r="DK144"/>
      <c r="DL144"/>
      <c r="DM144"/>
      <c r="DN144"/>
      <c r="DO144"/>
      <c r="DP144"/>
      <c r="DQ144"/>
      <c r="DR144"/>
      <c r="DS144"/>
      <c r="DT144"/>
      <c r="DU144"/>
      <c r="DV144"/>
      <c r="DW144"/>
      <c r="DX144"/>
      <c r="DY144"/>
      <c r="DZ144"/>
      <c r="EA144"/>
      <c r="EB144"/>
      <c r="EC144"/>
      <c r="ED144"/>
      <c r="EE144" s="115"/>
      <c r="EF144"/>
      <c r="EG144"/>
      <c r="EH144"/>
      <c r="EI144"/>
      <c r="EJ144"/>
      <c r="EK144"/>
      <c r="EL144"/>
      <c r="EM144"/>
      <c r="EN144"/>
      <c r="EO144"/>
      <c r="EP144"/>
      <c r="EQ144"/>
      <c r="ER144"/>
      <c r="ES144"/>
      <c r="ET144"/>
      <c r="EU144"/>
      <c r="EV144"/>
    </row>
    <row r="145" spans="1:152">
      <c r="A145"/>
      <c r="B145"/>
      <c r="C145"/>
      <c r="D145"/>
      <c r="E145"/>
      <c r="F145"/>
      <c r="G145"/>
      <c r="H145"/>
      <c r="I145"/>
      <c r="J145"/>
      <c r="K145"/>
      <c r="L145"/>
      <c r="M145"/>
      <c r="N145"/>
      <c r="O145"/>
      <c r="P145"/>
      <c r="Q145"/>
      <c r="R145"/>
      <c r="S145"/>
      <c r="T145"/>
      <c r="U145"/>
      <c r="V145"/>
      <c r="W145"/>
      <c r="X145"/>
      <c r="Y145"/>
      <c r="Z145"/>
      <c r="AA145"/>
      <c r="AB145"/>
      <c r="AC145"/>
      <c r="AD145"/>
      <c r="AE145"/>
      <c r="AF145"/>
      <c r="AG145"/>
      <c r="AH145"/>
      <c r="AI145"/>
      <c r="AJ145"/>
      <c r="AK145"/>
      <c r="AL145"/>
      <c r="AM145"/>
      <c r="AN145"/>
      <c r="AO145"/>
      <c r="AP145"/>
      <c r="AQ145"/>
      <c r="AR145"/>
      <c r="AS145"/>
      <c r="AT145"/>
      <c r="AU145"/>
      <c r="AV145"/>
      <c r="AW145"/>
      <c r="AX145"/>
      <c r="AY145"/>
      <c r="AZ145"/>
      <c r="BA145"/>
      <c r="BB145"/>
      <c r="BC145"/>
      <c r="BD145"/>
      <c r="BE145"/>
      <c r="BF145"/>
      <c r="BG145"/>
      <c r="BH145"/>
      <c r="BI145"/>
      <c r="BJ145"/>
      <c r="BK145"/>
      <c r="BL145"/>
      <c r="BM145"/>
      <c r="BN145"/>
      <c r="BO145"/>
      <c r="BP145"/>
      <c r="BQ145"/>
      <c r="BR145"/>
      <c r="BS145"/>
      <c r="BT145"/>
      <c r="BU145"/>
      <c r="BV145"/>
      <c r="BW145"/>
      <c r="BX145"/>
      <c r="BY145"/>
      <c r="BZ145"/>
      <c r="CA145"/>
      <c r="CB145"/>
      <c r="CC145"/>
      <c r="CD145"/>
      <c r="CE145"/>
      <c r="CF145"/>
      <c r="CG145"/>
      <c r="CH145"/>
      <c r="CI145"/>
      <c r="CJ145"/>
      <c r="CK145"/>
      <c r="CL145"/>
      <c r="CM145"/>
      <c r="CN145"/>
      <c r="CO145"/>
      <c r="CP145"/>
      <c r="CQ145"/>
      <c r="CR145"/>
      <c r="CS145"/>
      <c r="CT145"/>
      <c r="CU145"/>
      <c r="CV145"/>
      <c r="CW145"/>
      <c r="CX145"/>
      <c r="CY145"/>
      <c r="CZ145"/>
      <c r="DA145"/>
      <c r="DB145"/>
      <c r="DC145"/>
      <c r="DD145"/>
      <c r="DE145"/>
      <c r="DF145"/>
      <c r="DG145"/>
      <c r="DH145"/>
      <c r="DI145"/>
      <c r="DJ145"/>
      <c r="DK145"/>
      <c r="DL145"/>
      <c r="DM145"/>
      <c r="DN145"/>
      <c r="DO145"/>
      <c r="DP145"/>
      <c r="DQ145"/>
      <c r="DR145"/>
      <c r="DS145"/>
      <c r="DT145"/>
      <c r="DU145"/>
      <c r="DV145"/>
      <c r="DW145"/>
      <c r="DX145"/>
      <c r="DY145"/>
      <c r="DZ145"/>
      <c r="EA145"/>
      <c r="EB145"/>
      <c r="EC145"/>
      <c r="ED145"/>
      <c r="EE145" s="115"/>
      <c r="EF145"/>
      <c r="EG145"/>
      <c r="EH145"/>
      <c r="EI145"/>
      <c r="EJ145"/>
      <c r="EK145"/>
      <c r="EL145"/>
      <c r="EM145"/>
      <c r="EN145"/>
      <c r="EO145"/>
      <c r="EP145"/>
      <c r="EQ145"/>
      <c r="ER145"/>
      <c r="ES145"/>
      <c r="ET145"/>
      <c r="EU145"/>
      <c r="EV145"/>
    </row>
    <row r="146" spans="1:152">
      <c r="A146"/>
      <c r="B146"/>
      <c r="C146"/>
      <c r="D146"/>
      <c r="E146"/>
      <c r="F146"/>
      <c r="G146"/>
      <c r="H146"/>
      <c r="I146"/>
      <c r="J146"/>
      <c r="K146"/>
      <c r="L146"/>
      <c r="M146"/>
      <c r="N146"/>
      <c r="O146"/>
      <c r="P146"/>
      <c r="Q146"/>
      <c r="R146"/>
      <c r="S146"/>
      <c r="T146"/>
      <c r="U146"/>
      <c r="V146"/>
      <c r="W146"/>
      <c r="X146"/>
      <c r="Y146"/>
      <c r="Z146"/>
      <c r="AA146"/>
      <c r="AB146"/>
      <c r="AC146"/>
      <c r="AD146"/>
      <c r="AE146"/>
      <c r="AF146"/>
      <c r="AG146"/>
      <c r="AH146"/>
      <c r="AI146"/>
      <c r="AJ146"/>
      <c r="AK146"/>
      <c r="AL146"/>
      <c r="AM146"/>
      <c r="AN146"/>
      <c r="AO146"/>
      <c r="AP146"/>
      <c r="AQ146"/>
      <c r="AR146"/>
      <c r="AS146"/>
      <c r="AT146"/>
      <c r="AU146"/>
      <c r="AV146"/>
      <c r="AW146"/>
      <c r="AX146"/>
      <c r="AY146"/>
      <c r="AZ146"/>
      <c r="BA146"/>
      <c r="BB146"/>
      <c r="BC146"/>
      <c r="BD146"/>
      <c r="BE146"/>
      <c r="BF146"/>
      <c r="BG146"/>
      <c r="BH146"/>
      <c r="BI146"/>
      <c r="BJ146"/>
      <c r="BK146"/>
      <c r="BL146"/>
      <c r="BM146"/>
      <c r="BN146"/>
      <c r="BO146"/>
      <c r="BP146"/>
      <c r="BQ146"/>
      <c r="BR146"/>
      <c r="BS146"/>
      <c r="BT146"/>
      <c r="BU146"/>
      <c r="BV146"/>
      <c r="BW146"/>
      <c r="BX146"/>
      <c r="BY146"/>
      <c r="BZ146"/>
      <c r="CA146"/>
      <c r="CB146"/>
      <c r="CC146"/>
      <c r="CD146"/>
      <c r="CE146"/>
      <c r="CF146"/>
      <c r="CG146"/>
      <c r="CH146"/>
      <c r="CI146"/>
      <c r="CJ146"/>
      <c r="CK146"/>
      <c r="CL146"/>
      <c r="CM146"/>
      <c r="CN146"/>
      <c r="CO146"/>
      <c r="CP146"/>
      <c r="CQ146"/>
      <c r="CR146"/>
      <c r="CS146"/>
      <c r="CT146"/>
      <c r="CU146"/>
      <c r="CV146"/>
      <c r="CW146"/>
      <c r="CX146"/>
      <c r="CY146"/>
      <c r="CZ146"/>
      <c r="DA146"/>
      <c r="DB146"/>
      <c r="DC146"/>
      <c r="DD146"/>
      <c r="DE146"/>
      <c r="DF146"/>
      <c r="DG146"/>
      <c r="DH146"/>
      <c r="DI146"/>
      <c r="DJ146"/>
      <c r="DK146"/>
      <c r="DL146"/>
      <c r="DM146"/>
      <c r="DN146"/>
      <c r="DO146"/>
      <c r="DP146"/>
      <c r="DQ146"/>
      <c r="DR146"/>
      <c r="DS146"/>
      <c r="DT146"/>
      <c r="DU146"/>
      <c r="DV146"/>
      <c r="DW146"/>
      <c r="DX146"/>
      <c r="DY146"/>
      <c r="DZ146"/>
      <c r="EA146"/>
      <c r="EB146"/>
      <c r="EC146"/>
      <c r="ED146"/>
      <c r="EE146" s="115"/>
      <c r="EF146"/>
      <c r="EG146"/>
      <c r="EH146"/>
      <c r="EI146"/>
      <c r="EJ146"/>
      <c r="EK146"/>
      <c r="EL146"/>
      <c r="EM146"/>
      <c r="EN146"/>
      <c r="EO146"/>
      <c r="EP146"/>
      <c r="EQ146"/>
      <c r="ER146"/>
      <c r="ES146"/>
      <c r="ET146"/>
      <c r="EU146"/>
      <c r="EV146"/>
    </row>
  </sheetData>
  <autoFilter ref="A4:EV64" xr:uid="{7607AF89-5E69-437C-BEF9-2E3CB7343E34}">
    <sortState xmlns:xlrd2="http://schemas.microsoft.com/office/spreadsheetml/2017/richdata2" ref="A5:EV64">
      <sortCondition ref="A4:A64"/>
    </sortState>
  </autoFilter>
  <mergeCells count="33">
    <mergeCell ref="EK3:EP3"/>
    <mergeCell ref="EQ3:EV3"/>
    <mergeCell ref="DB3:DI3"/>
    <mergeCell ref="DJ3:DQ3"/>
    <mergeCell ref="DR3:DX3"/>
    <mergeCell ref="DY3:ED3"/>
    <mergeCell ref="EE3:EJ3"/>
    <mergeCell ref="BU3:BY3"/>
    <mergeCell ref="BZ3:CE3"/>
    <mergeCell ref="CF3:CL3"/>
    <mergeCell ref="CM3:CS3"/>
    <mergeCell ref="CT3:DA3"/>
    <mergeCell ref="AS3:AY3"/>
    <mergeCell ref="AZ3:BC3"/>
    <mergeCell ref="BD3:BI3"/>
    <mergeCell ref="BJ3:BO3"/>
    <mergeCell ref="BP3:BT3"/>
    <mergeCell ref="A3:D3"/>
    <mergeCell ref="DB1:DQ1"/>
    <mergeCell ref="DR1:EJ1"/>
    <mergeCell ref="E3:H3"/>
    <mergeCell ref="I3:P3"/>
    <mergeCell ref="Q3:U3"/>
    <mergeCell ref="V3:AA3"/>
    <mergeCell ref="AB3:AF3"/>
    <mergeCell ref="AG3:AM3"/>
    <mergeCell ref="AN3:AR3"/>
    <mergeCell ref="A1:B1"/>
    <mergeCell ref="E1:AF1"/>
    <mergeCell ref="AG1:AR1"/>
    <mergeCell ref="AS1:BI1"/>
    <mergeCell ref="BJ1:BY1"/>
    <mergeCell ref="CF1:DA1"/>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7B68E6-B160-4236-BE0D-0808B2B813D5}">
  <sheetPr codeName="Sheet2"/>
  <dimension ref="A1:AP73"/>
  <sheetViews>
    <sheetView zoomScale="70" zoomScaleNormal="70" zoomScaleSheetLayoutView="100" zoomScalePageLayoutView="70" workbookViewId="0">
      <pane xSplit="1" ySplit="3" topLeftCell="B4" activePane="bottomRight" state="frozen"/>
      <selection pane="topRight" activeCell="D1" sqref="D1"/>
      <selection pane="bottomLeft" activeCell="A5" sqref="A5"/>
      <selection pane="bottomRight" activeCell="A3" sqref="A3"/>
    </sheetView>
  </sheetViews>
  <sheetFormatPr defaultColWidth="8.6640625" defaultRowHeight="14.4"/>
  <cols>
    <col min="1" max="1" width="25.77734375" style="53" customWidth="1"/>
    <col min="2" max="2" width="15.21875" style="53" customWidth="1"/>
    <col min="3" max="3" width="15.109375" style="53" customWidth="1"/>
    <col min="4" max="4" width="15.33203125" style="53" customWidth="1"/>
    <col min="5" max="5" width="12.77734375" style="53" customWidth="1"/>
    <col min="6" max="6" width="14.77734375" style="53" customWidth="1"/>
    <col min="7" max="7" width="15.33203125" style="53" customWidth="1"/>
    <col min="8" max="8" width="24.5546875" style="53" customWidth="1"/>
    <col min="9" max="9" width="21.33203125" style="24" customWidth="1"/>
    <col min="10" max="11" width="18" style="24" customWidth="1"/>
    <col min="12" max="12" width="83.44140625" style="53" customWidth="1"/>
    <col min="13" max="13" width="38.77734375" style="84" customWidth="1"/>
    <col min="14" max="14" width="29.77734375" style="81" customWidth="1"/>
    <col min="15" max="15" width="22.44140625" style="53" customWidth="1"/>
    <col min="16" max="16" width="69.77734375" style="84" customWidth="1"/>
    <col min="17" max="17" width="35.6640625" style="53" customWidth="1"/>
    <col min="18" max="18" width="23" style="53" customWidth="1"/>
    <col min="19" max="19" width="28.33203125" style="82" customWidth="1"/>
    <col min="20" max="20" width="73.44140625" style="53" customWidth="1"/>
    <col min="21" max="21" width="39.44140625" style="53" customWidth="1"/>
    <col min="22" max="22" width="22.44140625" style="53" customWidth="1"/>
    <col min="23" max="23" width="31.6640625" style="53" customWidth="1"/>
    <col min="24" max="24" width="34.6640625" style="53" customWidth="1"/>
    <col min="25" max="25" width="15.44140625" style="53" customWidth="1"/>
    <col min="26" max="26" width="10.109375" style="53" customWidth="1"/>
    <col min="27" max="27" width="13.21875" style="53" customWidth="1"/>
    <col min="28" max="38" width="8.6640625" style="53"/>
    <col min="39" max="39" width="12" style="53" customWidth="1"/>
    <col min="40" max="40" width="10.109375" style="53" customWidth="1"/>
    <col min="41" max="41" width="8.6640625" style="53"/>
    <col min="42" max="42" width="71.44140625" style="53" customWidth="1"/>
    <col min="43" max="16384" width="8.6640625" style="53"/>
  </cols>
  <sheetData>
    <row r="1" spans="1:42" s="24" customFormat="1">
      <c r="A1" s="24">
        <v>1</v>
      </c>
      <c r="B1" s="24">
        <v>2</v>
      </c>
      <c r="C1" s="24">
        <v>3</v>
      </c>
      <c r="D1" s="24">
        <v>4</v>
      </c>
      <c r="E1" s="24">
        <v>5</v>
      </c>
      <c r="F1" s="24">
        <v>6</v>
      </c>
      <c r="G1" s="24">
        <v>7</v>
      </c>
      <c r="H1" s="24">
        <v>8</v>
      </c>
      <c r="I1" s="24">
        <v>9</v>
      </c>
      <c r="J1" s="24">
        <v>10</v>
      </c>
      <c r="K1" s="24">
        <v>11</v>
      </c>
      <c r="L1" s="24">
        <v>12</v>
      </c>
      <c r="M1" s="24">
        <v>13</v>
      </c>
      <c r="N1" s="24">
        <v>14</v>
      </c>
      <c r="O1" s="24">
        <v>15</v>
      </c>
      <c r="P1" s="24">
        <v>16</v>
      </c>
      <c r="Q1" s="24">
        <v>17</v>
      </c>
      <c r="R1" s="24">
        <v>18</v>
      </c>
      <c r="S1" s="24">
        <v>19</v>
      </c>
      <c r="T1" s="24">
        <v>20</v>
      </c>
      <c r="U1" s="24">
        <v>21</v>
      </c>
      <c r="V1" s="24">
        <v>22</v>
      </c>
      <c r="W1" s="24">
        <v>23</v>
      </c>
      <c r="X1" s="24">
        <v>24</v>
      </c>
      <c r="Y1" s="24">
        <v>25</v>
      </c>
      <c r="Z1" s="24">
        <v>26</v>
      </c>
      <c r="AA1" s="24">
        <v>27</v>
      </c>
      <c r="AB1" s="24">
        <v>28</v>
      </c>
      <c r="AC1" s="24">
        <v>29</v>
      </c>
      <c r="AD1" s="24">
        <v>30</v>
      </c>
      <c r="AE1" s="24">
        <v>31</v>
      </c>
      <c r="AF1" s="24">
        <v>32</v>
      </c>
      <c r="AG1" s="24">
        <v>33</v>
      </c>
      <c r="AH1" s="24">
        <v>34</v>
      </c>
      <c r="AI1" s="24">
        <v>35</v>
      </c>
      <c r="AJ1" s="24">
        <v>36</v>
      </c>
      <c r="AK1" s="24">
        <v>37</v>
      </c>
      <c r="AL1" s="24">
        <v>38</v>
      </c>
      <c r="AM1" s="24">
        <v>39</v>
      </c>
      <c r="AN1" s="24">
        <v>40</v>
      </c>
      <c r="AO1" s="24">
        <v>41</v>
      </c>
      <c r="AP1" s="24">
        <v>42</v>
      </c>
    </row>
    <row r="2" spans="1:42" ht="54" customHeight="1">
      <c r="A2" s="304" t="s">
        <v>52</v>
      </c>
      <c r="B2" s="304"/>
      <c r="C2" s="304"/>
      <c r="D2" s="304"/>
      <c r="E2" s="304"/>
      <c r="F2" s="304"/>
      <c r="G2" s="304"/>
      <c r="H2" s="304"/>
      <c r="I2" s="305" t="s">
        <v>118</v>
      </c>
      <c r="J2" s="305"/>
      <c r="K2" s="305"/>
      <c r="L2" s="305"/>
      <c r="M2" s="305"/>
      <c r="N2" s="306" t="s">
        <v>479</v>
      </c>
      <c r="O2" s="307"/>
      <c r="P2" s="307"/>
      <c r="Q2" s="307"/>
      <c r="R2" s="308" t="s">
        <v>2520</v>
      </c>
      <c r="S2" s="309"/>
      <c r="T2" s="309"/>
      <c r="U2" s="309"/>
      <c r="V2" s="306" t="s">
        <v>2519</v>
      </c>
      <c r="W2" s="306"/>
      <c r="X2" s="306"/>
      <c r="Y2" s="306"/>
      <c r="Z2" s="303" t="s">
        <v>2514</v>
      </c>
      <c r="AA2" s="303"/>
      <c r="AB2" s="303"/>
      <c r="AC2" s="303"/>
      <c r="AD2" s="303"/>
      <c r="AE2" s="303"/>
      <c r="AF2" s="303"/>
      <c r="AG2" s="303"/>
      <c r="AH2" s="303"/>
      <c r="AI2" s="303"/>
      <c r="AJ2" s="303"/>
      <c r="AK2" s="303"/>
      <c r="AL2" s="303"/>
      <c r="AM2" s="303"/>
      <c r="AN2" s="303"/>
      <c r="AO2" s="303"/>
      <c r="AP2" s="303"/>
    </row>
    <row r="3" spans="1:42" s="83" customFormat="1" ht="80.7" customHeight="1">
      <c r="A3" s="248" t="s">
        <v>42</v>
      </c>
      <c r="B3" s="248" t="s">
        <v>112</v>
      </c>
      <c r="C3" s="248" t="s">
        <v>43</v>
      </c>
      <c r="D3" s="248" t="s">
        <v>275</v>
      </c>
      <c r="E3" s="248" t="s">
        <v>100</v>
      </c>
      <c r="F3" s="248" t="s">
        <v>75</v>
      </c>
      <c r="G3" s="248" t="s">
        <v>274</v>
      </c>
      <c r="H3" s="249" t="s">
        <v>2466</v>
      </c>
      <c r="I3" s="245" t="s">
        <v>120</v>
      </c>
      <c r="J3" s="245" t="s">
        <v>117</v>
      </c>
      <c r="K3" s="245" t="s">
        <v>119</v>
      </c>
      <c r="L3" s="245" t="s">
        <v>45</v>
      </c>
      <c r="M3" s="245" t="s">
        <v>44</v>
      </c>
      <c r="N3" s="244" t="s">
        <v>2472</v>
      </c>
      <c r="O3" s="244" t="s">
        <v>187</v>
      </c>
      <c r="P3" s="244" t="s">
        <v>45</v>
      </c>
      <c r="Q3" s="244" t="s">
        <v>46</v>
      </c>
      <c r="R3" s="245" t="s">
        <v>2473</v>
      </c>
      <c r="S3" s="245" t="s">
        <v>188</v>
      </c>
      <c r="T3" s="245" t="s">
        <v>47</v>
      </c>
      <c r="U3" s="245" t="s">
        <v>48</v>
      </c>
      <c r="V3" s="244" t="s">
        <v>494</v>
      </c>
      <c r="W3" s="244" t="s">
        <v>2521</v>
      </c>
      <c r="X3" s="244" t="s">
        <v>49</v>
      </c>
      <c r="Y3" s="244" t="s">
        <v>50</v>
      </c>
      <c r="Z3" s="246" t="s">
        <v>2474</v>
      </c>
      <c r="AA3" s="246" t="s">
        <v>2475</v>
      </c>
      <c r="AB3" s="246" t="s">
        <v>2476</v>
      </c>
      <c r="AC3" s="246" t="s">
        <v>2477</v>
      </c>
      <c r="AD3" s="246" t="s">
        <v>2478</v>
      </c>
      <c r="AE3" s="246" t="s">
        <v>2479</v>
      </c>
      <c r="AF3" s="246" t="s">
        <v>2480</v>
      </c>
      <c r="AG3" s="246" t="s">
        <v>2481</v>
      </c>
      <c r="AH3" s="246" t="s">
        <v>2482</v>
      </c>
      <c r="AI3" s="246" t="s">
        <v>2483</v>
      </c>
      <c r="AJ3" s="246" t="s">
        <v>2484</v>
      </c>
      <c r="AK3" s="246" t="s">
        <v>2485</v>
      </c>
      <c r="AL3" s="246" t="s">
        <v>2486</v>
      </c>
      <c r="AM3" s="246" t="s">
        <v>2518</v>
      </c>
      <c r="AN3" s="246" t="s">
        <v>2487</v>
      </c>
      <c r="AO3" s="246" t="s">
        <v>2488</v>
      </c>
      <c r="AP3" s="247" t="s">
        <v>2516</v>
      </c>
    </row>
    <row r="4" spans="1:42" s="81" customFormat="1">
      <c r="A4" s="109" t="s">
        <v>278</v>
      </c>
      <c r="B4" s="122">
        <v>17.693570000000001</v>
      </c>
      <c r="C4" s="104" t="s">
        <v>64</v>
      </c>
      <c r="D4" s="30" t="s">
        <v>493</v>
      </c>
      <c r="E4" s="74">
        <v>2020</v>
      </c>
      <c r="F4" s="60" t="s">
        <v>280</v>
      </c>
      <c r="G4" s="60" t="s">
        <v>279</v>
      </c>
      <c r="H4" s="108" t="s">
        <v>2115</v>
      </c>
      <c r="I4" s="142" t="s">
        <v>493</v>
      </c>
      <c r="J4" s="142" t="s">
        <v>493</v>
      </c>
      <c r="K4" s="142" t="s">
        <v>493</v>
      </c>
      <c r="L4" s="140" t="s">
        <v>1428</v>
      </c>
      <c r="M4" s="148" t="s">
        <v>1283</v>
      </c>
      <c r="N4" s="96" t="s">
        <v>492</v>
      </c>
      <c r="O4" s="111" t="s">
        <v>497</v>
      </c>
      <c r="P4" s="118" t="s">
        <v>491</v>
      </c>
      <c r="Q4" s="118" t="s">
        <v>491</v>
      </c>
      <c r="R4" s="107" t="s">
        <v>492</v>
      </c>
      <c r="S4" s="111" t="s">
        <v>497</v>
      </c>
      <c r="T4" s="112" t="s">
        <v>491</v>
      </c>
      <c r="U4" s="112" t="s">
        <v>491</v>
      </c>
      <c r="V4" s="182" t="s">
        <v>493</v>
      </c>
      <c r="W4" s="139" t="s">
        <v>492</v>
      </c>
      <c r="X4" s="179" t="s">
        <v>642</v>
      </c>
      <c r="Y4" s="151" t="s">
        <v>491</v>
      </c>
      <c r="Z4" s="113" t="s">
        <v>457</v>
      </c>
      <c r="AA4" s="113"/>
      <c r="AB4" s="113" t="s">
        <v>457</v>
      </c>
      <c r="AC4" s="113"/>
      <c r="AD4" s="113" t="s">
        <v>457</v>
      </c>
      <c r="AE4" s="113" t="s">
        <v>457</v>
      </c>
      <c r="AF4" s="113"/>
      <c r="AG4" s="113"/>
      <c r="AH4" s="113" t="s">
        <v>457</v>
      </c>
      <c r="AI4" s="113"/>
      <c r="AJ4" s="113"/>
      <c r="AK4" s="113"/>
      <c r="AL4" s="113"/>
      <c r="AM4" s="113" t="s">
        <v>457</v>
      </c>
      <c r="AN4" s="113"/>
      <c r="AO4" s="113"/>
      <c r="AP4" s="105" t="s">
        <v>2522</v>
      </c>
    </row>
    <row r="5" spans="1:42" s="81" customFormat="1">
      <c r="A5" s="109" t="s">
        <v>282</v>
      </c>
      <c r="B5" s="189">
        <v>14.28565</v>
      </c>
      <c r="C5" s="175" t="s">
        <v>286</v>
      </c>
      <c r="D5" s="176" t="s">
        <v>493</v>
      </c>
      <c r="E5" s="181">
        <v>2018</v>
      </c>
      <c r="F5" s="178" t="s">
        <v>285</v>
      </c>
      <c r="G5" s="178" t="s">
        <v>284</v>
      </c>
      <c r="H5" s="148" t="s">
        <v>2467</v>
      </c>
      <c r="I5" s="142" t="s">
        <v>492</v>
      </c>
      <c r="J5" s="142" t="s">
        <v>491</v>
      </c>
      <c r="K5" s="142" t="s">
        <v>492</v>
      </c>
      <c r="L5" s="151" t="s">
        <v>642</v>
      </c>
      <c r="M5" s="148" t="s">
        <v>491</v>
      </c>
      <c r="N5" s="96" t="s">
        <v>492</v>
      </c>
      <c r="O5" s="111" t="s">
        <v>497</v>
      </c>
      <c r="P5" s="118" t="s">
        <v>491</v>
      </c>
      <c r="Q5" s="120" t="s">
        <v>491</v>
      </c>
      <c r="R5" s="107" t="s">
        <v>493</v>
      </c>
      <c r="S5" s="113" t="s">
        <v>492</v>
      </c>
      <c r="T5" s="114" t="s">
        <v>642</v>
      </c>
      <c r="U5" s="114" t="s">
        <v>491</v>
      </c>
      <c r="V5" s="182" t="s">
        <v>492</v>
      </c>
      <c r="W5" s="182" t="s">
        <v>491</v>
      </c>
      <c r="X5" s="179" t="s">
        <v>491</v>
      </c>
      <c r="Y5" s="179" t="s">
        <v>491</v>
      </c>
      <c r="Z5" s="113"/>
      <c r="AA5" s="113"/>
      <c r="AB5" s="113" t="s">
        <v>457</v>
      </c>
      <c r="AC5" s="113"/>
      <c r="AD5" s="113" t="s">
        <v>457</v>
      </c>
      <c r="AE5" s="113"/>
      <c r="AF5" s="113"/>
      <c r="AG5" s="113"/>
      <c r="AH5" s="113"/>
      <c r="AI5" s="113"/>
      <c r="AJ5" s="113"/>
      <c r="AK5" s="113"/>
      <c r="AL5" s="113"/>
      <c r="AM5" s="13" t="s">
        <v>2489</v>
      </c>
      <c r="AN5" s="13"/>
      <c r="AO5" s="13" t="s">
        <v>2489</v>
      </c>
      <c r="AP5" s="243" t="s">
        <v>2517</v>
      </c>
    </row>
    <row r="6" spans="1:42" s="81" customFormat="1">
      <c r="A6" s="109" t="s">
        <v>93</v>
      </c>
      <c r="B6" s="190">
        <v>805.48924</v>
      </c>
      <c r="C6" s="145" t="s">
        <v>62</v>
      </c>
      <c r="D6" s="139" t="s">
        <v>492</v>
      </c>
      <c r="E6" s="177">
        <v>2020</v>
      </c>
      <c r="F6" s="183" t="s">
        <v>103</v>
      </c>
      <c r="G6" s="183" t="s">
        <v>276</v>
      </c>
      <c r="H6" s="174" t="s">
        <v>2469</v>
      </c>
      <c r="I6" s="142" t="s">
        <v>493</v>
      </c>
      <c r="J6" s="142" t="s">
        <v>493</v>
      </c>
      <c r="K6" s="142" t="s">
        <v>492</v>
      </c>
      <c r="L6" s="148" t="s">
        <v>1437</v>
      </c>
      <c r="M6" s="148" t="s">
        <v>1438</v>
      </c>
      <c r="N6" s="113" t="s">
        <v>493</v>
      </c>
      <c r="O6" s="111" t="s">
        <v>493</v>
      </c>
      <c r="P6" s="191" t="s">
        <v>1012</v>
      </c>
      <c r="Q6" s="118" t="s">
        <v>930</v>
      </c>
      <c r="R6" s="113" t="s">
        <v>493</v>
      </c>
      <c r="S6" s="111" t="s">
        <v>493</v>
      </c>
      <c r="T6" s="105" t="s">
        <v>1015</v>
      </c>
      <c r="U6" s="112" t="s">
        <v>1016</v>
      </c>
      <c r="V6" s="182" t="s">
        <v>493</v>
      </c>
      <c r="W6" s="142" t="s">
        <v>492</v>
      </c>
      <c r="X6" s="151" t="s">
        <v>1019</v>
      </c>
      <c r="Y6" s="151" t="s">
        <v>930</v>
      </c>
      <c r="Z6" s="241" t="s">
        <v>457</v>
      </c>
      <c r="AA6" s="241"/>
      <c r="AB6" s="241"/>
      <c r="AC6" s="241"/>
      <c r="AD6" s="241"/>
      <c r="AE6" s="241" t="s">
        <v>457</v>
      </c>
      <c r="AF6" s="241"/>
      <c r="AG6" s="241"/>
      <c r="AH6" s="241" t="s">
        <v>457</v>
      </c>
      <c r="AI6" s="241" t="s">
        <v>457</v>
      </c>
      <c r="AJ6" s="241"/>
      <c r="AK6" s="241"/>
      <c r="AL6" s="241"/>
      <c r="AM6" s="241" t="s">
        <v>2489</v>
      </c>
      <c r="AN6" s="241"/>
      <c r="AO6" s="241" t="s">
        <v>457</v>
      </c>
      <c r="AP6" s="243" t="s">
        <v>2523</v>
      </c>
    </row>
    <row r="7" spans="1:42" s="81" customFormat="1">
      <c r="A7" s="109" t="s">
        <v>288</v>
      </c>
      <c r="B7" s="189">
        <v>9.9505200000000009</v>
      </c>
      <c r="C7" s="175" t="s">
        <v>291</v>
      </c>
      <c r="D7" s="176" t="s">
        <v>492</v>
      </c>
      <c r="E7" s="177">
        <v>2020</v>
      </c>
      <c r="F7" s="180" t="s">
        <v>2130</v>
      </c>
      <c r="G7" s="178" t="s">
        <v>290</v>
      </c>
      <c r="H7" s="174" t="s">
        <v>2468</v>
      </c>
      <c r="I7" s="142" t="s">
        <v>492</v>
      </c>
      <c r="J7" s="142" t="s">
        <v>491</v>
      </c>
      <c r="K7" s="142" t="s">
        <v>492</v>
      </c>
      <c r="L7" s="151" t="s">
        <v>642</v>
      </c>
      <c r="M7" s="148" t="s">
        <v>491</v>
      </c>
      <c r="N7" s="111" t="s">
        <v>492</v>
      </c>
      <c r="O7" s="111" t="s">
        <v>497</v>
      </c>
      <c r="P7" s="118" t="s">
        <v>491</v>
      </c>
      <c r="Q7" s="118" t="s">
        <v>491</v>
      </c>
      <c r="R7" s="113" t="s">
        <v>492</v>
      </c>
      <c r="S7" s="111" t="s">
        <v>497</v>
      </c>
      <c r="T7" s="112" t="s">
        <v>491</v>
      </c>
      <c r="U7" s="118" t="s">
        <v>491</v>
      </c>
      <c r="V7" s="182" t="s">
        <v>492</v>
      </c>
      <c r="W7" s="142" t="s">
        <v>491</v>
      </c>
      <c r="X7" s="180" t="s">
        <v>491</v>
      </c>
      <c r="Y7" s="180" t="s">
        <v>491</v>
      </c>
      <c r="Z7" s="113"/>
      <c r="AA7" s="113"/>
      <c r="AB7" s="113"/>
      <c r="AC7" s="113"/>
      <c r="AD7" s="113"/>
      <c r="AE7" s="113" t="s">
        <v>457</v>
      </c>
      <c r="AF7" s="113" t="s">
        <v>457</v>
      </c>
      <c r="AG7" s="113"/>
      <c r="AH7" s="113"/>
      <c r="AI7" s="113" t="s">
        <v>457</v>
      </c>
      <c r="AJ7" s="113"/>
      <c r="AK7" s="113"/>
      <c r="AL7" s="113"/>
      <c r="AM7" s="113" t="s">
        <v>2489</v>
      </c>
      <c r="AN7" s="113" t="s">
        <v>457</v>
      </c>
      <c r="AO7" s="113"/>
      <c r="AP7" s="105" t="s">
        <v>2490</v>
      </c>
    </row>
    <row r="8" spans="1:42" s="81" customFormat="1">
      <c r="A8" s="109" t="s">
        <v>2142</v>
      </c>
      <c r="B8" s="189">
        <v>23.80377</v>
      </c>
      <c r="C8" s="175" t="s">
        <v>62</v>
      </c>
      <c r="D8" s="176" t="s">
        <v>493</v>
      </c>
      <c r="E8" s="177">
        <v>2016</v>
      </c>
      <c r="F8" s="180" t="s">
        <v>2131</v>
      </c>
      <c r="G8" s="178" t="s">
        <v>293</v>
      </c>
      <c r="H8" s="174" t="s">
        <v>2469</v>
      </c>
      <c r="I8" s="142" t="s">
        <v>492</v>
      </c>
      <c r="J8" s="142" t="s">
        <v>491</v>
      </c>
      <c r="K8" s="142" t="s">
        <v>492</v>
      </c>
      <c r="L8" s="151" t="s">
        <v>642</v>
      </c>
      <c r="M8" s="148" t="s">
        <v>491</v>
      </c>
      <c r="N8" s="113" t="s">
        <v>493</v>
      </c>
      <c r="O8" s="111" t="s">
        <v>493</v>
      </c>
      <c r="P8" s="116" t="s">
        <v>1124</v>
      </c>
      <c r="Q8" s="118" t="s">
        <v>1125</v>
      </c>
      <c r="R8" s="111" t="s">
        <v>493</v>
      </c>
      <c r="S8" s="113" t="s">
        <v>493</v>
      </c>
      <c r="T8" s="105" t="s">
        <v>1124</v>
      </c>
      <c r="U8" s="112" t="s">
        <v>1125</v>
      </c>
      <c r="V8" s="182" t="s">
        <v>492</v>
      </c>
      <c r="W8" s="182" t="s">
        <v>491</v>
      </c>
      <c r="X8" s="179" t="s">
        <v>491</v>
      </c>
      <c r="Y8" s="179" t="s">
        <v>491</v>
      </c>
      <c r="Z8" s="113" t="s">
        <v>457</v>
      </c>
      <c r="AA8" s="113"/>
      <c r="AB8" s="113"/>
      <c r="AC8" s="113"/>
      <c r="AD8" s="113"/>
      <c r="AE8" s="113"/>
      <c r="AF8" s="113" t="s">
        <v>457</v>
      </c>
      <c r="AG8" s="113"/>
      <c r="AH8" s="113" t="s">
        <v>457</v>
      </c>
      <c r="AI8" s="113" t="s">
        <v>457</v>
      </c>
      <c r="AJ8" s="113"/>
      <c r="AK8" s="113"/>
      <c r="AL8" s="113"/>
      <c r="AM8" s="113"/>
      <c r="AN8" s="113"/>
      <c r="AO8" s="113" t="s">
        <v>457</v>
      </c>
      <c r="AP8" s="105" t="s">
        <v>2524</v>
      </c>
    </row>
    <row r="9" spans="1:42" s="81" customFormat="1">
      <c r="A9" s="109" t="s">
        <v>456</v>
      </c>
      <c r="B9" s="189">
        <v>23.618919999999999</v>
      </c>
      <c r="C9" s="175" t="s">
        <v>318</v>
      </c>
      <c r="D9" s="176" t="s">
        <v>493</v>
      </c>
      <c r="E9" s="177">
        <v>2016</v>
      </c>
      <c r="F9" s="178" t="s">
        <v>455</v>
      </c>
      <c r="G9" s="178" t="s">
        <v>454</v>
      </c>
      <c r="H9" s="174" t="s">
        <v>2469</v>
      </c>
      <c r="I9" s="142" t="s">
        <v>492</v>
      </c>
      <c r="J9" s="142" t="s">
        <v>491</v>
      </c>
      <c r="K9" s="142" t="s">
        <v>492</v>
      </c>
      <c r="L9" s="151" t="s">
        <v>852</v>
      </c>
      <c r="M9" s="148" t="s">
        <v>853</v>
      </c>
      <c r="N9" s="113" t="s">
        <v>493</v>
      </c>
      <c r="O9" s="111" t="s">
        <v>493</v>
      </c>
      <c r="P9" s="118" t="s">
        <v>856</v>
      </c>
      <c r="Q9" s="118" t="s">
        <v>857</v>
      </c>
      <c r="R9" s="142" t="s">
        <v>493</v>
      </c>
      <c r="S9" s="113" t="s">
        <v>493</v>
      </c>
      <c r="T9" s="112" t="s">
        <v>862</v>
      </c>
      <c r="U9" s="112" t="s">
        <v>863</v>
      </c>
      <c r="V9" s="182" t="s">
        <v>492</v>
      </c>
      <c r="W9" s="182" t="s">
        <v>491</v>
      </c>
      <c r="X9" s="179" t="s">
        <v>491</v>
      </c>
      <c r="Y9" s="179" t="s">
        <v>491</v>
      </c>
      <c r="Z9" s="113" t="s">
        <v>457</v>
      </c>
      <c r="AA9" s="113"/>
      <c r="AB9" s="113"/>
      <c r="AC9" s="113"/>
      <c r="AD9" s="113" t="s">
        <v>457</v>
      </c>
      <c r="AE9" s="113"/>
      <c r="AF9" s="113" t="s">
        <v>457</v>
      </c>
      <c r="AG9" s="113"/>
      <c r="AH9" s="113" t="s">
        <v>457</v>
      </c>
      <c r="AI9" s="113"/>
      <c r="AJ9" s="113"/>
      <c r="AK9" s="113"/>
      <c r="AL9" s="113"/>
      <c r="AM9" s="113" t="s">
        <v>457</v>
      </c>
      <c r="AN9" s="113"/>
      <c r="AO9" s="113"/>
      <c r="AP9" s="105" t="s">
        <v>2525</v>
      </c>
    </row>
    <row r="10" spans="1:42" s="81" customFormat="1">
      <c r="A10" s="109" t="s">
        <v>294</v>
      </c>
      <c r="B10" s="122">
        <v>12.772770000000001</v>
      </c>
      <c r="C10" s="104" t="s">
        <v>297</v>
      </c>
      <c r="D10" s="30" t="s">
        <v>492</v>
      </c>
      <c r="E10" s="74">
        <v>2020</v>
      </c>
      <c r="F10" s="60" t="s">
        <v>296</v>
      </c>
      <c r="G10" s="60" t="s">
        <v>295</v>
      </c>
      <c r="H10" s="148" t="s">
        <v>2467</v>
      </c>
      <c r="I10" s="142" t="s">
        <v>492</v>
      </c>
      <c r="J10" s="142" t="s">
        <v>491</v>
      </c>
      <c r="K10" s="142" t="s">
        <v>492</v>
      </c>
      <c r="L10" s="151" t="s">
        <v>642</v>
      </c>
      <c r="M10" s="148" t="s">
        <v>491</v>
      </c>
      <c r="N10" s="96" t="s">
        <v>492</v>
      </c>
      <c r="O10" s="96" t="s">
        <v>497</v>
      </c>
      <c r="P10" s="118" t="s">
        <v>491</v>
      </c>
      <c r="Q10" s="118" t="s">
        <v>491</v>
      </c>
      <c r="R10" s="107" t="s">
        <v>492</v>
      </c>
      <c r="S10" s="111" t="s">
        <v>497</v>
      </c>
      <c r="T10" s="112" t="s">
        <v>491</v>
      </c>
      <c r="U10" s="118" t="s">
        <v>491</v>
      </c>
      <c r="V10" s="182" t="s">
        <v>493</v>
      </c>
      <c r="W10" s="142" t="s">
        <v>492</v>
      </c>
      <c r="X10" s="179" t="s">
        <v>642</v>
      </c>
      <c r="Y10" s="180" t="s">
        <v>491</v>
      </c>
      <c r="Z10" s="113" t="s">
        <v>457</v>
      </c>
      <c r="AA10" s="113"/>
      <c r="AB10" s="113"/>
      <c r="AC10" s="113" t="s">
        <v>457</v>
      </c>
      <c r="AD10" s="113" t="s">
        <v>457</v>
      </c>
      <c r="AE10" s="113" t="s">
        <v>457</v>
      </c>
      <c r="AF10" s="113" t="s">
        <v>457</v>
      </c>
      <c r="AG10" s="113"/>
      <c r="AH10" s="113" t="s">
        <v>457</v>
      </c>
      <c r="AI10" s="113" t="s">
        <v>457</v>
      </c>
      <c r="AJ10" s="113" t="s">
        <v>457</v>
      </c>
      <c r="AK10" s="113" t="s">
        <v>457</v>
      </c>
      <c r="AL10" s="113"/>
      <c r="AM10" s="113" t="s">
        <v>2489</v>
      </c>
      <c r="AN10" s="113" t="s">
        <v>457</v>
      </c>
      <c r="AO10" s="113" t="s">
        <v>457</v>
      </c>
      <c r="AP10" s="52" t="s">
        <v>2491</v>
      </c>
    </row>
    <row r="11" spans="1:42" s="81" customFormat="1">
      <c r="A11" s="109" t="s">
        <v>298</v>
      </c>
      <c r="B11" s="122">
        <v>10.33882</v>
      </c>
      <c r="C11" s="104" t="s">
        <v>297</v>
      </c>
      <c r="D11" s="30" t="s">
        <v>492</v>
      </c>
      <c r="E11" s="74">
        <v>2020</v>
      </c>
      <c r="F11" s="178" t="s">
        <v>300</v>
      </c>
      <c r="G11" s="60" t="s">
        <v>299</v>
      </c>
      <c r="H11" s="148" t="s">
        <v>2467</v>
      </c>
      <c r="I11" s="142" t="s">
        <v>492</v>
      </c>
      <c r="J11" s="142" t="s">
        <v>491</v>
      </c>
      <c r="K11" s="142" t="s">
        <v>492</v>
      </c>
      <c r="L11" s="151" t="s">
        <v>642</v>
      </c>
      <c r="M11" s="148" t="s">
        <v>491</v>
      </c>
      <c r="N11" s="96" t="s">
        <v>492</v>
      </c>
      <c r="O11" s="96" t="s">
        <v>497</v>
      </c>
      <c r="P11" s="120" t="s">
        <v>491</v>
      </c>
      <c r="Q11" s="120" t="s">
        <v>491</v>
      </c>
      <c r="R11" s="107" t="s">
        <v>492</v>
      </c>
      <c r="S11" s="111" t="s">
        <v>497</v>
      </c>
      <c r="T11" s="112" t="s">
        <v>491</v>
      </c>
      <c r="U11" s="120" t="s">
        <v>491</v>
      </c>
      <c r="V11" s="182" t="s">
        <v>492</v>
      </c>
      <c r="W11" s="182" t="s">
        <v>491</v>
      </c>
      <c r="X11" s="179" t="s">
        <v>491</v>
      </c>
      <c r="Y11" s="179" t="s">
        <v>491</v>
      </c>
      <c r="Z11" s="113"/>
      <c r="AA11" s="113"/>
      <c r="AB11" s="113" t="s">
        <v>457</v>
      </c>
      <c r="AC11" s="113"/>
      <c r="AD11" s="113" t="s">
        <v>457</v>
      </c>
      <c r="AE11" s="113"/>
      <c r="AF11" s="113"/>
      <c r="AG11" s="113"/>
      <c r="AH11" s="113"/>
      <c r="AI11" s="113"/>
      <c r="AJ11" s="113"/>
      <c r="AK11" s="113"/>
      <c r="AL11" s="113"/>
      <c r="AM11" s="113" t="s">
        <v>2489</v>
      </c>
      <c r="AN11" s="113"/>
      <c r="AO11" s="113" t="s">
        <v>457</v>
      </c>
      <c r="AP11" s="243" t="s">
        <v>2526</v>
      </c>
    </row>
    <row r="12" spans="1:42" s="81" customFormat="1">
      <c r="A12" s="109" t="s">
        <v>301</v>
      </c>
      <c r="B12" s="189">
        <v>10.843069999999999</v>
      </c>
      <c r="C12" s="175" t="s">
        <v>62</v>
      </c>
      <c r="D12" s="176" t="s">
        <v>492</v>
      </c>
      <c r="E12" s="181">
        <v>2018</v>
      </c>
      <c r="F12" s="178" t="s">
        <v>303</v>
      </c>
      <c r="G12" s="178" t="s">
        <v>302</v>
      </c>
      <c r="H12" s="174" t="s">
        <v>2468</v>
      </c>
      <c r="I12" s="139" t="s">
        <v>493</v>
      </c>
      <c r="J12" s="139" t="s">
        <v>493</v>
      </c>
      <c r="K12" s="139" t="s">
        <v>493</v>
      </c>
      <c r="L12" s="140" t="s">
        <v>1426</v>
      </c>
      <c r="M12" s="147" t="s">
        <v>1058</v>
      </c>
      <c r="N12" s="113" t="s">
        <v>493</v>
      </c>
      <c r="O12" s="111" t="s">
        <v>493</v>
      </c>
      <c r="P12" s="118" t="s">
        <v>1061</v>
      </c>
      <c r="Q12" s="118" t="s">
        <v>1062</v>
      </c>
      <c r="R12" s="96" t="s">
        <v>493</v>
      </c>
      <c r="S12" s="111" t="s">
        <v>493</v>
      </c>
      <c r="T12" s="112" t="s">
        <v>1065</v>
      </c>
      <c r="U12" s="112" t="s">
        <v>1062</v>
      </c>
      <c r="V12" s="182" t="s">
        <v>492</v>
      </c>
      <c r="W12" s="182" t="s">
        <v>491</v>
      </c>
      <c r="X12" s="179" t="s">
        <v>491</v>
      </c>
      <c r="Y12" s="179" t="s">
        <v>491</v>
      </c>
      <c r="Z12" s="113" t="s">
        <v>457</v>
      </c>
      <c r="AA12" s="113"/>
      <c r="AB12" s="113" t="s">
        <v>457</v>
      </c>
      <c r="AC12" s="113"/>
      <c r="AD12" s="113" t="s">
        <v>457</v>
      </c>
      <c r="AE12" s="113"/>
      <c r="AF12" s="113"/>
      <c r="AG12" s="113" t="s">
        <v>457</v>
      </c>
      <c r="AH12" s="113" t="s">
        <v>457</v>
      </c>
      <c r="AI12" s="113"/>
      <c r="AJ12" s="113"/>
      <c r="AK12" s="113"/>
      <c r="AL12" s="113"/>
      <c r="AM12" s="113"/>
      <c r="AN12" s="113" t="s">
        <v>457</v>
      </c>
      <c r="AO12" s="113" t="s">
        <v>457</v>
      </c>
      <c r="AP12" s="105" t="s">
        <v>2527</v>
      </c>
    </row>
    <row r="13" spans="1:42" s="81" customFormat="1">
      <c r="A13" s="109" t="s">
        <v>304</v>
      </c>
      <c r="B13" s="122">
        <v>15.979760000000001</v>
      </c>
      <c r="C13" s="104" t="s">
        <v>306</v>
      </c>
      <c r="D13" s="13" t="s">
        <v>492</v>
      </c>
      <c r="E13" s="78">
        <v>2018</v>
      </c>
      <c r="F13" s="185" t="s">
        <v>2132</v>
      </c>
      <c r="G13" s="60" t="s">
        <v>305</v>
      </c>
      <c r="H13" s="148" t="s">
        <v>2467</v>
      </c>
      <c r="I13" s="142" t="s">
        <v>492</v>
      </c>
      <c r="J13" s="142" t="s">
        <v>491</v>
      </c>
      <c r="K13" s="142" t="s">
        <v>492</v>
      </c>
      <c r="L13" s="151" t="s">
        <v>2432</v>
      </c>
      <c r="M13" s="148" t="s">
        <v>854</v>
      </c>
      <c r="N13" s="96" t="s">
        <v>492</v>
      </c>
      <c r="O13" s="111" t="s">
        <v>497</v>
      </c>
      <c r="P13" s="118" t="s">
        <v>491</v>
      </c>
      <c r="Q13" s="118" t="s">
        <v>491</v>
      </c>
      <c r="R13" s="107" t="s">
        <v>492</v>
      </c>
      <c r="S13" s="111" t="s">
        <v>497</v>
      </c>
      <c r="T13" s="112" t="s">
        <v>491</v>
      </c>
      <c r="U13" s="112" t="s">
        <v>491</v>
      </c>
      <c r="V13" s="182" t="s">
        <v>493</v>
      </c>
      <c r="W13" s="142" t="s">
        <v>493</v>
      </c>
      <c r="X13" s="147" t="s">
        <v>2433</v>
      </c>
      <c r="Y13" s="148" t="s">
        <v>870</v>
      </c>
      <c r="Z13" s="113" t="s">
        <v>457</v>
      </c>
      <c r="AA13" s="113"/>
      <c r="AB13" s="113" t="s">
        <v>457</v>
      </c>
      <c r="AC13" s="113"/>
      <c r="AD13" s="113"/>
      <c r="AE13" s="113"/>
      <c r="AF13" s="113"/>
      <c r="AG13" s="113" t="s">
        <v>457</v>
      </c>
      <c r="AH13" s="113" t="s">
        <v>457</v>
      </c>
      <c r="AI13" s="113"/>
      <c r="AJ13" s="113"/>
      <c r="AK13" s="113"/>
      <c r="AL13" s="113"/>
      <c r="AM13" s="113"/>
      <c r="AN13" s="113" t="s">
        <v>457</v>
      </c>
      <c r="AO13" s="113"/>
      <c r="AP13" s="105" t="s">
        <v>2528</v>
      </c>
    </row>
    <row r="14" spans="1:42" s="81" customFormat="1">
      <c r="A14" s="109" t="s">
        <v>435</v>
      </c>
      <c r="B14" s="122">
        <v>12.132620000000001</v>
      </c>
      <c r="C14" s="106" t="s">
        <v>438</v>
      </c>
      <c r="D14" s="30" t="s">
        <v>493</v>
      </c>
      <c r="E14" s="74">
        <v>2020</v>
      </c>
      <c r="F14" s="178" t="s">
        <v>437</v>
      </c>
      <c r="G14" s="60" t="s">
        <v>436</v>
      </c>
      <c r="H14" s="108" t="s">
        <v>2115</v>
      </c>
      <c r="I14" s="142" t="s">
        <v>492</v>
      </c>
      <c r="J14" s="142" t="s">
        <v>491</v>
      </c>
      <c r="K14" s="142" t="s">
        <v>492</v>
      </c>
      <c r="L14" s="151" t="s">
        <v>642</v>
      </c>
      <c r="M14" s="148" t="s">
        <v>491</v>
      </c>
      <c r="N14" s="96" t="s">
        <v>492</v>
      </c>
      <c r="O14" s="96" t="s">
        <v>497</v>
      </c>
      <c r="P14" s="118" t="s">
        <v>491</v>
      </c>
      <c r="Q14" s="118" t="s">
        <v>491</v>
      </c>
      <c r="R14" s="107" t="s">
        <v>492</v>
      </c>
      <c r="S14" s="111" t="s">
        <v>497</v>
      </c>
      <c r="T14" s="112" t="s">
        <v>491</v>
      </c>
      <c r="U14" s="118" t="s">
        <v>491</v>
      </c>
      <c r="V14" s="182" t="s">
        <v>492</v>
      </c>
      <c r="W14" s="142" t="s">
        <v>491</v>
      </c>
      <c r="X14" s="180" t="s">
        <v>491</v>
      </c>
      <c r="Y14" s="180" t="s">
        <v>491</v>
      </c>
      <c r="Z14" s="113" t="s">
        <v>457</v>
      </c>
      <c r="AA14" s="113"/>
      <c r="AB14" s="113" t="s">
        <v>457</v>
      </c>
      <c r="AC14" s="113"/>
      <c r="AD14" s="113"/>
      <c r="AE14" s="113"/>
      <c r="AF14" s="113"/>
      <c r="AG14" s="113"/>
      <c r="AH14" s="113" t="s">
        <v>457</v>
      </c>
      <c r="AI14" s="113"/>
      <c r="AJ14" s="113"/>
      <c r="AK14" s="113"/>
      <c r="AL14" s="113"/>
      <c r="AM14" s="113" t="s">
        <v>2489</v>
      </c>
      <c r="AN14" s="113"/>
      <c r="AO14" s="113"/>
      <c r="AP14" s="243" t="s">
        <v>2529</v>
      </c>
    </row>
    <row r="15" spans="1:42" s="81" customFormat="1">
      <c r="A15" s="109" t="s">
        <v>310</v>
      </c>
      <c r="B15" s="189">
        <v>16.965400000000002</v>
      </c>
      <c r="C15" s="175" t="s">
        <v>98</v>
      </c>
      <c r="D15" s="176" t="s">
        <v>492</v>
      </c>
      <c r="E15" s="181">
        <v>2018</v>
      </c>
      <c r="F15" s="178" t="s">
        <v>312</v>
      </c>
      <c r="G15" s="178" t="s">
        <v>311</v>
      </c>
      <c r="H15" s="174" t="s">
        <v>2468</v>
      </c>
      <c r="I15" s="142" t="s">
        <v>493</v>
      </c>
      <c r="J15" s="142" t="s">
        <v>493</v>
      </c>
      <c r="K15" s="139" t="s">
        <v>492</v>
      </c>
      <c r="L15" s="151" t="s">
        <v>1431</v>
      </c>
      <c r="M15" s="148" t="s">
        <v>855</v>
      </c>
      <c r="N15" s="113" t="s">
        <v>493</v>
      </c>
      <c r="O15" s="111" t="s">
        <v>493</v>
      </c>
      <c r="P15" s="118" t="s">
        <v>858</v>
      </c>
      <c r="Q15" s="118" t="s">
        <v>859</v>
      </c>
      <c r="R15" s="142" t="s">
        <v>493</v>
      </c>
      <c r="S15" s="142" t="s">
        <v>493</v>
      </c>
      <c r="T15" s="151" t="s">
        <v>864</v>
      </c>
      <c r="U15" s="151" t="s">
        <v>865</v>
      </c>
      <c r="V15" s="182" t="s">
        <v>492</v>
      </c>
      <c r="W15" s="182" t="s">
        <v>491</v>
      </c>
      <c r="X15" s="179" t="s">
        <v>491</v>
      </c>
      <c r="Y15" s="179" t="s">
        <v>491</v>
      </c>
      <c r="Z15" s="113" t="s">
        <v>457</v>
      </c>
      <c r="AA15" s="113"/>
      <c r="AB15" s="113"/>
      <c r="AC15" s="113"/>
      <c r="AD15" s="113" t="s">
        <v>457</v>
      </c>
      <c r="AE15" s="113"/>
      <c r="AF15" s="113"/>
      <c r="AG15" s="113"/>
      <c r="AH15" s="113" t="s">
        <v>457</v>
      </c>
      <c r="AI15" s="113"/>
      <c r="AJ15" s="113"/>
      <c r="AK15" s="113"/>
      <c r="AL15" s="113"/>
      <c r="AM15" s="113" t="s">
        <v>457</v>
      </c>
      <c r="AN15" s="113"/>
      <c r="AO15" s="113"/>
      <c r="AP15" s="105" t="s">
        <v>2530</v>
      </c>
    </row>
    <row r="16" spans="1:42" s="81" customFormat="1">
      <c r="A16" s="109" t="s">
        <v>316</v>
      </c>
      <c r="B16" s="189">
        <v>22.367150000000002</v>
      </c>
      <c r="C16" s="175" t="s">
        <v>318</v>
      </c>
      <c r="D16" s="176" t="s">
        <v>492</v>
      </c>
      <c r="E16" s="181">
        <v>2018</v>
      </c>
      <c r="F16" s="185" t="s">
        <v>2133</v>
      </c>
      <c r="G16" s="178" t="s">
        <v>317</v>
      </c>
      <c r="H16" s="174" t="s">
        <v>2468</v>
      </c>
      <c r="I16" s="142" t="s">
        <v>492</v>
      </c>
      <c r="J16" s="142" t="s">
        <v>491</v>
      </c>
      <c r="K16" s="142" t="s">
        <v>492</v>
      </c>
      <c r="L16" s="151" t="s">
        <v>642</v>
      </c>
      <c r="M16" s="148" t="s">
        <v>491</v>
      </c>
      <c r="N16" s="113" t="s">
        <v>493</v>
      </c>
      <c r="O16" s="111" t="s">
        <v>493</v>
      </c>
      <c r="P16" s="148" t="s">
        <v>1714</v>
      </c>
      <c r="Q16" s="148" t="s">
        <v>1715</v>
      </c>
      <c r="R16" s="139" t="s">
        <v>492</v>
      </c>
      <c r="S16" s="142" t="s">
        <v>497</v>
      </c>
      <c r="T16" s="151" t="s">
        <v>491</v>
      </c>
      <c r="U16" s="148" t="s">
        <v>491</v>
      </c>
      <c r="V16" s="182" t="s">
        <v>492</v>
      </c>
      <c r="W16" s="182" t="s">
        <v>491</v>
      </c>
      <c r="X16" s="179" t="s">
        <v>491</v>
      </c>
      <c r="Y16" s="179" t="s">
        <v>491</v>
      </c>
      <c r="Z16" s="113"/>
      <c r="AA16" s="113"/>
      <c r="AB16" s="113" t="s">
        <v>457</v>
      </c>
      <c r="AC16" s="113"/>
      <c r="AD16" s="113"/>
      <c r="AE16" s="113" t="s">
        <v>457</v>
      </c>
      <c r="AF16" s="113"/>
      <c r="AG16" s="113"/>
      <c r="AH16" s="113"/>
      <c r="AI16" s="113"/>
      <c r="AJ16" s="113"/>
      <c r="AK16" s="113"/>
      <c r="AL16" s="113"/>
      <c r="AM16" s="113" t="s">
        <v>457</v>
      </c>
      <c r="AN16" s="113"/>
      <c r="AO16" s="113"/>
      <c r="AP16" s="243" t="s">
        <v>2531</v>
      </c>
    </row>
    <row r="17" spans="1:42" s="81" customFormat="1">
      <c r="A17" s="109" t="s">
        <v>319</v>
      </c>
      <c r="B17" s="189">
        <v>12.301770000000001</v>
      </c>
      <c r="C17" s="175" t="s">
        <v>98</v>
      </c>
      <c r="D17" s="176" t="s">
        <v>492</v>
      </c>
      <c r="E17" s="177">
        <v>2020</v>
      </c>
      <c r="F17" s="178" t="s">
        <v>321</v>
      </c>
      <c r="G17" s="178" t="s">
        <v>320</v>
      </c>
      <c r="H17" s="148" t="s">
        <v>2115</v>
      </c>
      <c r="I17" s="142" t="s">
        <v>493</v>
      </c>
      <c r="J17" s="142" t="s">
        <v>493</v>
      </c>
      <c r="K17" s="142" t="s">
        <v>493</v>
      </c>
      <c r="L17" s="151" t="s">
        <v>645</v>
      </c>
      <c r="M17" s="148" t="s">
        <v>646</v>
      </c>
      <c r="N17" s="113" t="s">
        <v>493</v>
      </c>
      <c r="O17" s="96" t="s">
        <v>493</v>
      </c>
      <c r="P17" s="118" t="s">
        <v>647</v>
      </c>
      <c r="Q17" s="118" t="s">
        <v>648</v>
      </c>
      <c r="R17" s="182" t="s">
        <v>492</v>
      </c>
      <c r="S17" s="142" t="s">
        <v>497</v>
      </c>
      <c r="T17" s="151" t="s">
        <v>491</v>
      </c>
      <c r="U17" s="148" t="s">
        <v>491</v>
      </c>
      <c r="V17" s="182" t="s">
        <v>492</v>
      </c>
      <c r="W17" s="182" t="s">
        <v>491</v>
      </c>
      <c r="X17" s="179" t="s">
        <v>491</v>
      </c>
      <c r="Y17" s="179" t="s">
        <v>491</v>
      </c>
      <c r="Z17" s="113" t="s">
        <v>457</v>
      </c>
      <c r="AA17" s="113"/>
      <c r="AB17" s="113"/>
      <c r="AC17" s="113"/>
      <c r="AD17" s="113"/>
      <c r="AE17" s="113" t="s">
        <v>457</v>
      </c>
      <c r="AF17" s="113" t="s">
        <v>457</v>
      </c>
      <c r="AG17" s="113"/>
      <c r="AH17" s="113" t="s">
        <v>457</v>
      </c>
      <c r="AI17" s="113"/>
      <c r="AJ17" s="113"/>
      <c r="AK17" s="113"/>
      <c r="AL17" s="113"/>
      <c r="AM17" s="113" t="s">
        <v>457</v>
      </c>
      <c r="AN17" s="113" t="s">
        <v>457</v>
      </c>
      <c r="AO17" s="113"/>
      <c r="AP17" s="105" t="s">
        <v>2532</v>
      </c>
    </row>
    <row r="18" spans="1:42" s="81" customFormat="1">
      <c r="A18" s="109" t="s">
        <v>322</v>
      </c>
      <c r="B18" s="63">
        <v>11.763999999999999</v>
      </c>
      <c r="C18" s="110" t="s">
        <v>325</v>
      </c>
      <c r="D18" s="30" t="s">
        <v>492</v>
      </c>
      <c r="E18" s="78">
        <v>2020</v>
      </c>
      <c r="F18" s="178" t="s">
        <v>324</v>
      </c>
      <c r="G18" s="60" t="s">
        <v>323</v>
      </c>
      <c r="H18" s="174" t="s">
        <v>2468</v>
      </c>
      <c r="I18" s="142" t="s">
        <v>492</v>
      </c>
      <c r="J18" s="142" t="s">
        <v>491</v>
      </c>
      <c r="K18" s="142" t="s">
        <v>492</v>
      </c>
      <c r="L18" s="151" t="s">
        <v>642</v>
      </c>
      <c r="M18" s="148" t="s">
        <v>491</v>
      </c>
      <c r="N18" s="111" t="s">
        <v>492</v>
      </c>
      <c r="O18" s="111" t="s">
        <v>497</v>
      </c>
      <c r="P18" s="118" t="s">
        <v>491</v>
      </c>
      <c r="Q18" s="118" t="s">
        <v>491</v>
      </c>
      <c r="R18" s="142" t="s">
        <v>492</v>
      </c>
      <c r="S18" s="142" t="s">
        <v>497</v>
      </c>
      <c r="T18" s="140" t="s">
        <v>491</v>
      </c>
      <c r="U18" s="151" t="s">
        <v>491</v>
      </c>
      <c r="V18" s="182" t="s">
        <v>493</v>
      </c>
      <c r="W18" s="142" t="s">
        <v>492</v>
      </c>
      <c r="X18" s="187" t="s">
        <v>642</v>
      </c>
      <c r="Y18" s="187" t="s">
        <v>491</v>
      </c>
      <c r="Z18" s="113"/>
      <c r="AA18" s="113"/>
      <c r="AB18" s="113" t="s">
        <v>457</v>
      </c>
      <c r="AC18" s="113"/>
      <c r="AD18" s="113" t="s">
        <v>457</v>
      </c>
      <c r="AE18" s="113" t="s">
        <v>457</v>
      </c>
      <c r="AF18" s="113"/>
      <c r="AG18" s="113" t="s">
        <v>457</v>
      </c>
      <c r="AH18" s="113" t="s">
        <v>457</v>
      </c>
      <c r="AI18" s="113"/>
      <c r="AJ18" s="113"/>
      <c r="AK18" s="113"/>
      <c r="AL18" s="113"/>
      <c r="AM18" s="113"/>
      <c r="AN18" s="113"/>
      <c r="AO18" s="113"/>
      <c r="AP18" s="105" t="s">
        <v>2492</v>
      </c>
    </row>
    <row r="19" spans="1:42" s="81" customFormat="1" ht="13.95" customHeight="1">
      <c r="A19" s="109" t="s">
        <v>326</v>
      </c>
      <c r="B19" s="189">
        <v>11.349450000000001</v>
      </c>
      <c r="C19" s="175" t="s">
        <v>62</v>
      </c>
      <c r="D19" s="176" t="s">
        <v>492</v>
      </c>
      <c r="E19" s="177">
        <v>2016</v>
      </c>
      <c r="F19" s="178" t="s">
        <v>328</v>
      </c>
      <c r="G19" s="178" t="s">
        <v>327</v>
      </c>
      <c r="H19" s="148" t="s">
        <v>2467</v>
      </c>
      <c r="I19" s="142" t="s">
        <v>492</v>
      </c>
      <c r="J19" s="142" t="s">
        <v>491</v>
      </c>
      <c r="K19" s="142" t="s">
        <v>492</v>
      </c>
      <c r="L19" s="151" t="s">
        <v>642</v>
      </c>
      <c r="M19" s="148" t="s">
        <v>24</v>
      </c>
      <c r="N19" s="96" t="s">
        <v>492</v>
      </c>
      <c r="O19" s="96" t="s">
        <v>497</v>
      </c>
      <c r="P19" s="118" t="s">
        <v>491</v>
      </c>
      <c r="Q19" s="118" t="s">
        <v>491</v>
      </c>
      <c r="R19" s="182" t="s">
        <v>493</v>
      </c>
      <c r="S19" s="142" t="s">
        <v>493</v>
      </c>
      <c r="T19" s="151" t="s">
        <v>866</v>
      </c>
      <c r="U19" s="151" t="s">
        <v>867</v>
      </c>
      <c r="V19" s="182" t="s">
        <v>492</v>
      </c>
      <c r="W19" s="182" t="s">
        <v>491</v>
      </c>
      <c r="X19" s="179" t="s">
        <v>491</v>
      </c>
      <c r="Y19" s="179" t="s">
        <v>491</v>
      </c>
      <c r="Z19" s="241" t="s">
        <v>457</v>
      </c>
      <c r="AA19" s="241"/>
      <c r="AB19" s="241" t="s">
        <v>457</v>
      </c>
      <c r="AC19" s="241"/>
      <c r="AD19" s="241"/>
      <c r="AE19" s="241"/>
      <c r="AF19" s="241"/>
      <c r="AG19" s="241"/>
      <c r="AH19" s="241" t="s">
        <v>457</v>
      </c>
      <c r="AI19" s="241" t="s">
        <v>457</v>
      </c>
      <c r="AJ19" s="241" t="s">
        <v>457</v>
      </c>
      <c r="AK19" s="241"/>
      <c r="AL19" s="241"/>
      <c r="AM19" s="241" t="s">
        <v>2489</v>
      </c>
      <c r="AN19" s="241" t="s">
        <v>457</v>
      </c>
      <c r="AO19" s="241" t="s">
        <v>457</v>
      </c>
      <c r="AP19" s="105" t="s">
        <v>2533</v>
      </c>
    </row>
    <row r="20" spans="1:42" s="81" customFormat="1">
      <c r="A20" s="109" t="s">
        <v>329</v>
      </c>
      <c r="B20" s="189">
        <v>96.352890000000002</v>
      </c>
      <c r="C20" s="175" t="s">
        <v>62</v>
      </c>
      <c r="D20" s="176" t="s">
        <v>492</v>
      </c>
      <c r="E20" s="181">
        <v>2018</v>
      </c>
      <c r="F20" s="178" t="s">
        <v>2140</v>
      </c>
      <c r="G20" s="178" t="s">
        <v>330</v>
      </c>
      <c r="H20" s="148" t="s">
        <v>2115</v>
      </c>
      <c r="I20" s="142" t="s">
        <v>492</v>
      </c>
      <c r="J20" s="142" t="s">
        <v>491</v>
      </c>
      <c r="K20" s="142" t="s">
        <v>492</v>
      </c>
      <c r="L20" s="151" t="s">
        <v>642</v>
      </c>
      <c r="M20" s="148" t="s">
        <v>491</v>
      </c>
      <c r="N20" s="113" t="s">
        <v>493</v>
      </c>
      <c r="O20" s="111" t="s">
        <v>493</v>
      </c>
      <c r="P20" s="116" t="s">
        <v>1126</v>
      </c>
      <c r="Q20" s="118" t="s">
        <v>1127</v>
      </c>
      <c r="R20" s="182" t="s">
        <v>493</v>
      </c>
      <c r="S20" s="142" t="s">
        <v>493</v>
      </c>
      <c r="T20" s="140" t="s">
        <v>1128</v>
      </c>
      <c r="U20" s="151" t="s">
        <v>1129</v>
      </c>
      <c r="V20" s="182" t="s">
        <v>493</v>
      </c>
      <c r="W20" s="142" t="s">
        <v>492</v>
      </c>
      <c r="X20" s="151" t="s">
        <v>642</v>
      </c>
      <c r="Y20" s="151" t="s">
        <v>491</v>
      </c>
      <c r="Z20" s="113" t="s">
        <v>457</v>
      </c>
      <c r="AA20" s="113"/>
      <c r="AB20" s="113" t="s">
        <v>457</v>
      </c>
      <c r="AC20" s="113"/>
      <c r="AD20" s="113" t="s">
        <v>457</v>
      </c>
      <c r="AE20" s="113" t="s">
        <v>457</v>
      </c>
      <c r="AF20" s="113" t="s">
        <v>457</v>
      </c>
      <c r="AG20" s="113" t="s">
        <v>457</v>
      </c>
      <c r="AH20" s="113"/>
      <c r="AI20" s="113" t="s">
        <v>457</v>
      </c>
      <c r="AJ20" s="113" t="s">
        <v>457</v>
      </c>
      <c r="AK20" s="113"/>
      <c r="AL20" s="113" t="s">
        <v>457</v>
      </c>
      <c r="AM20" s="113"/>
      <c r="AN20" s="113" t="s">
        <v>457</v>
      </c>
      <c r="AO20" s="113"/>
      <c r="AP20" s="243" t="s">
        <v>2493</v>
      </c>
    </row>
    <row r="21" spans="1:42" s="81" customFormat="1">
      <c r="A21" s="109" t="s">
        <v>331</v>
      </c>
      <c r="B21" s="122">
        <v>48.848870000000005</v>
      </c>
      <c r="C21" s="104" t="s">
        <v>306</v>
      </c>
      <c r="D21" s="30" t="s">
        <v>492</v>
      </c>
      <c r="E21" s="74">
        <v>2016</v>
      </c>
      <c r="F21" s="178" t="s">
        <v>333</v>
      </c>
      <c r="G21" s="60" t="s">
        <v>332</v>
      </c>
      <c r="H21" s="174" t="s">
        <v>2468</v>
      </c>
      <c r="I21" s="142" t="s">
        <v>492</v>
      </c>
      <c r="J21" s="142" t="s">
        <v>491</v>
      </c>
      <c r="K21" s="142" t="s">
        <v>492</v>
      </c>
      <c r="L21" s="151" t="s">
        <v>642</v>
      </c>
      <c r="M21" s="148" t="s">
        <v>24</v>
      </c>
      <c r="N21" s="113" t="s">
        <v>493</v>
      </c>
      <c r="O21" s="111" t="s">
        <v>493</v>
      </c>
      <c r="P21" s="118" t="s">
        <v>860</v>
      </c>
      <c r="Q21" s="118" t="s">
        <v>861</v>
      </c>
      <c r="R21" s="142" t="s">
        <v>493</v>
      </c>
      <c r="S21" s="142" t="s">
        <v>493</v>
      </c>
      <c r="T21" s="151" t="s">
        <v>868</v>
      </c>
      <c r="U21" s="151" t="s">
        <v>869</v>
      </c>
      <c r="V21" s="182" t="s">
        <v>492</v>
      </c>
      <c r="W21" s="182" t="s">
        <v>491</v>
      </c>
      <c r="X21" s="179" t="s">
        <v>491</v>
      </c>
      <c r="Y21" s="179" t="s">
        <v>491</v>
      </c>
      <c r="Z21" s="113" t="s">
        <v>457</v>
      </c>
      <c r="AA21" s="113"/>
      <c r="AB21" s="113" t="s">
        <v>457</v>
      </c>
      <c r="AC21" s="113"/>
      <c r="AD21" s="113" t="s">
        <v>457</v>
      </c>
      <c r="AE21" s="113"/>
      <c r="AF21" s="113"/>
      <c r="AG21" s="113"/>
      <c r="AH21" s="113" t="s">
        <v>457</v>
      </c>
      <c r="AI21" s="113"/>
      <c r="AJ21" s="113"/>
      <c r="AK21" s="113"/>
      <c r="AL21" s="113"/>
      <c r="AM21" s="113" t="s">
        <v>457</v>
      </c>
      <c r="AN21" s="113"/>
      <c r="AO21" s="113"/>
      <c r="AP21" s="105" t="s">
        <v>2534</v>
      </c>
    </row>
    <row r="22" spans="1:42" s="81" customFormat="1">
      <c r="A22" s="109" t="s">
        <v>334</v>
      </c>
      <c r="B22" s="122">
        <v>9.8170699999999993</v>
      </c>
      <c r="C22" s="104" t="s">
        <v>337</v>
      </c>
      <c r="D22" s="30" t="s">
        <v>493</v>
      </c>
      <c r="E22" s="74">
        <v>2020</v>
      </c>
      <c r="F22" s="178" t="s">
        <v>336</v>
      </c>
      <c r="G22" s="60" t="s">
        <v>335</v>
      </c>
      <c r="H22" s="148" t="s">
        <v>2467</v>
      </c>
      <c r="I22" s="142" t="s">
        <v>492</v>
      </c>
      <c r="J22" s="142" t="s">
        <v>491</v>
      </c>
      <c r="K22" s="142" t="s">
        <v>492</v>
      </c>
      <c r="L22" s="151" t="s">
        <v>642</v>
      </c>
      <c r="M22" s="148" t="s">
        <v>491</v>
      </c>
      <c r="N22" s="96" t="s">
        <v>492</v>
      </c>
      <c r="O22" s="96" t="s">
        <v>497</v>
      </c>
      <c r="P22" s="118" t="s">
        <v>491</v>
      </c>
      <c r="Q22" s="118" t="s">
        <v>491</v>
      </c>
      <c r="R22" s="182" t="s">
        <v>492</v>
      </c>
      <c r="S22" s="142" t="s">
        <v>497</v>
      </c>
      <c r="T22" s="151" t="s">
        <v>491</v>
      </c>
      <c r="U22" s="148" t="s">
        <v>491</v>
      </c>
      <c r="V22" s="182" t="s">
        <v>493</v>
      </c>
      <c r="W22" s="142" t="s">
        <v>492</v>
      </c>
      <c r="X22" s="179" t="s">
        <v>642</v>
      </c>
      <c r="Y22" s="180" t="s">
        <v>491</v>
      </c>
      <c r="Z22" s="113" t="s">
        <v>457</v>
      </c>
      <c r="AA22" s="113"/>
      <c r="AB22" s="113" t="s">
        <v>457</v>
      </c>
      <c r="AC22" s="113"/>
      <c r="AD22" s="113" t="s">
        <v>457</v>
      </c>
      <c r="AE22" s="113" t="s">
        <v>457</v>
      </c>
      <c r="AF22" s="113"/>
      <c r="AG22" s="113" t="s">
        <v>457</v>
      </c>
      <c r="AH22" s="113" t="s">
        <v>457</v>
      </c>
      <c r="AI22" s="113"/>
      <c r="AJ22" s="113" t="s">
        <v>457</v>
      </c>
      <c r="AK22" s="113" t="s">
        <v>457</v>
      </c>
      <c r="AL22" s="113"/>
      <c r="AM22" s="113" t="s">
        <v>2489</v>
      </c>
      <c r="AN22" s="113"/>
      <c r="AO22" s="113"/>
      <c r="AP22" s="243" t="s">
        <v>2494</v>
      </c>
    </row>
    <row r="23" spans="1:42" s="81" customFormat="1">
      <c r="A23" s="109" t="s">
        <v>338</v>
      </c>
      <c r="B23" s="122">
        <v>14.435799999999999</v>
      </c>
      <c r="C23" s="104" t="s">
        <v>64</v>
      </c>
      <c r="D23" s="30" t="s">
        <v>492</v>
      </c>
      <c r="E23" s="74">
        <v>2020</v>
      </c>
      <c r="F23" s="178" t="s">
        <v>340</v>
      </c>
      <c r="G23" s="60" t="s">
        <v>339</v>
      </c>
      <c r="H23" s="174" t="s">
        <v>2468</v>
      </c>
      <c r="I23" s="142" t="s">
        <v>492</v>
      </c>
      <c r="J23" s="142" t="s">
        <v>491</v>
      </c>
      <c r="K23" s="142" t="s">
        <v>492</v>
      </c>
      <c r="L23" s="151" t="s">
        <v>1453</v>
      </c>
      <c r="M23" s="148" t="s">
        <v>1454</v>
      </c>
      <c r="N23" s="142" t="s">
        <v>492</v>
      </c>
      <c r="O23" s="142" t="s">
        <v>497</v>
      </c>
      <c r="P23" s="148" t="s">
        <v>491</v>
      </c>
      <c r="Q23" s="148" t="s">
        <v>491</v>
      </c>
      <c r="R23" s="142" t="s">
        <v>492</v>
      </c>
      <c r="S23" s="142" t="s">
        <v>497</v>
      </c>
      <c r="T23" s="151" t="s">
        <v>491</v>
      </c>
      <c r="U23" s="151" t="s">
        <v>491</v>
      </c>
      <c r="V23" s="182" t="s">
        <v>493</v>
      </c>
      <c r="W23" s="142" t="s">
        <v>492</v>
      </c>
      <c r="X23" s="187" t="s">
        <v>943</v>
      </c>
      <c r="Y23" s="187" t="s">
        <v>491</v>
      </c>
      <c r="Z23" s="113"/>
      <c r="AA23" s="113"/>
      <c r="AB23" s="113" t="s">
        <v>457</v>
      </c>
      <c r="AC23" s="113"/>
      <c r="AD23" s="113" t="s">
        <v>457</v>
      </c>
      <c r="AE23" s="113" t="s">
        <v>457</v>
      </c>
      <c r="AF23" s="113" t="s">
        <v>457</v>
      </c>
      <c r="AG23" s="113" t="s">
        <v>457</v>
      </c>
      <c r="AH23" s="113"/>
      <c r="AI23" s="113" t="s">
        <v>457</v>
      </c>
      <c r="AJ23" s="113" t="s">
        <v>457</v>
      </c>
      <c r="AK23" s="113"/>
      <c r="AL23" s="113"/>
      <c r="AM23" s="113"/>
      <c r="AN23" s="113"/>
      <c r="AO23" s="113"/>
      <c r="AP23" s="105" t="s">
        <v>2535</v>
      </c>
    </row>
    <row r="24" spans="1:42" s="81" customFormat="1">
      <c r="A24" s="109" t="s">
        <v>341</v>
      </c>
      <c r="B24" s="189">
        <v>33.04739</v>
      </c>
      <c r="C24" s="175" t="s">
        <v>291</v>
      </c>
      <c r="D24" s="176" t="s">
        <v>492</v>
      </c>
      <c r="E24" s="177">
        <v>2016</v>
      </c>
      <c r="F24" s="178" t="s">
        <v>343</v>
      </c>
      <c r="G24" s="178" t="s">
        <v>342</v>
      </c>
      <c r="H24" s="148" t="s">
        <v>2467</v>
      </c>
      <c r="I24" s="142" t="s">
        <v>492</v>
      </c>
      <c r="J24" s="142" t="s">
        <v>491</v>
      </c>
      <c r="K24" s="142" t="s">
        <v>492</v>
      </c>
      <c r="L24" s="151" t="s">
        <v>642</v>
      </c>
      <c r="M24" s="148" t="s">
        <v>491</v>
      </c>
      <c r="N24" s="96" t="s">
        <v>492</v>
      </c>
      <c r="O24" s="96" t="s">
        <v>497</v>
      </c>
      <c r="P24" s="116" t="s">
        <v>491</v>
      </c>
      <c r="Q24" s="118" t="s">
        <v>491</v>
      </c>
      <c r="R24" s="182" t="s">
        <v>493</v>
      </c>
      <c r="S24" s="142" t="s">
        <v>492</v>
      </c>
      <c r="T24" s="151" t="s">
        <v>642</v>
      </c>
      <c r="U24" s="151" t="s">
        <v>491</v>
      </c>
      <c r="V24" s="182" t="s">
        <v>492</v>
      </c>
      <c r="W24" s="182" t="s">
        <v>491</v>
      </c>
      <c r="X24" s="179" t="s">
        <v>491</v>
      </c>
      <c r="Y24" s="179" t="s">
        <v>491</v>
      </c>
      <c r="Z24" s="113" t="s">
        <v>457</v>
      </c>
      <c r="AA24" s="113"/>
      <c r="AB24" s="113" t="s">
        <v>457</v>
      </c>
      <c r="AC24" s="113"/>
      <c r="AD24" s="113"/>
      <c r="AE24" s="113" t="s">
        <v>457</v>
      </c>
      <c r="AF24" s="113"/>
      <c r="AG24" s="113"/>
      <c r="AH24" s="113"/>
      <c r="AI24" s="113"/>
      <c r="AJ24" s="113"/>
      <c r="AK24" s="113"/>
      <c r="AL24" s="113"/>
      <c r="AM24" s="113" t="s">
        <v>457</v>
      </c>
      <c r="AN24" s="113"/>
      <c r="AO24" s="113"/>
      <c r="AP24" s="105" t="s">
        <v>2536</v>
      </c>
    </row>
    <row r="25" spans="1:42" s="81" customFormat="1">
      <c r="A25" s="109" t="s">
        <v>307</v>
      </c>
      <c r="B25" s="122">
        <v>30.96895</v>
      </c>
      <c r="C25" s="104" t="s">
        <v>63</v>
      </c>
      <c r="D25" s="30" t="s">
        <v>498</v>
      </c>
      <c r="E25" s="74">
        <v>2020</v>
      </c>
      <c r="F25" s="178" t="s">
        <v>309</v>
      </c>
      <c r="G25" s="60" t="s">
        <v>308</v>
      </c>
      <c r="H25" s="148" t="s">
        <v>2467</v>
      </c>
      <c r="I25" s="142" t="s">
        <v>492</v>
      </c>
      <c r="J25" s="142" t="s">
        <v>491</v>
      </c>
      <c r="K25" s="142" t="s">
        <v>492</v>
      </c>
      <c r="L25" s="4" t="s">
        <v>642</v>
      </c>
      <c r="M25" s="117" t="s">
        <v>491</v>
      </c>
      <c r="N25" s="96" t="s">
        <v>492</v>
      </c>
      <c r="O25" s="111" t="s">
        <v>497</v>
      </c>
      <c r="P25" s="120" t="s">
        <v>491</v>
      </c>
      <c r="Q25" s="120" t="s">
        <v>491</v>
      </c>
      <c r="R25" s="182" t="s">
        <v>492</v>
      </c>
      <c r="S25" s="142" t="s">
        <v>497</v>
      </c>
      <c r="T25" s="151" t="s">
        <v>491</v>
      </c>
      <c r="U25" s="180" t="s">
        <v>491</v>
      </c>
      <c r="V25" s="182" t="s">
        <v>492</v>
      </c>
      <c r="W25" s="182" t="s">
        <v>491</v>
      </c>
      <c r="X25" s="179" t="s">
        <v>491</v>
      </c>
      <c r="Y25" s="179" t="s">
        <v>491</v>
      </c>
      <c r="Z25" s="241" t="s">
        <v>457</v>
      </c>
      <c r="AA25" s="241"/>
      <c r="AB25" s="241"/>
      <c r="AC25" s="241"/>
      <c r="AD25" s="241"/>
      <c r="AE25" s="241"/>
      <c r="AF25" s="241"/>
      <c r="AG25" s="241"/>
      <c r="AH25" s="241"/>
      <c r="AI25" s="241"/>
      <c r="AJ25" s="241"/>
      <c r="AK25" s="241" t="s">
        <v>457</v>
      </c>
      <c r="AL25" s="241"/>
      <c r="AM25" s="241"/>
      <c r="AN25" s="241"/>
      <c r="AO25" s="241"/>
      <c r="AP25" s="243" t="s">
        <v>2537</v>
      </c>
    </row>
    <row r="26" spans="1:42" s="81" customFormat="1">
      <c r="A26" s="109" t="s">
        <v>347</v>
      </c>
      <c r="B26" s="189">
        <v>28.124779999999998</v>
      </c>
      <c r="C26" s="175" t="s">
        <v>62</v>
      </c>
      <c r="D26" s="176" t="s">
        <v>492</v>
      </c>
      <c r="E26" s="177">
        <v>2016</v>
      </c>
      <c r="F26" s="178" t="s">
        <v>349</v>
      </c>
      <c r="G26" s="178" t="s">
        <v>348</v>
      </c>
      <c r="H26" s="174" t="s">
        <v>2468</v>
      </c>
      <c r="I26" s="142" t="s">
        <v>492</v>
      </c>
      <c r="J26" s="142" t="s">
        <v>491</v>
      </c>
      <c r="K26" s="142" t="s">
        <v>492</v>
      </c>
      <c r="L26" s="151" t="s">
        <v>1286</v>
      </c>
      <c r="M26" s="148" t="s">
        <v>2429</v>
      </c>
      <c r="N26" s="113" t="s">
        <v>493</v>
      </c>
      <c r="O26" s="111" t="s">
        <v>493</v>
      </c>
      <c r="P26" s="118" t="s">
        <v>795</v>
      </c>
      <c r="Q26" s="118" t="s">
        <v>796</v>
      </c>
      <c r="R26" s="142" t="s">
        <v>493</v>
      </c>
      <c r="S26" s="142" t="s">
        <v>493</v>
      </c>
      <c r="T26" s="151" t="s">
        <v>803</v>
      </c>
      <c r="U26" s="151" t="s">
        <v>796</v>
      </c>
      <c r="V26" s="182" t="s">
        <v>492</v>
      </c>
      <c r="W26" s="182" t="s">
        <v>491</v>
      </c>
      <c r="X26" s="179" t="s">
        <v>491</v>
      </c>
      <c r="Y26" s="179" t="s">
        <v>491</v>
      </c>
      <c r="Z26" s="113"/>
      <c r="AA26" s="113"/>
      <c r="AB26" s="113" t="s">
        <v>457</v>
      </c>
      <c r="AC26" s="113"/>
      <c r="AD26" s="113" t="s">
        <v>457</v>
      </c>
      <c r="AE26" s="113"/>
      <c r="AF26" s="113" t="s">
        <v>457</v>
      </c>
      <c r="AG26" s="113"/>
      <c r="AH26" s="113" t="s">
        <v>457</v>
      </c>
      <c r="AI26" s="113"/>
      <c r="AJ26" s="113"/>
      <c r="AK26" s="113"/>
      <c r="AL26" s="113"/>
      <c r="AM26" s="113" t="s">
        <v>457</v>
      </c>
      <c r="AN26" s="113"/>
      <c r="AO26" s="113" t="s">
        <v>457</v>
      </c>
      <c r="AP26" s="105" t="s">
        <v>2495</v>
      </c>
    </row>
    <row r="27" spans="1:42" s="81" customFormat="1">
      <c r="A27" s="109" t="s">
        <v>350</v>
      </c>
      <c r="B27" s="189">
        <v>23.180070000000001</v>
      </c>
      <c r="C27" s="175" t="s">
        <v>62</v>
      </c>
      <c r="D27" s="176" t="s">
        <v>493</v>
      </c>
      <c r="E27" s="181">
        <v>2018</v>
      </c>
      <c r="F27" s="178" t="s">
        <v>352</v>
      </c>
      <c r="G27" s="178" t="s">
        <v>351</v>
      </c>
      <c r="H27" s="174" t="s">
        <v>2468</v>
      </c>
      <c r="I27" s="142" t="s">
        <v>492</v>
      </c>
      <c r="J27" s="142" t="s">
        <v>491</v>
      </c>
      <c r="K27" s="142" t="s">
        <v>492</v>
      </c>
      <c r="L27" s="151" t="s">
        <v>642</v>
      </c>
      <c r="M27" s="148" t="s">
        <v>491</v>
      </c>
      <c r="N27" s="111" t="s">
        <v>492</v>
      </c>
      <c r="O27" s="142" t="s">
        <v>497</v>
      </c>
      <c r="P27" s="148" t="s">
        <v>491</v>
      </c>
      <c r="Q27" s="148" t="s">
        <v>491</v>
      </c>
      <c r="R27" s="142" t="s">
        <v>493</v>
      </c>
      <c r="S27" s="142" t="s">
        <v>493</v>
      </c>
      <c r="T27" s="140" t="s">
        <v>1015</v>
      </c>
      <c r="U27" s="151" t="s">
        <v>1130</v>
      </c>
      <c r="V27" s="182" t="s">
        <v>492</v>
      </c>
      <c r="W27" s="182" t="s">
        <v>491</v>
      </c>
      <c r="X27" s="179" t="s">
        <v>491</v>
      </c>
      <c r="Y27" s="179" t="s">
        <v>491</v>
      </c>
      <c r="Z27" s="113" t="s">
        <v>457</v>
      </c>
      <c r="AA27" s="113"/>
      <c r="AB27" s="113" t="s">
        <v>457</v>
      </c>
      <c r="AC27" s="113" t="s">
        <v>2489</v>
      </c>
      <c r="AD27" s="113"/>
      <c r="AE27" s="113"/>
      <c r="AF27" s="113" t="s">
        <v>457</v>
      </c>
      <c r="AG27" s="113"/>
      <c r="AH27" s="113" t="s">
        <v>457</v>
      </c>
      <c r="AI27" s="113" t="s">
        <v>457</v>
      </c>
      <c r="AJ27" s="113"/>
      <c r="AK27" s="113"/>
      <c r="AL27" s="113"/>
      <c r="AM27" s="113" t="s">
        <v>2489</v>
      </c>
      <c r="AN27" s="113" t="s">
        <v>457</v>
      </c>
      <c r="AO27" s="113"/>
      <c r="AP27" s="250" t="s">
        <v>2538</v>
      </c>
    </row>
    <row r="28" spans="1:42" s="81" customFormat="1">
      <c r="A28" s="109" t="s">
        <v>344</v>
      </c>
      <c r="B28" s="122">
        <v>24.5809</v>
      </c>
      <c r="C28" s="104" t="s">
        <v>63</v>
      </c>
      <c r="D28" s="30" t="s">
        <v>493</v>
      </c>
      <c r="E28" s="78">
        <v>2018</v>
      </c>
      <c r="F28" s="178" t="s">
        <v>346</v>
      </c>
      <c r="G28" s="60" t="s">
        <v>345</v>
      </c>
      <c r="H28" s="148" t="s">
        <v>2467</v>
      </c>
      <c r="I28" s="142" t="s">
        <v>492</v>
      </c>
      <c r="J28" s="142" t="s">
        <v>491</v>
      </c>
      <c r="K28" s="142" t="s">
        <v>492</v>
      </c>
      <c r="L28" s="151" t="s">
        <v>642</v>
      </c>
      <c r="M28" s="148" t="s">
        <v>491</v>
      </c>
      <c r="N28" s="96" t="s">
        <v>492</v>
      </c>
      <c r="O28" s="142" t="s">
        <v>497</v>
      </c>
      <c r="P28" s="180" t="s">
        <v>491</v>
      </c>
      <c r="Q28" s="180" t="s">
        <v>491</v>
      </c>
      <c r="R28" s="139" t="s">
        <v>492</v>
      </c>
      <c r="S28" s="142" t="s">
        <v>497</v>
      </c>
      <c r="T28" s="151" t="s">
        <v>491</v>
      </c>
      <c r="U28" s="180" t="s">
        <v>491</v>
      </c>
      <c r="V28" s="182" t="s">
        <v>492</v>
      </c>
      <c r="W28" s="142" t="s">
        <v>491</v>
      </c>
      <c r="X28" s="180" t="s">
        <v>491</v>
      </c>
      <c r="Y28" s="180" t="s">
        <v>491</v>
      </c>
      <c r="Z28" s="113" t="s">
        <v>2515</v>
      </c>
      <c r="AA28" s="113"/>
      <c r="AB28" s="113" t="s">
        <v>457</v>
      </c>
      <c r="AC28" s="113"/>
      <c r="AD28" s="113"/>
      <c r="AE28" s="113"/>
      <c r="AF28" s="113"/>
      <c r="AG28" s="113"/>
      <c r="AH28" s="113"/>
      <c r="AI28" s="113"/>
      <c r="AJ28" s="113"/>
      <c r="AK28" s="113"/>
      <c r="AL28" s="113"/>
      <c r="AM28" s="113" t="s">
        <v>2489</v>
      </c>
      <c r="AN28" s="113"/>
      <c r="AO28" s="113"/>
      <c r="AP28" s="243" t="s">
        <v>2539</v>
      </c>
    </row>
    <row r="29" spans="1:42" s="81" customFormat="1">
      <c r="A29" s="109" t="s">
        <v>356</v>
      </c>
      <c r="B29" s="122">
        <v>9.5368200000000005</v>
      </c>
      <c r="C29" s="104" t="s">
        <v>359</v>
      </c>
      <c r="D29" s="30" t="s">
        <v>493</v>
      </c>
      <c r="E29" s="74">
        <v>2016</v>
      </c>
      <c r="F29" s="178" t="s">
        <v>358</v>
      </c>
      <c r="G29" s="60" t="s">
        <v>357</v>
      </c>
      <c r="H29" s="117" t="s">
        <v>2115</v>
      </c>
      <c r="I29" s="142" t="s">
        <v>492</v>
      </c>
      <c r="J29" s="142" t="s">
        <v>491</v>
      </c>
      <c r="K29" s="142" t="s">
        <v>492</v>
      </c>
      <c r="L29" s="151" t="s">
        <v>642</v>
      </c>
      <c r="M29" s="148" t="s">
        <v>491</v>
      </c>
      <c r="N29" s="113" t="s">
        <v>493</v>
      </c>
      <c r="O29" s="182" t="s">
        <v>493</v>
      </c>
      <c r="P29" s="148" t="s">
        <v>1409</v>
      </c>
      <c r="Q29" s="148" t="s">
        <v>675</v>
      </c>
      <c r="R29" s="139" t="s">
        <v>493</v>
      </c>
      <c r="S29" s="142" t="s">
        <v>492</v>
      </c>
      <c r="T29" s="151" t="s">
        <v>642</v>
      </c>
      <c r="U29" s="151" t="s">
        <v>491</v>
      </c>
      <c r="V29" s="182" t="s">
        <v>492</v>
      </c>
      <c r="W29" s="182" t="s">
        <v>491</v>
      </c>
      <c r="X29" s="179" t="s">
        <v>491</v>
      </c>
      <c r="Y29" s="179" t="s">
        <v>491</v>
      </c>
      <c r="Z29" s="113" t="s">
        <v>457</v>
      </c>
      <c r="AA29" s="113"/>
      <c r="AB29" s="113" t="s">
        <v>457</v>
      </c>
      <c r="AC29" s="113"/>
      <c r="AD29" s="113"/>
      <c r="AE29" s="113"/>
      <c r="AF29" s="113" t="s">
        <v>457</v>
      </c>
      <c r="AG29" s="113"/>
      <c r="AH29" s="113" t="s">
        <v>457</v>
      </c>
      <c r="AI29" s="113"/>
      <c r="AJ29" s="113"/>
      <c r="AK29" s="113"/>
      <c r="AL29" s="113"/>
      <c r="AM29" s="113"/>
      <c r="AN29" s="113"/>
      <c r="AO29" s="113"/>
      <c r="AP29" s="105" t="s">
        <v>2540</v>
      </c>
    </row>
    <row r="30" spans="1:42" s="81" customFormat="1">
      <c r="A30" s="109" t="s">
        <v>360</v>
      </c>
      <c r="B30" s="189">
        <v>19.34751</v>
      </c>
      <c r="C30" s="175" t="s">
        <v>62</v>
      </c>
      <c r="D30" s="176" t="s">
        <v>492</v>
      </c>
      <c r="E30" s="177">
        <v>2016</v>
      </c>
      <c r="F30" s="178" t="s">
        <v>362</v>
      </c>
      <c r="G30" s="178" t="s">
        <v>361</v>
      </c>
      <c r="H30" s="174" t="s">
        <v>2468</v>
      </c>
      <c r="I30" s="142" t="s">
        <v>493</v>
      </c>
      <c r="J30" s="142" t="s">
        <v>493</v>
      </c>
      <c r="K30" s="139" t="s">
        <v>492</v>
      </c>
      <c r="L30" s="151" t="s">
        <v>789</v>
      </c>
      <c r="M30" s="148" t="s">
        <v>790</v>
      </c>
      <c r="N30" s="113" t="s">
        <v>493</v>
      </c>
      <c r="O30" s="142" t="s">
        <v>493</v>
      </c>
      <c r="P30" s="148" t="s">
        <v>797</v>
      </c>
      <c r="Q30" s="148" t="s">
        <v>798</v>
      </c>
      <c r="R30" s="142" t="s">
        <v>493</v>
      </c>
      <c r="S30" s="142" t="s">
        <v>493</v>
      </c>
      <c r="T30" s="151" t="s">
        <v>804</v>
      </c>
      <c r="U30" s="151" t="s">
        <v>798</v>
      </c>
      <c r="V30" s="182" t="s">
        <v>492</v>
      </c>
      <c r="W30" s="182" t="s">
        <v>491</v>
      </c>
      <c r="X30" s="179" t="s">
        <v>491</v>
      </c>
      <c r="Y30" s="179" t="s">
        <v>491</v>
      </c>
      <c r="Z30" s="113"/>
      <c r="AA30" s="113"/>
      <c r="AB30" s="113"/>
      <c r="AC30" s="113"/>
      <c r="AD30" s="113" t="s">
        <v>457</v>
      </c>
      <c r="AE30" s="113"/>
      <c r="AF30" s="113" t="s">
        <v>457</v>
      </c>
      <c r="AG30" s="113"/>
      <c r="AH30" s="113" t="s">
        <v>457</v>
      </c>
      <c r="AI30" s="113"/>
      <c r="AJ30" s="113" t="s">
        <v>457</v>
      </c>
      <c r="AK30" s="113"/>
      <c r="AL30" s="113"/>
      <c r="AM30" s="113" t="s">
        <v>457</v>
      </c>
      <c r="AN30" s="113"/>
      <c r="AO30" s="113" t="s">
        <v>457</v>
      </c>
      <c r="AP30" s="105" t="s">
        <v>2496</v>
      </c>
    </row>
    <row r="31" spans="1:42" s="81" customFormat="1">
      <c r="A31" s="109" t="s">
        <v>363</v>
      </c>
      <c r="B31" s="122">
        <v>18.16797</v>
      </c>
      <c r="C31" s="104" t="s">
        <v>365</v>
      </c>
      <c r="D31" s="13" t="s">
        <v>492</v>
      </c>
      <c r="E31" s="78">
        <v>2018</v>
      </c>
      <c r="F31" s="185" t="s">
        <v>2134</v>
      </c>
      <c r="G31" s="60" t="s">
        <v>364</v>
      </c>
      <c r="H31" s="174" t="s">
        <v>2468</v>
      </c>
      <c r="I31" s="142" t="s">
        <v>492</v>
      </c>
      <c r="J31" s="142" t="s">
        <v>491</v>
      </c>
      <c r="K31" s="142" t="s">
        <v>492</v>
      </c>
      <c r="L31" s="140" t="s">
        <v>791</v>
      </c>
      <c r="M31" s="148" t="s">
        <v>792</v>
      </c>
      <c r="N31" s="113" t="s">
        <v>493</v>
      </c>
      <c r="O31" s="142" t="s">
        <v>493</v>
      </c>
      <c r="P31" s="148" t="s">
        <v>799</v>
      </c>
      <c r="Q31" s="148" t="s">
        <v>800</v>
      </c>
      <c r="R31" s="139" t="s">
        <v>493</v>
      </c>
      <c r="S31" s="139" t="s">
        <v>493</v>
      </c>
      <c r="T31" s="231" t="s">
        <v>1443</v>
      </c>
      <c r="U31" s="231" t="s">
        <v>1444</v>
      </c>
      <c r="V31" s="182" t="s">
        <v>492</v>
      </c>
      <c r="W31" s="182" t="s">
        <v>491</v>
      </c>
      <c r="X31" s="179" t="s">
        <v>491</v>
      </c>
      <c r="Y31" s="179" t="s">
        <v>491</v>
      </c>
      <c r="Z31" s="113" t="s">
        <v>457</v>
      </c>
      <c r="AA31" s="113"/>
      <c r="AB31" s="113" t="s">
        <v>457</v>
      </c>
      <c r="AC31" s="113"/>
      <c r="AD31" s="113"/>
      <c r="AE31" s="113"/>
      <c r="AF31" s="113"/>
      <c r="AG31" s="113"/>
      <c r="AH31" s="113" t="s">
        <v>457</v>
      </c>
      <c r="AI31" s="113"/>
      <c r="AJ31" s="113"/>
      <c r="AK31" s="113"/>
      <c r="AL31" s="113"/>
      <c r="AM31" s="113"/>
      <c r="AN31" s="113"/>
      <c r="AO31" s="113" t="s">
        <v>457</v>
      </c>
      <c r="AP31" s="105" t="s">
        <v>2541</v>
      </c>
    </row>
    <row r="32" spans="1:42" s="81" customFormat="1">
      <c r="A32" s="109" t="s">
        <v>366</v>
      </c>
      <c r="B32" s="189">
        <v>35.362949999999998</v>
      </c>
      <c r="C32" s="175" t="s">
        <v>62</v>
      </c>
      <c r="D32" s="176" t="s">
        <v>492</v>
      </c>
      <c r="E32" s="177">
        <v>2020</v>
      </c>
      <c r="F32" s="178" t="s">
        <v>2565</v>
      </c>
      <c r="G32" s="178" t="s">
        <v>367</v>
      </c>
      <c r="H32" s="174" t="s">
        <v>2469</v>
      </c>
      <c r="I32" s="142" t="s">
        <v>493</v>
      </c>
      <c r="J32" s="142" t="s">
        <v>493</v>
      </c>
      <c r="K32" s="142" t="s">
        <v>492</v>
      </c>
      <c r="L32" s="140" t="s">
        <v>1024</v>
      </c>
      <c r="M32" s="148" t="s">
        <v>1025</v>
      </c>
      <c r="N32" s="113" t="s">
        <v>493</v>
      </c>
      <c r="O32" s="142" t="s">
        <v>493</v>
      </c>
      <c r="P32" s="148" t="s">
        <v>1716</v>
      </c>
      <c r="Q32" s="148" t="s">
        <v>1717</v>
      </c>
      <c r="R32" s="142" t="s">
        <v>493</v>
      </c>
      <c r="S32" s="142" t="s">
        <v>493</v>
      </c>
      <c r="T32" s="151" t="s">
        <v>1436</v>
      </c>
      <c r="U32" s="151" t="s">
        <v>1029</v>
      </c>
      <c r="V32" s="182" t="s">
        <v>492</v>
      </c>
      <c r="W32" s="182" t="s">
        <v>491</v>
      </c>
      <c r="X32" s="179" t="s">
        <v>491</v>
      </c>
      <c r="Y32" s="179" t="s">
        <v>491</v>
      </c>
      <c r="Z32" s="241"/>
      <c r="AA32" s="241"/>
      <c r="AB32" s="241"/>
      <c r="AC32" s="241"/>
      <c r="AD32" s="241" t="s">
        <v>457</v>
      </c>
      <c r="AE32" s="241" t="s">
        <v>457</v>
      </c>
      <c r="AF32" s="241" t="s">
        <v>457</v>
      </c>
      <c r="AG32" s="241"/>
      <c r="AH32" s="241"/>
      <c r="AI32" s="241"/>
      <c r="AJ32" s="241"/>
      <c r="AK32" s="241"/>
      <c r="AL32" s="241"/>
      <c r="AM32" s="241"/>
      <c r="AN32" s="241"/>
      <c r="AO32" s="241"/>
      <c r="AP32" s="243" t="s">
        <v>2542</v>
      </c>
    </row>
    <row r="33" spans="1:42" s="81" customFormat="1">
      <c r="A33" s="109" t="s">
        <v>368</v>
      </c>
      <c r="B33" s="189">
        <v>29.030660000000001</v>
      </c>
      <c r="C33" s="175" t="s">
        <v>97</v>
      </c>
      <c r="D33" s="176" t="s">
        <v>492</v>
      </c>
      <c r="E33" s="181">
        <v>2018</v>
      </c>
      <c r="F33" s="185" t="s">
        <v>2135</v>
      </c>
      <c r="G33" s="178" t="s">
        <v>369</v>
      </c>
      <c r="H33" s="174" t="s">
        <v>2468</v>
      </c>
      <c r="I33" s="142" t="s">
        <v>493</v>
      </c>
      <c r="J33" s="142" t="s">
        <v>493</v>
      </c>
      <c r="K33" s="142" t="s">
        <v>492</v>
      </c>
      <c r="L33" s="151" t="s">
        <v>1434</v>
      </c>
      <c r="M33" s="147" t="s">
        <v>1197</v>
      </c>
      <c r="N33" s="111" t="s">
        <v>492</v>
      </c>
      <c r="O33" s="142" t="s">
        <v>497</v>
      </c>
      <c r="P33" s="148" t="s">
        <v>491</v>
      </c>
      <c r="Q33" s="148" t="s">
        <v>491</v>
      </c>
      <c r="R33" s="139" t="s">
        <v>492</v>
      </c>
      <c r="S33" s="142" t="s">
        <v>497</v>
      </c>
      <c r="T33" s="151" t="s">
        <v>491</v>
      </c>
      <c r="U33" s="151" t="s">
        <v>491</v>
      </c>
      <c r="V33" s="182" t="s">
        <v>493</v>
      </c>
      <c r="W33" s="142" t="s">
        <v>492</v>
      </c>
      <c r="X33" s="151" t="s">
        <v>1209</v>
      </c>
      <c r="Y33" s="151" t="s">
        <v>1210</v>
      </c>
      <c r="Z33" s="113" t="s">
        <v>457</v>
      </c>
      <c r="AA33" s="113"/>
      <c r="AB33" s="113"/>
      <c r="AC33" s="113"/>
      <c r="AD33" s="113" t="s">
        <v>457</v>
      </c>
      <c r="AE33" s="113" t="s">
        <v>457</v>
      </c>
      <c r="AF33" s="113"/>
      <c r="AG33" s="113" t="s">
        <v>457</v>
      </c>
      <c r="AH33" s="113" t="s">
        <v>457</v>
      </c>
      <c r="AI33" s="113"/>
      <c r="AJ33" s="113"/>
      <c r="AK33" s="113"/>
      <c r="AL33" s="113" t="s">
        <v>457</v>
      </c>
      <c r="AM33" s="113"/>
      <c r="AN33" s="113"/>
      <c r="AO33" s="113"/>
      <c r="AP33" s="243" t="s">
        <v>2497</v>
      </c>
    </row>
    <row r="34" spans="1:42" s="81" customFormat="1">
      <c r="A34" s="109" t="s">
        <v>370</v>
      </c>
      <c r="B34" s="189">
        <v>10.153360000000001</v>
      </c>
      <c r="C34" s="175" t="s">
        <v>62</v>
      </c>
      <c r="D34" s="176" t="s">
        <v>493</v>
      </c>
      <c r="E34" s="177">
        <v>2020</v>
      </c>
      <c r="F34" s="178" t="s">
        <v>372</v>
      </c>
      <c r="G34" s="178" t="s">
        <v>371</v>
      </c>
      <c r="H34" s="174" t="s">
        <v>2115</v>
      </c>
      <c r="I34" s="142" t="s">
        <v>492</v>
      </c>
      <c r="J34" s="142" t="s">
        <v>491</v>
      </c>
      <c r="K34" s="142" t="s">
        <v>492</v>
      </c>
      <c r="L34" s="151" t="s">
        <v>642</v>
      </c>
      <c r="M34" s="148" t="s">
        <v>491</v>
      </c>
      <c r="N34" s="107" t="s">
        <v>493</v>
      </c>
      <c r="O34" s="182" t="s">
        <v>493</v>
      </c>
      <c r="P34" s="147" t="s">
        <v>575</v>
      </c>
      <c r="Q34" s="183" t="s">
        <v>576</v>
      </c>
      <c r="R34" s="182" t="s">
        <v>493</v>
      </c>
      <c r="S34" s="142" t="s">
        <v>493</v>
      </c>
      <c r="T34" s="140" t="s">
        <v>577</v>
      </c>
      <c r="U34" s="178" t="s">
        <v>578</v>
      </c>
      <c r="V34" s="182" t="s">
        <v>492</v>
      </c>
      <c r="W34" s="142" t="s">
        <v>491</v>
      </c>
      <c r="X34" s="180" t="s">
        <v>491</v>
      </c>
      <c r="Y34" s="180" t="s">
        <v>491</v>
      </c>
      <c r="Z34" s="113"/>
      <c r="AA34" s="113"/>
      <c r="AB34" s="113"/>
      <c r="AC34" s="113" t="s">
        <v>2489</v>
      </c>
      <c r="AD34" s="113" t="s">
        <v>457</v>
      </c>
      <c r="AE34" s="113"/>
      <c r="AF34" s="113" t="s">
        <v>457</v>
      </c>
      <c r="AG34" s="113"/>
      <c r="AH34" s="113" t="s">
        <v>457</v>
      </c>
      <c r="AI34" s="113"/>
      <c r="AJ34" s="113" t="s">
        <v>457</v>
      </c>
      <c r="AK34" s="113"/>
      <c r="AL34" s="113"/>
      <c r="AM34" s="113" t="s">
        <v>457</v>
      </c>
      <c r="AN34" s="113"/>
      <c r="AO34" s="113" t="s">
        <v>457</v>
      </c>
      <c r="AP34" s="243" t="s">
        <v>2498</v>
      </c>
    </row>
    <row r="35" spans="1:42" s="81" customFormat="1">
      <c r="A35" s="109" t="s">
        <v>373</v>
      </c>
      <c r="B35" s="122">
        <v>18.502020000000002</v>
      </c>
      <c r="C35" s="104" t="s">
        <v>376</v>
      </c>
      <c r="D35" s="30" t="s">
        <v>492</v>
      </c>
      <c r="E35" s="78">
        <v>2018</v>
      </c>
      <c r="F35" s="178" t="s">
        <v>375</v>
      </c>
      <c r="G35" s="60" t="s">
        <v>374</v>
      </c>
      <c r="H35" s="174" t="s">
        <v>2468</v>
      </c>
      <c r="I35" s="142" t="s">
        <v>492</v>
      </c>
      <c r="J35" s="142" t="s">
        <v>491</v>
      </c>
      <c r="K35" s="142" t="s">
        <v>492</v>
      </c>
      <c r="L35" s="151" t="s">
        <v>1455</v>
      </c>
      <c r="M35" s="148" t="s">
        <v>1456</v>
      </c>
      <c r="N35" s="111" t="s">
        <v>492</v>
      </c>
      <c r="O35" s="142" t="s">
        <v>497</v>
      </c>
      <c r="P35" s="148" t="s">
        <v>491</v>
      </c>
      <c r="Q35" s="148" t="s">
        <v>24</v>
      </c>
      <c r="R35" s="139" t="s">
        <v>492</v>
      </c>
      <c r="S35" s="142" t="s">
        <v>497</v>
      </c>
      <c r="T35" s="151" t="s">
        <v>491</v>
      </c>
      <c r="U35" s="148" t="s">
        <v>491</v>
      </c>
      <c r="V35" s="182" t="s">
        <v>493</v>
      </c>
      <c r="W35" s="142" t="s">
        <v>492</v>
      </c>
      <c r="X35" s="179" t="s">
        <v>642</v>
      </c>
      <c r="Y35" s="180" t="s">
        <v>491</v>
      </c>
      <c r="Z35" s="113"/>
      <c r="AA35" s="113"/>
      <c r="AB35" s="113" t="s">
        <v>457</v>
      </c>
      <c r="AC35" s="113" t="s">
        <v>457</v>
      </c>
      <c r="AD35" s="113" t="s">
        <v>457</v>
      </c>
      <c r="AE35" s="113" t="s">
        <v>457</v>
      </c>
      <c r="AF35" s="113"/>
      <c r="AG35" s="113" t="s">
        <v>457</v>
      </c>
      <c r="AH35" s="113" t="s">
        <v>457</v>
      </c>
      <c r="AI35" s="113"/>
      <c r="AJ35" s="113"/>
      <c r="AK35" s="113"/>
      <c r="AL35" s="113" t="s">
        <v>457</v>
      </c>
      <c r="AM35" s="113"/>
      <c r="AN35" s="113"/>
      <c r="AO35" s="113"/>
      <c r="AP35" s="105" t="s">
        <v>2499</v>
      </c>
    </row>
    <row r="36" spans="1:42" s="81" customFormat="1">
      <c r="A36" s="109" t="s">
        <v>377</v>
      </c>
      <c r="B36" s="189">
        <v>17.96838</v>
      </c>
      <c r="C36" s="175" t="s">
        <v>62</v>
      </c>
      <c r="D36" s="176" t="s">
        <v>492</v>
      </c>
      <c r="E36" s="177">
        <v>2020</v>
      </c>
      <c r="F36" s="178" t="s">
        <v>379</v>
      </c>
      <c r="G36" s="178" t="s">
        <v>378</v>
      </c>
      <c r="H36" s="148" t="s">
        <v>2467</v>
      </c>
      <c r="I36" s="142" t="s">
        <v>493</v>
      </c>
      <c r="J36" s="142" t="s">
        <v>493</v>
      </c>
      <c r="K36" s="142" t="s">
        <v>493</v>
      </c>
      <c r="L36" s="140" t="s">
        <v>673</v>
      </c>
      <c r="M36" s="148" t="s">
        <v>674</v>
      </c>
      <c r="N36" s="113" t="s">
        <v>493</v>
      </c>
      <c r="O36" s="182" t="s">
        <v>493</v>
      </c>
      <c r="P36" s="148" t="s">
        <v>676</v>
      </c>
      <c r="Q36" s="148" t="s">
        <v>677</v>
      </c>
      <c r="R36" s="182" t="s">
        <v>493</v>
      </c>
      <c r="S36" s="142" t="s">
        <v>493</v>
      </c>
      <c r="T36" s="151" t="s">
        <v>680</v>
      </c>
      <c r="U36" s="151" t="s">
        <v>681</v>
      </c>
      <c r="V36" s="182" t="s">
        <v>492</v>
      </c>
      <c r="W36" s="182" t="s">
        <v>491</v>
      </c>
      <c r="X36" s="179" t="s">
        <v>491</v>
      </c>
      <c r="Y36" s="179" t="s">
        <v>491</v>
      </c>
      <c r="Z36" s="113"/>
      <c r="AA36" s="113"/>
      <c r="AB36" s="113" t="s">
        <v>2489</v>
      </c>
      <c r="AC36" s="113" t="s">
        <v>2489</v>
      </c>
      <c r="AD36" s="113"/>
      <c r="AE36" s="113"/>
      <c r="AF36" s="113"/>
      <c r="AG36" s="113"/>
      <c r="AH36" s="113" t="s">
        <v>457</v>
      </c>
      <c r="AI36" s="113"/>
      <c r="AJ36" s="113" t="s">
        <v>457</v>
      </c>
      <c r="AK36" s="113"/>
      <c r="AL36" s="113"/>
      <c r="AM36" s="113"/>
      <c r="AN36" s="113"/>
      <c r="AO36" s="113" t="s">
        <v>457</v>
      </c>
      <c r="AP36" s="243" t="s">
        <v>2543</v>
      </c>
    </row>
    <row r="37" spans="1:42" s="81" customFormat="1">
      <c r="A37" s="109" t="s">
        <v>380</v>
      </c>
      <c r="B37" s="189">
        <v>11.488770000000001</v>
      </c>
      <c r="C37" s="175" t="s">
        <v>64</v>
      </c>
      <c r="D37" s="176" t="s">
        <v>492</v>
      </c>
      <c r="E37" s="177">
        <v>2020</v>
      </c>
      <c r="F37" s="178" t="s">
        <v>382</v>
      </c>
      <c r="G37" s="178" t="s">
        <v>381</v>
      </c>
      <c r="H37" s="174" t="s">
        <v>2468</v>
      </c>
      <c r="I37" s="142" t="s">
        <v>492</v>
      </c>
      <c r="J37" s="142" t="s">
        <v>491</v>
      </c>
      <c r="K37" s="142" t="s">
        <v>492</v>
      </c>
      <c r="L37" s="151" t="s">
        <v>1457</v>
      </c>
      <c r="M37" s="148" t="s">
        <v>1458</v>
      </c>
      <c r="N37" s="113" t="s">
        <v>493</v>
      </c>
      <c r="O37" s="142" t="s">
        <v>493</v>
      </c>
      <c r="P37" s="148" t="s">
        <v>2113</v>
      </c>
      <c r="Q37" s="148" t="s">
        <v>2114</v>
      </c>
      <c r="R37" s="142" t="s">
        <v>493</v>
      </c>
      <c r="S37" s="142" t="s">
        <v>493</v>
      </c>
      <c r="T37" s="148" t="s">
        <v>1447</v>
      </c>
      <c r="U37" s="148" t="s">
        <v>1459</v>
      </c>
      <c r="V37" s="182" t="s">
        <v>492</v>
      </c>
      <c r="W37" s="142" t="s">
        <v>491</v>
      </c>
      <c r="X37" s="180" t="s">
        <v>491</v>
      </c>
      <c r="Y37" s="180" t="s">
        <v>491</v>
      </c>
      <c r="Z37" s="113" t="s">
        <v>457</v>
      </c>
      <c r="AA37" s="113"/>
      <c r="AB37" s="113"/>
      <c r="AC37" s="113"/>
      <c r="AD37" s="113" t="s">
        <v>457</v>
      </c>
      <c r="AE37" s="113"/>
      <c r="AF37" s="113" t="s">
        <v>457</v>
      </c>
      <c r="AG37" s="113"/>
      <c r="AH37" s="113" t="s">
        <v>457</v>
      </c>
      <c r="AI37" s="113"/>
      <c r="AJ37" s="113"/>
      <c r="AK37" s="113"/>
      <c r="AL37" s="113"/>
      <c r="AM37" s="113" t="s">
        <v>2489</v>
      </c>
      <c r="AN37" s="113"/>
      <c r="AO37" s="113"/>
      <c r="AP37" s="105" t="s">
        <v>2500</v>
      </c>
    </row>
    <row r="38" spans="1:42" s="81" customFormat="1">
      <c r="A38" s="109" t="s">
        <v>2143</v>
      </c>
      <c r="B38" s="189">
        <v>68.107029999999995</v>
      </c>
      <c r="C38" s="175" t="s">
        <v>62</v>
      </c>
      <c r="D38" s="176" t="s">
        <v>492</v>
      </c>
      <c r="E38" s="177">
        <v>2016</v>
      </c>
      <c r="F38" s="178" t="s">
        <v>384</v>
      </c>
      <c r="G38" s="178" t="s">
        <v>383</v>
      </c>
      <c r="H38" s="174" t="s">
        <v>2468</v>
      </c>
      <c r="I38" s="142" t="s">
        <v>493</v>
      </c>
      <c r="J38" s="142" t="s">
        <v>492</v>
      </c>
      <c r="K38" s="142" t="s">
        <v>492</v>
      </c>
      <c r="L38" s="140" t="s">
        <v>1429</v>
      </c>
      <c r="M38" s="148" t="s">
        <v>1059</v>
      </c>
      <c r="N38" s="113" t="s">
        <v>493</v>
      </c>
      <c r="O38" s="142" t="s">
        <v>493</v>
      </c>
      <c r="P38" s="148" t="s">
        <v>1718</v>
      </c>
      <c r="Q38" s="148" t="s">
        <v>1719</v>
      </c>
      <c r="R38" s="142" t="s">
        <v>493</v>
      </c>
      <c r="S38" s="142" t="s">
        <v>493</v>
      </c>
      <c r="T38" s="151" t="s">
        <v>1720</v>
      </c>
      <c r="U38" s="151" t="s">
        <v>1719</v>
      </c>
      <c r="V38" s="182" t="s">
        <v>492</v>
      </c>
      <c r="W38" s="182" t="s">
        <v>491</v>
      </c>
      <c r="X38" s="179" t="s">
        <v>491</v>
      </c>
      <c r="Y38" s="179" t="s">
        <v>491</v>
      </c>
      <c r="Z38" s="113"/>
      <c r="AA38" s="113"/>
      <c r="AB38" s="113"/>
      <c r="AC38" s="113"/>
      <c r="AD38" s="113" t="s">
        <v>457</v>
      </c>
      <c r="AE38" s="113"/>
      <c r="AF38" s="113"/>
      <c r="AG38" s="113"/>
      <c r="AH38" s="113" t="s">
        <v>457</v>
      </c>
      <c r="AI38" s="113"/>
      <c r="AJ38" s="113"/>
      <c r="AK38" s="113"/>
      <c r="AL38" s="113"/>
      <c r="AM38" s="113" t="s">
        <v>457</v>
      </c>
      <c r="AN38" s="113"/>
      <c r="AO38" s="113" t="s">
        <v>457</v>
      </c>
      <c r="AP38" s="105" t="s">
        <v>2501</v>
      </c>
    </row>
    <row r="39" spans="1:42" s="81" customFormat="1">
      <c r="A39" s="109" t="s">
        <v>385</v>
      </c>
      <c r="B39" s="189">
        <v>34.669150000000002</v>
      </c>
      <c r="C39" s="175" t="s">
        <v>62</v>
      </c>
      <c r="D39" s="139" t="s">
        <v>492</v>
      </c>
      <c r="E39" s="177">
        <v>2016</v>
      </c>
      <c r="F39" s="178" t="s">
        <v>387</v>
      </c>
      <c r="G39" s="178" t="s">
        <v>386</v>
      </c>
      <c r="H39" s="174" t="s">
        <v>2468</v>
      </c>
      <c r="I39" s="142" t="s">
        <v>493</v>
      </c>
      <c r="J39" s="142" t="s">
        <v>493</v>
      </c>
      <c r="K39" s="142" t="s">
        <v>492</v>
      </c>
      <c r="L39" s="105" t="s">
        <v>1430</v>
      </c>
      <c r="M39" s="118" t="s">
        <v>1198</v>
      </c>
      <c r="N39" s="113" t="s">
        <v>493</v>
      </c>
      <c r="O39" s="142" t="s">
        <v>493</v>
      </c>
      <c r="P39" s="148" t="s">
        <v>1721</v>
      </c>
      <c r="Q39" s="146" t="s">
        <v>1722</v>
      </c>
      <c r="R39" s="142" t="s">
        <v>493</v>
      </c>
      <c r="S39" s="142" t="s">
        <v>493</v>
      </c>
      <c r="T39" s="151" t="s">
        <v>1204</v>
      </c>
      <c r="U39" s="230" t="s">
        <v>1201</v>
      </c>
      <c r="V39" s="182" t="s">
        <v>492</v>
      </c>
      <c r="W39" s="142" t="s">
        <v>491</v>
      </c>
      <c r="X39" s="148" t="s">
        <v>491</v>
      </c>
      <c r="Y39" s="148" t="s">
        <v>491</v>
      </c>
      <c r="Z39" s="241"/>
      <c r="AA39" s="241"/>
      <c r="AB39" s="241" t="s">
        <v>457</v>
      </c>
      <c r="AC39" s="241"/>
      <c r="AD39" s="241"/>
      <c r="AE39" s="241" t="s">
        <v>457</v>
      </c>
      <c r="AF39" s="241"/>
      <c r="AG39" s="241"/>
      <c r="AH39" s="241"/>
      <c r="AI39" s="241"/>
      <c r="AJ39" s="241"/>
      <c r="AK39" s="241"/>
      <c r="AL39" s="241"/>
      <c r="AM39" s="241" t="s">
        <v>457</v>
      </c>
      <c r="AN39" s="241"/>
      <c r="AO39" s="241"/>
      <c r="AP39" s="243" t="s">
        <v>2544</v>
      </c>
    </row>
    <row r="40" spans="1:42" s="81" customFormat="1">
      <c r="A40" s="109" t="s">
        <v>388</v>
      </c>
      <c r="B40" s="189">
        <v>11.919169999999999</v>
      </c>
      <c r="C40" s="175" t="s">
        <v>391</v>
      </c>
      <c r="D40" s="139" t="s">
        <v>493</v>
      </c>
      <c r="E40" s="177">
        <v>2020</v>
      </c>
      <c r="F40" s="178" t="s">
        <v>390</v>
      </c>
      <c r="G40" s="178" t="s">
        <v>389</v>
      </c>
      <c r="H40" s="148" t="s">
        <v>2115</v>
      </c>
      <c r="I40" s="142" t="s">
        <v>492</v>
      </c>
      <c r="J40" s="142" t="s">
        <v>491</v>
      </c>
      <c r="K40" s="142" t="s">
        <v>492</v>
      </c>
      <c r="L40" s="105" t="s">
        <v>1026</v>
      </c>
      <c r="M40" s="117" t="s">
        <v>1027</v>
      </c>
      <c r="N40" s="113" t="s">
        <v>493</v>
      </c>
      <c r="O40" s="142" t="s">
        <v>493</v>
      </c>
      <c r="P40" s="147" t="s">
        <v>1030</v>
      </c>
      <c r="Q40" s="148" t="s">
        <v>1031</v>
      </c>
      <c r="R40" s="182" t="s">
        <v>492</v>
      </c>
      <c r="S40" s="142" t="s">
        <v>497</v>
      </c>
      <c r="T40" s="151" t="s">
        <v>491</v>
      </c>
      <c r="U40" s="148" t="s">
        <v>491</v>
      </c>
      <c r="V40" s="182" t="s">
        <v>492</v>
      </c>
      <c r="W40" s="182" t="s">
        <v>491</v>
      </c>
      <c r="X40" s="179" t="s">
        <v>491</v>
      </c>
      <c r="Y40" s="179" t="s">
        <v>491</v>
      </c>
      <c r="Z40" s="241"/>
      <c r="AA40" s="241"/>
      <c r="AB40" s="241"/>
      <c r="AC40" s="241"/>
      <c r="AD40" s="241"/>
      <c r="AE40" s="241"/>
      <c r="AF40" s="241"/>
      <c r="AG40" s="241" t="s">
        <v>457</v>
      </c>
      <c r="AH40" s="241"/>
      <c r="AI40" s="241"/>
      <c r="AJ40" s="241"/>
      <c r="AK40" s="241"/>
      <c r="AL40" s="241"/>
      <c r="AM40" s="241"/>
      <c r="AN40" s="241"/>
      <c r="AO40" s="241"/>
      <c r="AP40" s="243" t="s">
        <v>2502</v>
      </c>
    </row>
    <row r="41" spans="1:42" s="81" customFormat="1">
      <c r="A41" s="109" t="s">
        <v>392</v>
      </c>
      <c r="B41" s="189">
        <v>269.79985999999997</v>
      </c>
      <c r="C41" s="175" t="s">
        <v>98</v>
      </c>
      <c r="D41" s="139" t="s">
        <v>492</v>
      </c>
      <c r="E41" s="177">
        <v>2016</v>
      </c>
      <c r="F41" s="178" t="s">
        <v>394</v>
      </c>
      <c r="G41" s="178" t="s">
        <v>393</v>
      </c>
      <c r="H41" s="174" t="s">
        <v>2468</v>
      </c>
      <c r="I41" s="142" t="s">
        <v>493</v>
      </c>
      <c r="J41" s="142" t="s">
        <v>493</v>
      </c>
      <c r="K41" s="142" t="s">
        <v>493</v>
      </c>
      <c r="L41" s="151" t="s">
        <v>1723</v>
      </c>
      <c r="M41" s="148" t="s">
        <v>1724</v>
      </c>
      <c r="N41" s="113" t="s">
        <v>493</v>
      </c>
      <c r="O41" s="142" t="s">
        <v>493</v>
      </c>
      <c r="P41" s="148" t="s">
        <v>1275</v>
      </c>
      <c r="Q41" s="148" t="s">
        <v>1276</v>
      </c>
      <c r="R41" s="142" t="s">
        <v>493</v>
      </c>
      <c r="S41" s="142" t="s">
        <v>493</v>
      </c>
      <c r="T41" s="151" t="s">
        <v>1205</v>
      </c>
      <c r="U41" s="151" t="s">
        <v>1206</v>
      </c>
      <c r="V41" s="182" t="s">
        <v>492</v>
      </c>
      <c r="W41" s="142" t="s">
        <v>491</v>
      </c>
      <c r="X41" s="148" t="s">
        <v>491</v>
      </c>
      <c r="Y41" s="148" t="s">
        <v>491</v>
      </c>
      <c r="Z41" s="113" t="s">
        <v>457</v>
      </c>
      <c r="AA41" s="113"/>
      <c r="AB41" s="113"/>
      <c r="AC41" s="113"/>
      <c r="AD41" s="113" t="s">
        <v>457</v>
      </c>
      <c r="AE41" s="113" t="s">
        <v>457</v>
      </c>
      <c r="AF41" s="113"/>
      <c r="AG41" s="113" t="s">
        <v>457</v>
      </c>
      <c r="AH41" s="113" t="s">
        <v>457</v>
      </c>
      <c r="AI41" s="113"/>
      <c r="AJ41" s="113"/>
      <c r="AK41" s="113"/>
      <c r="AL41" s="113"/>
      <c r="AM41" s="113" t="s">
        <v>457</v>
      </c>
      <c r="AN41" s="113" t="s">
        <v>457</v>
      </c>
      <c r="AO41" s="113"/>
      <c r="AP41" s="105" t="s">
        <v>2503</v>
      </c>
    </row>
    <row r="42" spans="1:42" s="81" customFormat="1">
      <c r="A42" s="109" t="s">
        <v>2141</v>
      </c>
      <c r="B42" s="189">
        <v>162.43789999999998</v>
      </c>
      <c r="C42" s="175" t="s">
        <v>62</v>
      </c>
      <c r="D42" s="176" t="s">
        <v>492</v>
      </c>
      <c r="E42" s="177">
        <v>2016</v>
      </c>
      <c r="F42" s="178" t="s">
        <v>396</v>
      </c>
      <c r="G42" s="178" t="s">
        <v>395</v>
      </c>
      <c r="H42" s="174" t="s">
        <v>2468</v>
      </c>
      <c r="I42" s="142" t="s">
        <v>493</v>
      </c>
      <c r="J42" s="142" t="s">
        <v>493</v>
      </c>
      <c r="K42" s="139" t="s">
        <v>493</v>
      </c>
      <c r="L42" s="140" t="s">
        <v>793</v>
      </c>
      <c r="M42" s="147" t="s">
        <v>794</v>
      </c>
      <c r="N42" s="113" t="s">
        <v>493</v>
      </c>
      <c r="O42" s="142" t="s">
        <v>493</v>
      </c>
      <c r="P42" s="148" t="s">
        <v>801</v>
      </c>
      <c r="Q42" s="148" t="s">
        <v>802</v>
      </c>
      <c r="R42" s="142" t="s">
        <v>493</v>
      </c>
      <c r="S42" s="142" t="s">
        <v>493</v>
      </c>
      <c r="T42" s="151" t="s">
        <v>801</v>
      </c>
      <c r="U42" s="151" t="s">
        <v>802</v>
      </c>
      <c r="V42" s="182" t="s">
        <v>492</v>
      </c>
      <c r="W42" s="182" t="s">
        <v>491</v>
      </c>
      <c r="X42" s="179" t="s">
        <v>491</v>
      </c>
      <c r="Y42" s="179" t="s">
        <v>491</v>
      </c>
      <c r="Z42" s="113" t="s">
        <v>457</v>
      </c>
      <c r="AA42" s="113"/>
      <c r="AB42" s="113" t="s">
        <v>457</v>
      </c>
      <c r="AC42" s="113"/>
      <c r="AD42" s="113" t="s">
        <v>457</v>
      </c>
      <c r="AE42" s="113" t="s">
        <v>457</v>
      </c>
      <c r="AF42" s="113" t="s">
        <v>457</v>
      </c>
      <c r="AG42" s="113"/>
      <c r="AH42" s="113" t="s">
        <v>457</v>
      </c>
      <c r="AI42" s="113" t="s">
        <v>457</v>
      </c>
      <c r="AJ42" s="113" t="s">
        <v>457</v>
      </c>
      <c r="AK42" s="113"/>
      <c r="AL42" s="113"/>
      <c r="AM42" s="113" t="s">
        <v>457</v>
      </c>
      <c r="AN42" s="113" t="s">
        <v>457</v>
      </c>
      <c r="AO42" s="113"/>
      <c r="AP42" s="105" t="s">
        <v>2545</v>
      </c>
    </row>
    <row r="43" spans="1:42" s="81" customFormat="1">
      <c r="A43" s="109" t="s">
        <v>397</v>
      </c>
      <c r="B43" s="189">
        <v>11.882430000000001</v>
      </c>
      <c r="C43" s="175" t="s">
        <v>399</v>
      </c>
      <c r="D43" s="176" t="s">
        <v>493</v>
      </c>
      <c r="E43" s="177">
        <v>2020</v>
      </c>
      <c r="F43" s="180" t="s">
        <v>2136</v>
      </c>
      <c r="G43" s="178" t="s">
        <v>398</v>
      </c>
      <c r="H43" s="148" t="s">
        <v>2467</v>
      </c>
      <c r="I43" s="142" t="s">
        <v>492</v>
      </c>
      <c r="J43" s="142" t="s">
        <v>491</v>
      </c>
      <c r="K43" s="139" t="s">
        <v>492</v>
      </c>
      <c r="L43" s="140" t="s">
        <v>642</v>
      </c>
      <c r="M43" s="147" t="s">
        <v>491</v>
      </c>
      <c r="N43" s="107" t="s">
        <v>492</v>
      </c>
      <c r="O43" s="182" t="s">
        <v>497</v>
      </c>
      <c r="P43" s="180" t="s">
        <v>491</v>
      </c>
      <c r="Q43" s="180" t="s">
        <v>491</v>
      </c>
      <c r="R43" s="182" t="s">
        <v>492</v>
      </c>
      <c r="S43" s="182" t="s">
        <v>497</v>
      </c>
      <c r="T43" s="151" t="s">
        <v>491</v>
      </c>
      <c r="U43" s="180" t="s">
        <v>491</v>
      </c>
      <c r="V43" s="182" t="s">
        <v>492</v>
      </c>
      <c r="W43" s="182" t="s">
        <v>491</v>
      </c>
      <c r="X43" s="179" t="s">
        <v>491</v>
      </c>
      <c r="Y43" s="179" t="s">
        <v>491</v>
      </c>
      <c r="Z43" s="113" t="s">
        <v>457</v>
      </c>
      <c r="AA43" s="113"/>
      <c r="AB43" s="113" t="s">
        <v>2489</v>
      </c>
      <c r="AC43" s="113"/>
      <c r="AD43" s="113"/>
      <c r="AE43" s="113" t="s">
        <v>457</v>
      </c>
      <c r="AF43" s="113" t="s">
        <v>457</v>
      </c>
      <c r="AG43" s="113"/>
      <c r="AH43" s="113"/>
      <c r="AI43" s="113"/>
      <c r="AJ43" s="113" t="s">
        <v>457</v>
      </c>
      <c r="AK43" s="113"/>
      <c r="AL43" s="113"/>
      <c r="AM43" s="113" t="s">
        <v>2489</v>
      </c>
      <c r="AN43" s="113"/>
      <c r="AO43" s="113" t="s">
        <v>457</v>
      </c>
      <c r="AP43" s="243" t="s">
        <v>2504</v>
      </c>
    </row>
    <row r="44" spans="1:42">
      <c r="A44" s="109" t="s">
        <v>400</v>
      </c>
      <c r="B44" s="122">
        <v>12.66564</v>
      </c>
      <c r="C44" s="104" t="s">
        <v>376</v>
      </c>
      <c r="D44" s="30" t="s">
        <v>498</v>
      </c>
      <c r="E44" s="74">
        <v>2020</v>
      </c>
      <c r="F44" s="180" t="s">
        <v>2137</v>
      </c>
      <c r="G44" s="64" t="s">
        <v>401</v>
      </c>
      <c r="H44" s="174" t="s">
        <v>2468</v>
      </c>
      <c r="I44" s="142" t="s">
        <v>492</v>
      </c>
      <c r="J44" s="142" t="s">
        <v>491</v>
      </c>
      <c r="K44" s="139" t="s">
        <v>492</v>
      </c>
      <c r="L44" s="140" t="s">
        <v>642</v>
      </c>
      <c r="M44" s="147" t="s">
        <v>491</v>
      </c>
      <c r="N44" s="113" t="s">
        <v>493</v>
      </c>
      <c r="O44" s="142" t="s">
        <v>493</v>
      </c>
      <c r="P44" s="148" t="s">
        <v>1450</v>
      </c>
      <c r="Q44" s="148" t="s">
        <v>1460</v>
      </c>
      <c r="R44" s="142" t="s">
        <v>493</v>
      </c>
      <c r="S44" s="142" t="s">
        <v>493</v>
      </c>
      <c r="T44" s="151" t="s">
        <v>649</v>
      </c>
      <c r="U44" s="151" t="s">
        <v>650</v>
      </c>
      <c r="V44" s="182" t="s">
        <v>492</v>
      </c>
      <c r="W44" s="182" t="s">
        <v>491</v>
      </c>
      <c r="X44" s="179" t="s">
        <v>491</v>
      </c>
      <c r="Y44" s="179" t="s">
        <v>491</v>
      </c>
      <c r="Z44" s="113"/>
      <c r="AA44" s="113"/>
      <c r="AB44" s="113" t="s">
        <v>457</v>
      </c>
      <c r="AC44" s="113"/>
      <c r="AD44" s="113" t="s">
        <v>457</v>
      </c>
      <c r="AE44" s="113" t="s">
        <v>457</v>
      </c>
      <c r="AF44" s="113"/>
      <c r="AG44" s="113"/>
      <c r="AH44" s="113" t="s">
        <v>457</v>
      </c>
      <c r="AI44" s="113"/>
      <c r="AJ44" s="113"/>
      <c r="AK44" s="113"/>
      <c r="AL44" s="113"/>
      <c r="AM44" s="113" t="s">
        <v>2489</v>
      </c>
      <c r="AN44" s="113" t="s">
        <v>457</v>
      </c>
      <c r="AO44" s="113" t="s">
        <v>457</v>
      </c>
      <c r="AP44" s="105" t="s">
        <v>2505</v>
      </c>
    </row>
    <row r="45" spans="1:42">
      <c r="A45" s="109" t="s">
        <v>402</v>
      </c>
      <c r="B45" s="189">
        <v>38.887550000000005</v>
      </c>
      <c r="C45" s="175" t="s">
        <v>64</v>
      </c>
      <c r="D45" s="176" t="s">
        <v>492</v>
      </c>
      <c r="E45" s="177">
        <v>2020</v>
      </c>
      <c r="F45" s="178" t="s">
        <v>404</v>
      </c>
      <c r="G45" s="178" t="s">
        <v>403</v>
      </c>
      <c r="H45" s="174" t="s">
        <v>2468</v>
      </c>
      <c r="I45" s="142" t="s">
        <v>492</v>
      </c>
      <c r="J45" s="142" t="s">
        <v>491</v>
      </c>
      <c r="K45" s="139" t="s">
        <v>492</v>
      </c>
      <c r="L45" s="147" t="s">
        <v>642</v>
      </c>
      <c r="M45" s="147" t="s">
        <v>491</v>
      </c>
      <c r="N45" s="113" t="s">
        <v>492</v>
      </c>
      <c r="O45" s="142" t="s">
        <v>497</v>
      </c>
      <c r="P45" s="148" t="s">
        <v>491</v>
      </c>
      <c r="Q45" s="148" t="s">
        <v>491</v>
      </c>
      <c r="R45" s="142" t="s">
        <v>493</v>
      </c>
      <c r="S45" s="142" t="s">
        <v>493</v>
      </c>
      <c r="T45" s="148" t="s">
        <v>1445</v>
      </c>
      <c r="U45" s="240" t="s">
        <v>1446</v>
      </c>
      <c r="V45" s="182" t="s">
        <v>493</v>
      </c>
      <c r="W45" s="142" t="s">
        <v>492</v>
      </c>
      <c r="X45" s="148" t="s">
        <v>642</v>
      </c>
      <c r="Y45" s="148" t="s">
        <v>491</v>
      </c>
      <c r="Z45" s="13" t="s">
        <v>457</v>
      </c>
      <c r="AA45" s="113"/>
      <c r="AB45" s="113" t="s">
        <v>457</v>
      </c>
      <c r="AC45" s="113"/>
      <c r="AD45" s="113"/>
      <c r="AE45" s="13" t="s">
        <v>457</v>
      </c>
      <c r="AF45" s="113"/>
      <c r="AG45" s="113" t="s">
        <v>457</v>
      </c>
      <c r="AH45" s="113"/>
      <c r="AI45" s="13"/>
      <c r="AJ45" s="13" t="s">
        <v>457</v>
      </c>
      <c r="AK45" s="113"/>
      <c r="AL45" s="113"/>
      <c r="AM45" s="113"/>
      <c r="AN45" s="113" t="s">
        <v>457</v>
      </c>
      <c r="AO45" s="113" t="s">
        <v>457</v>
      </c>
      <c r="AP45" s="105" t="s">
        <v>2546</v>
      </c>
    </row>
    <row r="46" spans="1:42">
      <c r="A46" s="109" t="s">
        <v>439</v>
      </c>
      <c r="B46" s="192">
        <v>9.6979500000000005</v>
      </c>
      <c r="C46" s="106" t="s">
        <v>438</v>
      </c>
      <c r="D46" s="30" t="s">
        <v>492</v>
      </c>
      <c r="E46" s="74">
        <v>2020</v>
      </c>
      <c r="F46" s="178" t="s">
        <v>441</v>
      </c>
      <c r="G46" s="60" t="s">
        <v>440</v>
      </c>
      <c r="H46" s="148" t="s">
        <v>2467</v>
      </c>
      <c r="I46" s="142" t="s">
        <v>492</v>
      </c>
      <c r="J46" s="142" t="s">
        <v>491</v>
      </c>
      <c r="K46" s="139" t="s">
        <v>492</v>
      </c>
      <c r="L46" s="140" t="s">
        <v>642</v>
      </c>
      <c r="M46" s="147" t="s">
        <v>491</v>
      </c>
      <c r="N46" s="107" t="s">
        <v>492</v>
      </c>
      <c r="O46" s="182" t="s">
        <v>497</v>
      </c>
      <c r="P46" s="180" t="s">
        <v>491</v>
      </c>
      <c r="Q46" s="180" t="s">
        <v>491</v>
      </c>
      <c r="R46" s="182" t="s">
        <v>492</v>
      </c>
      <c r="S46" s="182" t="s">
        <v>497</v>
      </c>
      <c r="T46" s="187" t="s">
        <v>491</v>
      </c>
      <c r="U46" s="187" t="s">
        <v>491</v>
      </c>
      <c r="V46" s="182" t="s">
        <v>493</v>
      </c>
      <c r="W46" s="142" t="s">
        <v>492</v>
      </c>
      <c r="X46" s="179" t="s">
        <v>642</v>
      </c>
      <c r="Y46" s="180" t="s">
        <v>491</v>
      </c>
      <c r="Z46" s="113" t="s">
        <v>457</v>
      </c>
      <c r="AA46" s="113"/>
      <c r="AB46" s="113" t="s">
        <v>457</v>
      </c>
      <c r="AC46" s="113"/>
      <c r="AD46" s="113"/>
      <c r="AE46" s="113"/>
      <c r="AF46" s="113"/>
      <c r="AG46" s="113" t="s">
        <v>457</v>
      </c>
      <c r="AH46" s="113"/>
      <c r="AI46" s="113"/>
      <c r="AJ46" s="113" t="s">
        <v>457</v>
      </c>
      <c r="AK46" s="113"/>
      <c r="AL46" s="113"/>
      <c r="AM46" s="113"/>
      <c r="AN46" s="113"/>
      <c r="AO46" s="113"/>
      <c r="AP46" s="243" t="s">
        <v>2547</v>
      </c>
    </row>
    <row r="47" spans="1:42">
      <c r="A47" s="109" t="s">
        <v>408</v>
      </c>
      <c r="B47" s="122">
        <v>13.62908</v>
      </c>
      <c r="C47" s="104" t="s">
        <v>64</v>
      </c>
      <c r="D47" s="30" t="s">
        <v>492</v>
      </c>
      <c r="E47" s="78">
        <v>2018</v>
      </c>
      <c r="F47" s="178" t="s">
        <v>410</v>
      </c>
      <c r="G47" s="60" t="s">
        <v>409</v>
      </c>
      <c r="H47" s="148" t="s">
        <v>2467</v>
      </c>
      <c r="I47" s="142" t="s">
        <v>492</v>
      </c>
      <c r="J47" s="142" t="s">
        <v>491</v>
      </c>
      <c r="K47" s="139" t="s">
        <v>492</v>
      </c>
      <c r="L47" s="140" t="s">
        <v>642</v>
      </c>
      <c r="M47" s="147" t="s">
        <v>491</v>
      </c>
      <c r="N47" s="113" t="s">
        <v>493</v>
      </c>
      <c r="O47" s="142" t="s">
        <v>493</v>
      </c>
      <c r="P47" s="148" t="s">
        <v>1013</v>
      </c>
      <c r="Q47" s="148" t="s">
        <v>1014</v>
      </c>
      <c r="R47" s="139" t="s">
        <v>493</v>
      </c>
      <c r="S47" s="142" t="s">
        <v>493</v>
      </c>
      <c r="T47" s="151" t="s">
        <v>1435</v>
      </c>
      <c r="U47" s="151" t="s">
        <v>1017</v>
      </c>
      <c r="V47" s="182" t="s">
        <v>492</v>
      </c>
      <c r="W47" s="142" t="s">
        <v>491</v>
      </c>
      <c r="X47" s="148" t="s">
        <v>491</v>
      </c>
      <c r="Y47" s="148" t="s">
        <v>491</v>
      </c>
      <c r="Z47" s="241"/>
      <c r="AA47" s="241"/>
      <c r="AB47" s="241" t="s">
        <v>457</v>
      </c>
      <c r="AC47" s="241"/>
      <c r="AD47" s="241"/>
      <c r="AE47" s="241" t="s">
        <v>457</v>
      </c>
      <c r="AF47" s="241"/>
      <c r="AG47" s="241"/>
      <c r="AH47" s="241"/>
      <c r="AI47" s="241"/>
      <c r="AJ47" s="241"/>
      <c r="AK47" s="241" t="s">
        <v>457</v>
      </c>
      <c r="AL47" s="241"/>
      <c r="AM47" s="241" t="s">
        <v>2489</v>
      </c>
      <c r="AN47" s="241" t="s">
        <v>457</v>
      </c>
      <c r="AO47" s="241"/>
      <c r="AP47" s="243" t="s">
        <v>2548</v>
      </c>
    </row>
    <row r="48" spans="1:42">
      <c r="A48" s="109" t="s">
        <v>411</v>
      </c>
      <c r="B48" s="189">
        <v>29.439509999999999</v>
      </c>
      <c r="C48" s="175" t="s">
        <v>318</v>
      </c>
      <c r="D48" s="176" t="s">
        <v>492</v>
      </c>
      <c r="E48" s="181">
        <v>2018</v>
      </c>
      <c r="F48" s="185" t="s">
        <v>2138</v>
      </c>
      <c r="G48" s="178" t="s">
        <v>412</v>
      </c>
      <c r="H48" s="174" t="s">
        <v>2468</v>
      </c>
      <c r="I48" s="142" t="s">
        <v>493</v>
      </c>
      <c r="J48" s="142" t="s">
        <v>493</v>
      </c>
      <c r="K48" s="139" t="s">
        <v>1199</v>
      </c>
      <c r="L48" s="140" t="s">
        <v>2430</v>
      </c>
      <c r="M48" s="147" t="s">
        <v>1725</v>
      </c>
      <c r="N48" s="113" t="s">
        <v>493</v>
      </c>
      <c r="O48" s="142" t="s">
        <v>493</v>
      </c>
      <c r="P48" s="148" t="s">
        <v>1726</v>
      </c>
      <c r="Q48" s="148" t="s">
        <v>1727</v>
      </c>
      <c r="R48" s="139" t="s">
        <v>492</v>
      </c>
      <c r="S48" s="142" t="s">
        <v>497</v>
      </c>
      <c r="T48" s="151" t="s">
        <v>491</v>
      </c>
      <c r="U48" s="148" t="s">
        <v>491</v>
      </c>
      <c r="V48" s="182" t="s">
        <v>493</v>
      </c>
      <c r="W48" s="139" t="s">
        <v>492</v>
      </c>
      <c r="X48" s="151" t="s">
        <v>642</v>
      </c>
      <c r="Y48" s="151" t="s">
        <v>491</v>
      </c>
      <c r="Z48" s="113" t="s">
        <v>457</v>
      </c>
      <c r="AA48" s="113" t="s">
        <v>457</v>
      </c>
      <c r="AB48" s="113" t="s">
        <v>457</v>
      </c>
      <c r="AC48" s="113" t="s">
        <v>457</v>
      </c>
      <c r="AD48" s="113" t="s">
        <v>457</v>
      </c>
      <c r="AE48" s="113" t="s">
        <v>457</v>
      </c>
      <c r="AF48" s="113" t="s">
        <v>457</v>
      </c>
      <c r="AG48" s="113" t="s">
        <v>457</v>
      </c>
      <c r="AH48" s="113" t="s">
        <v>457</v>
      </c>
      <c r="AI48" s="113" t="s">
        <v>457</v>
      </c>
      <c r="AJ48" s="113" t="s">
        <v>457</v>
      </c>
      <c r="AK48" s="113" t="s">
        <v>457</v>
      </c>
      <c r="AL48" s="113" t="s">
        <v>457</v>
      </c>
      <c r="AM48" s="113" t="s">
        <v>457</v>
      </c>
      <c r="AN48" s="113" t="s">
        <v>457</v>
      </c>
      <c r="AO48" s="113" t="s">
        <v>457</v>
      </c>
      <c r="AP48" s="243" t="s">
        <v>2506</v>
      </c>
    </row>
    <row r="49" spans="1:42">
      <c r="A49" s="109" t="s">
        <v>313</v>
      </c>
      <c r="B49" s="189">
        <v>193.84392000000003</v>
      </c>
      <c r="C49" s="175" t="s">
        <v>62</v>
      </c>
      <c r="D49" s="176" t="s">
        <v>492</v>
      </c>
      <c r="E49" s="177">
        <v>2016</v>
      </c>
      <c r="F49" s="178" t="s">
        <v>315</v>
      </c>
      <c r="G49" s="178" t="s">
        <v>314</v>
      </c>
      <c r="H49" s="174" t="s">
        <v>2468</v>
      </c>
      <c r="I49" s="142" t="s">
        <v>493</v>
      </c>
      <c r="J49" s="142" t="s">
        <v>493</v>
      </c>
      <c r="K49" s="139" t="s">
        <v>492</v>
      </c>
      <c r="L49" s="140" t="s">
        <v>1728</v>
      </c>
      <c r="M49" s="147" t="s">
        <v>1729</v>
      </c>
      <c r="N49" s="113" t="s">
        <v>493</v>
      </c>
      <c r="O49" s="142" t="s">
        <v>493</v>
      </c>
      <c r="P49" s="148" t="s">
        <v>1063</v>
      </c>
      <c r="Q49" s="148" t="s">
        <v>1064</v>
      </c>
      <c r="R49" s="142" t="s">
        <v>493</v>
      </c>
      <c r="S49" s="142" t="s">
        <v>493</v>
      </c>
      <c r="T49" s="151" t="s">
        <v>1066</v>
      </c>
      <c r="U49" s="151" t="s">
        <v>1060</v>
      </c>
      <c r="V49" s="182" t="s">
        <v>492</v>
      </c>
      <c r="W49" s="182" t="s">
        <v>491</v>
      </c>
      <c r="X49" s="179" t="s">
        <v>491</v>
      </c>
      <c r="Y49" s="179" t="s">
        <v>491</v>
      </c>
      <c r="Z49" s="113" t="s">
        <v>457</v>
      </c>
      <c r="AA49" s="113"/>
      <c r="AB49" s="113" t="s">
        <v>457</v>
      </c>
      <c r="AC49" s="113"/>
      <c r="AD49" s="113"/>
      <c r="AE49" s="113" t="s">
        <v>457</v>
      </c>
      <c r="AF49" s="113" t="s">
        <v>457</v>
      </c>
      <c r="AG49" s="113"/>
      <c r="AH49" s="113"/>
      <c r="AI49" s="113"/>
      <c r="AJ49" s="113"/>
      <c r="AK49" s="113"/>
      <c r="AL49" s="113"/>
      <c r="AM49" s="113" t="s">
        <v>457</v>
      </c>
      <c r="AN49" s="113"/>
      <c r="AO49" s="113"/>
      <c r="AP49" s="105" t="s">
        <v>2549</v>
      </c>
    </row>
    <row r="50" spans="1:42">
      <c r="A50" s="109" t="s">
        <v>413</v>
      </c>
      <c r="B50" s="189">
        <v>23.078970000000002</v>
      </c>
      <c r="C50" s="175" t="s">
        <v>62</v>
      </c>
      <c r="D50" s="176" t="s">
        <v>492</v>
      </c>
      <c r="E50" s="177">
        <v>2016</v>
      </c>
      <c r="F50" s="178" t="s">
        <v>415</v>
      </c>
      <c r="G50" s="178" t="s">
        <v>414</v>
      </c>
      <c r="H50" s="174" t="s">
        <v>2469</v>
      </c>
      <c r="I50" s="142" t="s">
        <v>493</v>
      </c>
      <c r="J50" s="142" t="s">
        <v>493</v>
      </c>
      <c r="K50" s="139" t="s">
        <v>492</v>
      </c>
      <c r="L50" s="140" t="s">
        <v>2431</v>
      </c>
      <c r="M50" s="147" t="s">
        <v>1461</v>
      </c>
      <c r="N50" s="113" t="s">
        <v>493</v>
      </c>
      <c r="O50" s="142" t="s">
        <v>493</v>
      </c>
      <c r="P50" s="147" t="s">
        <v>1462</v>
      </c>
      <c r="Q50" s="148" t="s">
        <v>1463</v>
      </c>
      <c r="R50" s="142" t="s">
        <v>493</v>
      </c>
      <c r="S50" s="142" t="s">
        <v>493</v>
      </c>
      <c r="T50" s="140" t="s">
        <v>1462</v>
      </c>
      <c r="U50" s="151" t="s">
        <v>1463</v>
      </c>
      <c r="V50" s="182" t="s">
        <v>492</v>
      </c>
      <c r="W50" s="182" t="s">
        <v>491</v>
      </c>
      <c r="X50" s="179" t="s">
        <v>491</v>
      </c>
      <c r="Y50" s="179" t="s">
        <v>491</v>
      </c>
      <c r="Z50" s="113"/>
      <c r="AA50" s="113"/>
      <c r="AB50" s="113" t="s">
        <v>457</v>
      </c>
      <c r="AC50" s="113"/>
      <c r="AD50" s="113" t="s">
        <v>457</v>
      </c>
      <c r="AE50" s="113"/>
      <c r="AF50" s="113"/>
      <c r="AG50" s="113"/>
      <c r="AH50" s="113" t="s">
        <v>457</v>
      </c>
      <c r="AI50" s="113" t="s">
        <v>457</v>
      </c>
      <c r="AJ50" s="113"/>
      <c r="AK50" s="113"/>
      <c r="AL50" s="113"/>
      <c r="AM50" s="113" t="s">
        <v>457</v>
      </c>
      <c r="AN50" s="113"/>
      <c r="AO50" s="113"/>
      <c r="AP50" s="105" t="s">
        <v>2507</v>
      </c>
    </row>
    <row r="51" spans="1:42">
      <c r="A51" s="109" t="s">
        <v>416</v>
      </c>
      <c r="B51" s="189">
        <v>12.046899999999999</v>
      </c>
      <c r="C51" s="175" t="s">
        <v>62</v>
      </c>
      <c r="D51" s="176" t="s">
        <v>492</v>
      </c>
      <c r="E51" s="181">
        <v>2018</v>
      </c>
      <c r="F51" s="178" t="s">
        <v>418</v>
      </c>
      <c r="G51" s="178" t="s">
        <v>417</v>
      </c>
      <c r="H51" s="174" t="s">
        <v>2468</v>
      </c>
      <c r="I51" s="142" t="s">
        <v>492</v>
      </c>
      <c r="J51" s="142" t="s">
        <v>491</v>
      </c>
      <c r="K51" s="142" t="s">
        <v>492</v>
      </c>
      <c r="L51" s="148" t="s">
        <v>642</v>
      </c>
      <c r="M51" s="148" t="s">
        <v>491</v>
      </c>
      <c r="N51" s="111" t="s">
        <v>492</v>
      </c>
      <c r="O51" s="142" t="s">
        <v>497</v>
      </c>
      <c r="P51" s="148" t="s">
        <v>491</v>
      </c>
      <c r="Q51" s="148" t="s">
        <v>491</v>
      </c>
      <c r="R51" s="142" t="s">
        <v>493</v>
      </c>
      <c r="S51" s="139" t="s">
        <v>493</v>
      </c>
      <c r="T51" s="148" t="s">
        <v>1448</v>
      </c>
      <c r="U51" s="148" t="s">
        <v>1449</v>
      </c>
      <c r="V51" s="182" t="s">
        <v>492</v>
      </c>
      <c r="W51" s="182" t="s">
        <v>491</v>
      </c>
      <c r="X51" s="179" t="s">
        <v>491</v>
      </c>
      <c r="Y51" s="179" t="s">
        <v>491</v>
      </c>
      <c r="Z51" s="113"/>
      <c r="AA51" s="113"/>
      <c r="AB51" s="113"/>
      <c r="AC51" s="113"/>
      <c r="AD51" s="113" t="s">
        <v>457</v>
      </c>
      <c r="AE51" s="113" t="s">
        <v>457</v>
      </c>
      <c r="AF51" s="113"/>
      <c r="AG51" s="113" t="s">
        <v>457</v>
      </c>
      <c r="AH51" s="113" t="s">
        <v>457</v>
      </c>
      <c r="AI51" s="113" t="s">
        <v>457</v>
      </c>
      <c r="AJ51" s="113" t="s">
        <v>457</v>
      </c>
      <c r="AK51" s="113"/>
      <c r="AL51" s="113"/>
      <c r="AM51" s="113" t="s">
        <v>457</v>
      </c>
      <c r="AN51" s="113"/>
      <c r="AO51" s="113"/>
      <c r="AP51" s="105" t="s">
        <v>2508</v>
      </c>
    </row>
    <row r="52" spans="1:42">
      <c r="A52" s="109" t="s">
        <v>419</v>
      </c>
      <c r="B52" s="189">
        <v>40.473039999999997</v>
      </c>
      <c r="C52" s="175" t="s">
        <v>62</v>
      </c>
      <c r="D52" s="176" t="s">
        <v>492</v>
      </c>
      <c r="E52" s="177">
        <v>2016</v>
      </c>
      <c r="F52" s="178" t="s">
        <v>421</v>
      </c>
      <c r="G52" s="178" t="s">
        <v>420</v>
      </c>
      <c r="H52" s="148" t="s">
        <v>2467</v>
      </c>
      <c r="I52" s="142" t="s">
        <v>492</v>
      </c>
      <c r="J52" s="142" t="s">
        <v>491</v>
      </c>
      <c r="K52" s="142" t="s">
        <v>492</v>
      </c>
      <c r="L52" s="151" t="s">
        <v>642</v>
      </c>
      <c r="M52" s="148" t="s">
        <v>24</v>
      </c>
      <c r="N52" s="113" t="s">
        <v>493</v>
      </c>
      <c r="O52" s="142" t="s">
        <v>493</v>
      </c>
      <c r="P52" s="148" t="s">
        <v>739</v>
      </c>
      <c r="Q52" s="148" t="s">
        <v>740</v>
      </c>
      <c r="R52" s="182" t="s">
        <v>493</v>
      </c>
      <c r="S52" s="142" t="s">
        <v>493</v>
      </c>
      <c r="T52" s="151" t="s">
        <v>743</v>
      </c>
      <c r="U52" s="151" t="s">
        <v>744</v>
      </c>
      <c r="V52" s="182" t="s">
        <v>492</v>
      </c>
      <c r="W52" s="182" t="s">
        <v>491</v>
      </c>
      <c r="X52" s="179" t="s">
        <v>491</v>
      </c>
      <c r="Y52" s="179" t="s">
        <v>491</v>
      </c>
      <c r="Z52" s="242" t="s">
        <v>457</v>
      </c>
      <c r="AA52" s="242"/>
      <c r="AB52" s="242" t="s">
        <v>457</v>
      </c>
      <c r="AC52" s="242"/>
      <c r="AD52" s="242" t="s">
        <v>457</v>
      </c>
      <c r="AE52" s="242" t="s">
        <v>457</v>
      </c>
      <c r="AF52" s="242"/>
      <c r="AG52" s="242" t="s">
        <v>457</v>
      </c>
      <c r="AH52" s="242"/>
      <c r="AI52" s="242" t="s">
        <v>457</v>
      </c>
      <c r="AJ52" s="242"/>
      <c r="AK52" s="242"/>
      <c r="AL52" s="242"/>
      <c r="AM52" s="242"/>
      <c r="AN52" s="242" t="s">
        <v>457</v>
      </c>
      <c r="AO52" s="242"/>
      <c r="AP52" s="105" t="s">
        <v>2550</v>
      </c>
    </row>
    <row r="53" spans="1:42">
      <c r="A53" s="109" t="s">
        <v>422</v>
      </c>
      <c r="B53" s="189">
        <v>23.3978</v>
      </c>
      <c r="C53" s="175" t="s">
        <v>62</v>
      </c>
      <c r="D53" s="176" t="s">
        <v>492</v>
      </c>
      <c r="E53" s="181">
        <v>2018</v>
      </c>
      <c r="F53" s="178" t="s">
        <v>424</v>
      </c>
      <c r="G53" s="178" t="s">
        <v>423</v>
      </c>
      <c r="H53" s="174" t="s">
        <v>2469</v>
      </c>
      <c r="I53" s="142" t="s">
        <v>492</v>
      </c>
      <c r="J53" s="142" t="s">
        <v>491</v>
      </c>
      <c r="K53" s="142" t="s">
        <v>492</v>
      </c>
      <c r="L53" s="151" t="s">
        <v>642</v>
      </c>
      <c r="M53" s="148" t="s">
        <v>491</v>
      </c>
      <c r="N53" s="111" t="s">
        <v>492</v>
      </c>
      <c r="O53" s="142" t="s">
        <v>497</v>
      </c>
      <c r="P53" s="148" t="s">
        <v>491</v>
      </c>
      <c r="Q53" s="148" t="s">
        <v>491</v>
      </c>
      <c r="R53" s="142" t="s">
        <v>493</v>
      </c>
      <c r="S53" s="142" t="s">
        <v>493</v>
      </c>
      <c r="T53" s="151" t="s">
        <v>1015</v>
      </c>
      <c r="U53" s="151" t="s">
        <v>1018</v>
      </c>
      <c r="V53" s="182" t="s">
        <v>493</v>
      </c>
      <c r="W53" s="142" t="s">
        <v>493</v>
      </c>
      <c r="X53" s="148" t="s">
        <v>1020</v>
      </c>
      <c r="Y53" s="148" t="s">
        <v>1021</v>
      </c>
      <c r="Z53" s="113" t="s">
        <v>457</v>
      </c>
      <c r="AA53" s="113"/>
      <c r="AB53" s="113" t="s">
        <v>457</v>
      </c>
      <c r="AC53" s="113"/>
      <c r="AD53" s="113" t="s">
        <v>457</v>
      </c>
      <c r="AE53" s="113" t="s">
        <v>457</v>
      </c>
      <c r="AF53" s="113" t="s">
        <v>457</v>
      </c>
      <c r="AG53" s="113" t="s">
        <v>457</v>
      </c>
      <c r="AH53" s="113" t="s">
        <v>457</v>
      </c>
      <c r="AI53" s="113"/>
      <c r="AJ53" s="113"/>
      <c r="AK53" s="113"/>
      <c r="AL53" s="113" t="s">
        <v>457</v>
      </c>
      <c r="AM53" s="113" t="s">
        <v>2489</v>
      </c>
      <c r="AN53" s="113"/>
      <c r="AO53" s="113" t="s">
        <v>457</v>
      </c>
      <c r="AP53" s="105" t="s">
        <v>2509</v>
      </c>
    </row>
    <row r="54" spans="1:42">
      <c r="A54" s="109" t="s">
        <v>425</v>
      </c>
      <c r="B54" s="189">
        <v>22.522389999999998</v>
      </c>
      <c r="C54" s="175" t="s">
        <v>62</v>
      </c>
      <c r="D54" s="176" t="s">
        <v>493</v>
      </c>
      <c r="E54" s="177">
        <v>2016</v>
      </c>
      <c r="F54" s="178" t="s">
        <v>427</v>
      </c>
      <c r="G54" s="178" t="s">
        <v>426</v>
      </c>
      <c r="H54" s="174" t="s">
        <v>2468</v>
      </c>
      <c r="I54" s="142" t="s">
        <v>492</v>
      </c>
      <c r="J54" s="142" t="s">
        <v>491</v>
      </c>
      <c r="K54" s="142" t="s">
        <v>492</v>
      </c>
      <c r="L54" s="151" t="s">
        <v>642</v>
      </c>
      <c r="M54" s="148" t="s">
        <v>491</v>
      </c>
      <c r="N54" s="113" t="s">
        <v>493</v>
      </c>
      <c r="O54" s="142" t="s">
        <v>493</v>
      </c>
      <c r="P54" s="148" t="s">
        <v>1452</v>
      </c>
      <c r="Q54" s="151" t="s">
        <v>1451</v>
      </c>
      <c r="R54" s="142" t="s">
        <v>493</v>
      </c>
      <c r="S54" s="142" t="s">
        <v>493</v>
      </c>
      <c r="T54" s="151" t="s">
        <v>745</v>
      </c>
      <c r="U54" s="151" t="s">
        <v>746</v>
      </c>
      <c r="V54" s="182" t="s">
        <v>492</v>
      </c>
      <c r="W54" s="182" t="s">
        <v>491</v>
      </c>
      <c r="X54" s="179" t="s">
        <v>491</v>
      </c>
      <c r="Y54" s="179" t="s">
        <v>491</v>
      </c>
      <c r="Z54" s="113" t="s">
        <v>457</v>
      </c>
      <c r="AA54" s="113"/>
      <c r="AB54" s="113" t="s">
        <v>457</v>
      </c>
      <c r="AC54" s="113"/>
      <c r="AD54" s="113"/>
      <c r="AE54" s="113"/>
      <c r="AF54" s="113" t="s">
        <v>457</v>
      </c>
      <c r="AG54" s="113"/>
      <c r="AH54" s="113" t="s">
        <v>457</v>
      </c>
      <c r="AI54" s="113"/>
      <c r="AJ54" s="113" t="s">
        <v>457</v>
      </c>
      <c r="AK54" s="113"/>
      <c r="AL54" s="113"/>
      <c r="AM54" s="113"/>
      <c r="AN54" s="113"/>
      <c r="AO54" s="113" t="s">
        <v>457</v>
      </c>
      <c r="AP54" s="105" t="s">
        <v>2551</v>
      </c>
    </row>
    <row r="55" spans="1:42">
      <c r="A55" s="109" t="s">
        <v>428</v>
      </c>
      <c r="B55" s="189">
        <v>220.55139000000003</v>
      </c>
      <c r="C55" s="175" t="s">
        <v>318</v>
      </c>
      <c r="D55" s="176" t="s">
        <v>493</v>
      </c>
      <c r="E55" s="177">
        <v>2016</v>
      </c>
      <c r="F55" s="178" t="s">
        <v>430</v>
      </c>
      <c r="G55" s="178" t="s">
        <v>429</v>
      </c>
      <c r="H55" s="174" t="s">
        <v>2468</v>
      </c>
      <c r="I55" s="142" t="s">
        <v>493</v>
      </c>
      <c r="J55" s="142" t="s">
        <v>493</v>
      </c>
      <c r="K55" s="139" t="s">
        <v>493</v>
      </c>
      <c r="L55" s="151" t="s">
        <v>1427</v>
      </c>
      <c r="M55" s="148" t="s">
        <v>1273</v>
      </c>
      <c r="N55" s="113" t="s">
        <v>493</v>
      </c>
      <c r="O55" s="142" t="s">
        <v>493</v>
      </c>
      <c r="P55" s="148" t="s">
        <v>1730</v>
      </c>
      <c r="Q55" s="186" t="s">
        <v>1731</v>
      </c>
      <c r="R55" s="142" t="s">
        <v>493</v>
      </c>
      <c r="S55" s="142" t="s">
        <v>493</v>
      </c>
      <c r="T55" s="151" t="s">
        <v>1067</v>
      </c>
      <c r="U55" s="151" t="s">
        <v>1068</v>
      </c>
      <c r="V55" s="182" t="s">
        <v>492</v>
      </c>
      <c r="W55" s="182" t="s">
        <v>491</v>
      </c>
      <c r="X55" s="179" t="s">
        <v>491</v>
      </c>
      <c r="Y55" s="179" t="s">
        <v>491</v>
      </c>
      <c r="Z55" s="113" t="s">
        <v>457</v>
      </c>
      <c r="AA55" s="113"/>
      <c r="AB55" s="113"/>
      <c r="AC55" s="113"/>
      <c r="AD55" s="113" t="s">
        <v>457</v>
      </c>
      <c r="AE55" s="13" t="s">
        <v>457</v>
      </c>
      <c r="AF55" s="13" t="s">
        <v>457</v>
      </c>
      <c r="AG55" s="13"/>
      <c r="AH55" s="13" t="s">
        <v>457</v>
      </c>
      <c r="AI55" s="13"/>
      <c r="AJ55" s="13" t="s">
        <v>457</v>
      </c>
      <c r="AK55" s="113"/>
      <c r="AL55" s="113"/>
      <c r="AM55" s="113" t="s">
        <v>457</v>
      </c>
      <c r="AN55" s="113" t="s">
        <v>457</v>
      </c>
      <c r="AO55" s="113"/>
      <c r="AP55" s="105" t="s">
        <v>2552</v>
      </c>
    </row>
    <row r="56" spans="1:42">
      <c r="A56" s="109" t="s">
        <v>431</v>
      </c>
      <c r="B56" s="122">
        <v>10.59116</v>
      </c>
      <c r="C56" s="104" t="s">
        <v>434</v>
      </c>
      <c r="D56" s="30" t="s">
        <v>493</v>
      </c>
      <c r="E56" s="74">
        <v>2020</v>
      </c>
      <c r="F56" s="178" t="s">
        <v>433</v>
      </c>
      <c r="G56" s="60" t="s">
        <v>432</v>
      </c>
      <c r="H56" s="148" t="s">
        <v>2467</v>
      </c>
      <c r="I56" s="142" t="s">
        <v>492</v>
      </c>
      <c r="J56" s="142" t="s">
        <v>491</v>
      </c>
      <c r="K56" s="142" t="s">
        <v>492</v>
      </c>
      <c r="L56" s="151" t="s">
        <v>642</v>
      </c>
      <c r="M56" s="148" t="s">
        <v>491</v>
      </c>
      <c r="N56" s="107" t="s">
        <v>492</v>
      </c>
      <c r="O56" s="182" t="s">
        <v>497</v>
      </c>
      <c r="P56" s="180" t="s">
        <v>491</v>
      </c>
      <c r="Q56" s="180" t="s">
        <v>491</v>
      </c>
      <c r="R56" s="182" t="s">
        <v>493</v>
      </c>
      <c r="S56" s="142" t="s">
        <v>492</v>
      </c>
      <c r="T56" s="187" t="s">
        <v>2122</v>
      </c>
      <c r="U56" s="187" t="s">
        <v>2123</v>
      </c>
      <c r="V56" s="182" t="s">
        <v>492</v>
      </c>
      <c r="W56" s="182" t="s">
        <v>491</v>
      </c>
      <c r="X56" s="179" t="s">
        <v>491</v>
      </c>
      <c r="Y56" s="179" t="s">
        <v>491</v>
      </c>
      <c r="Z56" s="113" t="s">
        <v>457</v>
      </c>
      <c r="AA56" s="113"/>
      <c r="AB56" s="113" t="s">
        <v>457</v>
      </c>
      <c r="AC56" s="113"/>
      <c r="AD56" s="113"/>
      <c r="AE56" s="113" t="s">
        <v>457</v>
      </c>
      <c r="AF56" s="113" t="s">
        <v>457</v>
      </c>
      <c r="AG56" s="113"/>
      <c r="AH56" s="113"/>
      <c r="AI56" s="113"/>
      <c r="AJ56" s="113" t="s">
        <v>457</v>
      </c>
      <c r="AK56" s="113"/>
      <c r="AL56" s="113"/>
      <c r="AM56" s="113" t="s">
        <v>2489</v>
      </c>
      <c r="AN56" s="113"/>
      <c r="AO56" s="113" t="s">
        <v>2489</v>
      </c>
      <c r="AP56" s="243" t="s">
        <v>2510</v>
      </c>
    </row>
    <row r="57" spans="1:42">
      <c r="A57" s="119" t="s">
        <v>96</v>
      </c>
      <c r="B57" s="184">
        <v>315.78985999999998</v>
      </c>
      <c r="C57" s="193" t="s">
        <v>62</v>
      </c>
      <c r="D57" s="139" t="s">
        <v>492</v>
      </c>
      <c r="E57" s="181">
        <v>2018</v>
      </c>
      <c r="F57" s="183" t="s">
        <v>104</v>
      </c>
      <c r="G57" s="183" t="s">
        <v>277</v>
      </c>
      <c r="H57" s="148" t="s">
        <v>2467</v>
      </c>
      <c r="I57" s="142" t="s">
        <v>493</v>
      </c>
      <c r="J57" s="142" t="s">
        <v>493</v>
      </c>
      <c r="K57" s="142" t="s">
        <v>492</v>
      </c>
      <c r="L57" s="140" t="s">
        <v>1433</v>
      </c>
      <c r="M57" s="148" t="s">
        <v>1200</v>
      </c>
      <c r="N57" s="113" t="s">
        <v>493</v>
      </c>
      <c r="O57" s="142" t="s">
        <v>493</v>
      </c>
      <c r="P57" s="147" t="s">
        <v>1202</v>
      </c>
      <c r="Q57" s="148" t="s">
        <v>1203</v>
      </c>
      <c r="R57" s="182" t="s">
        <v>493</v>
      </c>
      <c r="S57" s="142" t="s">
        <v>493</v>
      </c>
      <c r="T57" s="140" t="s">
        <v>1207</v>
      </c>
      <c r="U57" s="151" t="s">
        <v>1208</v>
      </c>
      <c r="V57" s="182" t="s">
        <v>493</v>
      </c>
      <c r="W57" s="142" t="s">
        <v>492</v>
      </c>
      <c r="X57" s="151" t="s">
        <v>1211</v>
      </c>
      <c r="Y57" s="151" t="s">
        <v>1212</v>
      </c>
      <c r="Z57" s="241" t="s">
        <v>457</v>
      </c>
      <c r="AA57" s="241"/>
      <c r="AB57" s="241" t="s">
        <v>457</v>
      </c>
      <c r="AC57" s="241"/>
      <c r="AD57" s="241" t="s">
        <v>457</v>
      </c>
      <c r="AE57" s="241" t="s">
        <v>457</v>
      </c>
      <c r="AF57" s="241"/>
      <c r="AG57" s="241" t="s">
        <v>457</v>
      </c>
      <c r="AH57" s="241" t="s">
        <v>457</v>
      </c>
      <c r="AI57" s="241"/>
      <c r="AJ57" s="241"/>
      <c r="AK57" s="241"/>
      <c r="AL57" s="241" t="s">
        <v>457</v>
      </c>
      <c r="AM57" s="241"/>
      <c r="AN57" s="241" t="s">
        <v>457</v>
      </c>
      <c r="AO57" s="241" t="s">
        <v>457</v>
      </c>
      <c r="AP57" s="243" t="s">
        <v>2511</v>
      </c>
    </row>
    <row r="58" spans="1:42">
      <c r="A58" s="109" t="s">
        <v>353</v>
      </c>
      <c r="B58" s="122">
        <v>10.039</v>
      </c>
      <c r="C58" s="104" t="s">
        <v>63</v>
      </c>
      <c r="D58" s="30" t="s">
        <v>498</v>
      </c>
      <c r="E58" s="74">
        <v>2020</v>
      </c>
      <c r="F58" s="178" t="s">
        <v>355</v>
      </c>
      <c r="G58" s="60" t="s">
        <v>354</v>
      </c>
      <c r="H58" s="148" t="s">
        <v>2467</v>
      </c>
      <c r="I58" s="142" t="s">
        <v>492</v>
      </c>
      <c r="J58" s="142" t="s">
        <v>491</v>
      </c>
      <c r="K58" s="142" t="s">
        <v>492</v>
      </c>
      <c r="L58" s="151" t="s">
        <v>642</v>
      </c>
      <c r="M58" s="148" t="s">
        <v>491</v>
      </c>
      <c r="N58" s="107" t="s">
        <v>492</v>
      </c>
      <c r="O58" s="182" t="s">
        <v>497</v>
      </c>
      <c r="P58" s="180" t="s">
        <v>491</v>
      </c>
      <c r="Q58" s="180" t="s">
        <v>491</v>
      </c>
      <c r="R58" s="188" t="s">
        <v>492</v>
      </c>
      <c r="S58" s="182" t="s">
        <v>497</v>
      </c>
      <c r="T58" s="151" t="s">
        <v>491</v>
      </c>
      <c r="U58" s="180" t="s">
        <v>491</v>
      </c>
      <c r="V58" s="182" t="s">
        <v>492</v>
      </c>
      <c r="W58" s="182" t="s">
        <v>491</v>
      </c>
      <c r="X58" s="179" t="s">
        <v>491</v>
      </c>
      <c r="Y58" s="179" t="s">
        <v>491</v>
      </c>
      <c r="Z58" s="113" t="s">
        <v>2489</v>
      </c>
      <c r="AA58" s="113"/>
      <c r="AB58" s="113" t="s">
        <v>457</v>
      </c>
      <c r="AC58" s="113"/>
      <c r="AD58" s="113"/>
      <c r="AE58" s="113"/>
      <c r="AF58" s="113"/>
      <c r="AG58" s="113"/>
      <c r="AH58" s="113" t="s">
        <v>457</v>
      </c>
      <c r="AI58" s="113"/>
      <c r="AJ58" s="113" t="s">
        <v>457</v>
      </c>
      <c r="AK58" s="113" t="s">
        <v>457</v>
      </c>
      <c r="AL58" s="113"/>
      <c r="AM58" s="113" t="s">
        <v>2489</v>
      </c>
      <c r="AN58" s="113"/>
      <c r="AO58" s="113"/>
      <c r="AP58" s="243" t="s">
        <v>2512</v>
      </c>
    </row>
    <row r="59" spans="1:42">
      <c r="A59" s="109" t="s">
        <v>451</v>
      </c>
      <c r="B59" s="122">
        <v>13.020700000000001</v>
      </c>
      <c r="C59" s="104" t="s">
        <v>438</v>
      </c>
      <c r="D59" s="30" t="s">
        <v>493</v>
      </c>
      <c r="E59" s="78">
        <v>2018</v>
      </c>
      <c r="F59" s="178" t="s">
        <v>453</v>
      </c>
      <c r="G59" s="60" t="s">
        <v>452</v>
      </c>
      <c r="H59" s="148" t="s">
        <v>2467</v>
      </c>
      <c r="I59" s="142" t="s">
        <v>492</v>
      </c>
      <c r="J59" s="142" t="s">
        <v>491</v>
      </c>
      <c r="K59" s="142" t="s">
        <v>492</v>
      </c>
      <c r="L59" s="151" t="s">
        <v>642</v>
      </c>
      <c r="M59" s="148" t="s">
        <v>491</v>
      </c>
      <c r="N59" s="113" t="s">
        <v>493</v>
      </c>
      <c r="O59" s="182" t="s">
        <v>493</v>
      </c>
      <c r="P59" s="148" t="s">
        <v>678</v>
      </c>
      <c r="Q59" s="148" t="s">
        <v>679</v>
      </c>
      <c r="R59" s="139" t="s">
        <v>493</v>
      </c>
      <c r="S59" s="142" t="s">
        <v>493</v>
      </c>
      <c r="T59" s="140" t="s">
        <v>682</v>
      </c>
      <c r="U59" s="151" t="s">
        <v>683</v>
      </c>
      <c r="V59" s="182" t="s">
        <v>492</v>
      </c>
      <c r="W59" s="182" t="s">
        <v>491</v>
      </c>
      <c r="X59" s="179" t="s">
        <v>491</v>
      </c>
      <c r="Y59" s="179" t="s">
        <v>491</v>
      </c>
      <c r="Z59" s="113" t="s">
        <v>457</v>
      </c>
      <c r="AA59" s="113"/>
      <c r="AB59" s="113" t="s">
        <v>457</v>
      </c>
      <c r="AC59" s="113"/>
      <c r="AD59" s="113"/>
      <c r="AE59" s="113"/>
      <c r="AF59" s="113" t="s">
        <v>457</v>
      </c>
      <c r="AG59" s="113" t="s">
        <v>2489</v>
      </c>
      <c r="AH59" s="113" t="s">
        <v>2489</v>
      </c>
      <c r="AI59" s="113" t="s">
        <v>457</v>
      </c>
      <c r="AJ59" s="113" t="s">
        <v>457</v>
      </c>
      <c r="AK59" s="113" t="s">
        <v>457</v>
      </c>
      <c r="AL59" s="113" t="s">
        <v>2489</v>
      </c>
      <c r="AM59" s="113" t="s">
        <v>457</v>
      </c>
      <c r="AN59" s="113" t="s">
        <v>457</v>
      </c>
      <c r="AO59" s="113" t="s">
        <v>457</v>
      </c>
      <c r="AP59" s="105" t="s">
        <v>2553</v>
      </c>
    </row>
    <row r="60" spans="1:42">
      <c r="A60" s="109" t="s">
        <v>442</v>
      </c>
      <c r="B60" s="189">
        <v>14.98404</v>
      </c>
      <c r="C60" s="175" t="s">
        <v>445</v>
      </c>
      <c r="D60" s="176" t="s">
        <v>493</v>
      </c>
      <c r="E60" s="177">
        <v>2016</v>
      </c>
      <c r="F60" s="178" t="s">
        <v>444</v>
      </c>
      <c r="G60" s="178" t="s">
        <v>443</v>
      </c>
      <c r="H60" s="174" t="s">
        <v>2468</v>
      </c>
      <c r="I60" s="142" t="s">
        <v>492</v>
      </c>
      <c r="J60" s="142" t="s">
        <v>491</v>
      </c>
      <c r="K60" s="139" t="s">
        <v>492</v>
      </c>
      <c r="L60" s="151" t="s">
        <v>1432</v>
      </c>
      <c r="M60" s="148" t="s">
        <v>738</v>
      </c>
      <c r="N60" s="113" t="s">
        <v>493</v>
      </c>
      <c r="O60" s="142" t="s">
        <v>493</v>
      </c>
      <c r="P60" s="148" t="s">
        <v>741</v>
      </c>
      <c r="Q60" s="148" t="s">
        <v>742</v>
      </c>
      <c r="R60" s="139" t="s">
        <v>492</v>
      </c>
      <c r="S60" s="142" t="s">
        <v>497</v>
      </c>
      <c r="T60" s="151" t="s">
        <v>491</v>
      </c>
      <c r="U60" s="151" t="s">
        <v>24</v>
      </c>
      <c r="V60" s="182" t="s">
        <v>492</v>
      </c>
      <c r="W60" s="182" t="s">
        <v>491</v>
      </c>
      <c r="X60" s="179" t="s">
        <v>491</v>
      </c>
      <c r="Y60" s="179" t="s">
        <v>491</v>
      </c>
      <c r="Z60" s="113" t="s">
        <v>457</v>
      </c>
      <c r="AA60" s="113"/>
      <c r="AB60" s="113"/>
      <c r="AC60" s="113"/>
      <c r="AD60" s="113"/>
      <c r="AE60" s="113"/>
      <c r="AF60" s="113"/>
      <c r="AG60" s="113"/>
      <c r="AH60" s="113" t="s">
        <v>457</v>
      </c>
      <c r="AI60" s="113" t="s">
        <v>457</v>
      </c>
      <c r="AJ60" s="113" t="s">
        <v>457</v>
      </c>
      <c r="AK60" s="113"/>
      <c r="AL60" s="113"/>
      <c r="AM60" s="113" t="s">
        <v>2489</v>
      </c>
      <c r="AN60" s="113"/>
      <c r="AO60" s="113" t="s">
        <v>457</v>
      </c>
      <c r="AP60" s="105" t="s">
        <v>2554</v>
      </c>
    </row>
    <row r="61" spans="1:42">
      <c r="A61" s="109" t="s">
        <v>446</v>
      </c>
      <c r="B61" s="122">
        <v>26.87171</v>
      </c>
      <c r="C61" s="104" t="s">
        <v>325</v>
      </c>
      <c r="D61" s="30" t="s">
        <v>492</v>
      </c>
      <c r="E61" s="78">
        <v>2018</v>
      </c>
      <c r="F61" s="180" t="s">
        <v>2139</v>
      </c>
      <c r="G61" s="60" t="s">
        <v>447</v>
      </c>
      <c r="H61" s="174" t="s">
        <v>2468</v>
      </c>
      <c r="I61" s="142" t="s">
        <v>493</v>
      </c>
      <c r="J61" s="142" t="s">
        <v>493</v>
      </c>
      <c r="K61" s="142" t="s">
        <v>492</v>
      </c>
      <c r="L61" s="151" t="s">
        <v>1010</v>
      </c>
      <c r="M61" s="148" t="s">
        <v>1011</v>
      </c>
      <c r="N61" s="111" t="s">
        <v>492</v>
      </c>
      <c r="O61" s="142" t="s">
        <v>497</v>
      </c>
      <c r="P61" s="148" t="s">
        <v>491</v>
      </c>
      <c r="Q61" s="148" t="s">
        <v>491</v>
      </c>
      <c r="R61" s="139" t="s">
        <v>492</v>
      </c>
      <c r="S61" s="142" t="s">
        <v>497</v>
      </c>
      <c r="T61" s="151" t="s">
        <v>491</v>
      </c>
      <c r="U61" s="151" t="s">
        <v>491</v>
      </c>
      <c r="V61" s="182" t="s">
        <v>493</v>
      </c>
      <c r="W61" s="142" t="s">
        <v>492</v>
      </c>
      <c r="X61" s="140" t="s">
        <v>1022</v>
      </c>
      <c r="Y61" s="151" t="s">
        <v>1023</v>
      </c>
      <c r="Z61" s="241" t="s">
        <v>457</v>
      </c>
      <c r="AA61" s="241"/>
      <c r="AB61" s="241" t="s">
        <v>457</v>
      </c>
      <c r="AC61" s="241"/>
      <c r="AD61" s="241" t="s">
        <v>457</v>
      </c>
      <c r="AE61" s="241" t="s">
        <v>457</v>
      </c>
      <c r="AF61" s="241"/>
      <c r="AG61" s="241" t="s">
        <v>457</v>
      </c>
      <c r="AH61" s="241" t="s">
        <v>457</v>
      </c>
      <c r="AI61" s="241"/>
      <c r="AJ61" s="241"/>
      <c r="AK61" s="241"/>
      <c r="AL61" s="241"/>
      <c r="AM61" s="241" t="s">
        <v>2489</v>
      </c>
      <c r="AN61" s="241" t="s">
        <v>457</v>
      </c>
      <c r="AO61" s="241"/>
      <c r="AP61" s="243" t="s">
        <v>2513</v>
      </c>
    </row>
    <row r="62" spans="1:42">
      <c r="A62" s="109" t="s">
        <v>448</v>
      </c>
      <c r="B62" s="189">
        <v>10.769920000000001</v>
      </c>
      <c r="C62" s="175" t="s">
        <v>64</v>
      </c>
      <c r="D62" s="176" t="s">
        <v>492</v>
      </c>
      <c r="E62" s="177">
        <v>2020</v>
      </c>
      <c r="F62" s="179" t="s">
        <v>450</v>
      </c>
      <c r="G62" s="179" t="s">
        <v>449</v>
      </c>
      <c r="H62" s="174" t="s">
        <v>2468</v>
      </c>
      <c r="I62" s="142" t="s">
        <v>492</v>
      </c>
      <c r="J62" s="142" t="s">
        <v>491</v>
      </c>
      <c r="K62" s="142" t="s">
        <v>492</v>
      </c>
      <c r="L62" s="151" t="s">
        <v>1425</v>
      </c>
      <c r="M62" s="148" t="s">
        <v>511</v>
      </c>
      <c r="N62" s="113" t="s">
        <v>493</v>
      </c>
      <c r="O62" s="142" t="s">
        <v>493</v>
      </c>
      <c r="P62" s="148" t="s">
        <v>512</v>
      </c>
      <c r="Q62" s="148" t="s">
        <v>513</v>
      </c>
      <c r="R62" s="142" t="s">
        <v>493</v>
      </c>
      <c r="S62" s="142" t="s">
        <v>492</v>
      </c>
      <c r="T62" s="148" t="s">
        <v>642</v>
      </c>
      <c r="U62" s="151" t="s">
        <v>491</v>
      </c>
      <c r="V62" s="182" t="s">
        <v>492</v>
      </c>
      <c r="W62" s="182" t="s">
        <v>491</v>
      </c>
      <c r="X62" s="179" t="s">
        <v>491</v>
      </c>
      <c r="Y62" s="179" t="s">
        <v>491</v>
      </c>
      <c r="Z62" s="113"/>
      <c r="AA62" s="113"/>
      <c r="AB62" s="113" t="s">
        <v>457</v>
      </c>
      <c r="AC62" s="113"/>
      <c r="AD62" s="113"/>
      <c r="AE62" s="113"/>
      <c r="AF62" s="113" t="s">
        <v>457</v>
      </c>
      <c r="AG62" s="113"/>
      <c r="AH62" s="113"/>
      <c r="AI62" s="113"/>
      <c r="AJ62" s="113" t="s">
        <v>2489</v>
      </c>
      <c r="AK62" s="113"/>
      <c r="AL62" s="113"/>
      <c r="AM62" s="113" t="s">
        <v>457</v>
      </c>
      <c r="AN62" s="113"/>
      <c r="AO62" s="113" t="s">
        <v>2489</v>
      </c>
      <c r="AP62" s="105" t="s">
        <v>2555</v>
      </c>
    </row>
    <row r="63" spans="1:42">
      <c r="A63" s="109" t="s">
        <v>405</v>
      </c>
      <c r="B63" s="122">
        <v>12.381410000000001</v>
      </c>
      <c r="C63" s="104" t="s">
        <v>63</v>
      </c>
      <c r="D63" s="30" t="s">
        <v>492</v>
      </c>
      <c r="E63" s="74">
        <v>2020</v>
      </c>
      <c r="F63" s="179" t="s">
        <v>407</v>
      </c>
      <c r="G63" s="80" t="s">
        <v>406</v>
      </c>
      <c r="H63" s="148" t="s">
        <v>2467</v>
      </c>
      <c r="I63" s="142" t="s">
        <v>492</v>
      </c>
      <c r="J63" s="142" t="s">
        <v>491</v>
      </c>
      <c r="K63" s="142" t="s">
        <v>492</v>
      </c>
      <c r="L63" s="175" t="s">
        <v>1213</v>
      </c>
      <c r="M63" s="179" t="s">
        <v>1214</v>
      </c>
      <c r="N63" s="107" t="s">
        <v>492</v>
      </c>
      <c r="O63" s="182" t="s">
        <v>497</v>
      </c>
      <c r="P63" s="180" t="s">
        <v>491</v>
      </c>
      <c r="Q63" s="180" t="s">
        <v>491</v>
      </c>
      <c r="R63" s="188" t="s">
        <v>492</v>
      </c>
      <c r="S63" s="182" t="s">
        <v>497</v>
      </c>
      <c r="T63" s="187" t="s">
        <v>491</v>
      </c>
      <c r="U63" s="187" t="s">
        <v>491</v>
      </c>
      <c r="V63" s="182" t="s">
        <v>493</v>
      </c>
      <c r="W63" s="182" t="s">
        <v>492</v>
      </c>
      <c r="X63" s="179" t="s">
        <v>642</v>
      </c>
      <c r="Y63" s="179" t="s">
        <v>491</v>
      </c>
      <c r="Z63" s="241" t="s">
        <v>493</v>
      </c>
      <c r="AA63" s="241" t="s">
        <v>493</v>
      </c>
      <c r="AB63" s="241" t="s">
        <v>493</v>
      </c>
      <c r="AC63" s="241" t="s">
        <v>493</v>
      </c>
      <c r="AD63" s="241" t="s">
        <v>493</v>
      </c>
      <c r="AE63" s="241" t="s">
        <v>493</v>
      </c>
      <c r="AF63" s="241" t="s">
        <v>493</v>
      </c>
      <c r="AG63" s="241" t="s">
        <v>493</v>
      </c>
      <c r="AH63" s="241" t="s">
        <v>493</v>
      </c>
      <c r="AI63" s="241" t="s">
        <v>493</v>
      </c>
      <c r="AJ63" s="241" t="s">
        <v>493</v>
      </c>
      <c r="AK63" s="241" t="s">
        <v>493</v>
      </c>
      <c r="AL63" s="241"/>
      <c r="AM63" s="241" t="s">
        <v>493</v>
      </c>
      <c r="AN63" s="241" t="s">
        <v>493</v>
      </c>
      <c r="AO63" s="241" t="s">
        <v>493</v>
      </c>
      <c r="AP63" s="250" t="s">
        <v>2556</v>
      </c>
    </row>
    <row r="64" spans="1:42">
      <c r="B64" s="124"/>
    </row>
    <row r="65" spans="1:25">
      <c r="A65" s="115"/>
      <c r="B65" s="115"/>
      <c r="C65" s="115"/>
      <c r="D65" s="115"/>
      <c r="E65" s="115"/>
      <c r="F65" s="115"/>
      <c r="G65" s="115"/>
      <c r="H65" s="115"/>
      <c r="I65" s="115"/>
      <c r="J65" s="115"/>
      <c r="K65" s="115"/>
      <c r="L65" s="115"/>
      <c r="M65" s="115"/>
      <c r="N65" s="115"/>
      <c r="O65" s="115"/>
      <c r="P65" s="115"/>
      <c r="Q65" s="115"/>
      <c r="R65" s="115"/>
      <c r="S65" s="115"/>
      <c r="T65" s="115"/>
      <c r="U65" s="115"/>
      <c r="V65" s="115"/>
      <c r="W65" s="115"/>
      <c r="X65" s="115"/>
      <c r="Y65" s="115"/>
    </row>
    <row r="66" spans="1:25">
      <c r="A66" s="115"/>
      <c r="B66" s="115"/>
      <c r="C66" s="115"/>
      <c r="D66" s="115"/>
      <c r="E66" s="115"/>
      <c r="F66" s="115"/>
      <c r="G66" s="115"/>
      <c r="H66" s="115"/>
      <c r="I66" s="115"/>
      <c r="J66" s="115"/>
      <c r="K66" s="115"/>
      <c r="L66" s="115"/>
      <c r="M66" s="115"/>
      <c r="N66" s="115"/>
      <c r="O66" s="115"/>
      <c r="P66" s="115"/>
      <c r="Q66" s="115"/>
      <c r="R66" s="115"/>
      <c r="S66" s="115"/>
      <c r="T66" s="115"/>
      <c r="U66" s="115"/>
      <c r="V66" s="115"/>
      <c r="W66" s="115"/>
      <c r="X66" s="115"/>
      <c r="Y66" s="115"/>
    </row>
    <row r="67" spans="1:25">
      <c r="A67" s="115"/>
      <c r="B67" s="115"/>
      <c r="C67" s="115"/>
      <c r="D67" s="115"/>
      <c r="E67" s="115"/>
      <c r="F67" s="115"/>
      <c r="G67" s="115"/>
      <c r="H67" s="115"/>
      <c r="I67" s="115"/>
      <c r="J67" s="115"/>
      <c r="K67" s="115"/>
      <c r="L67" s="115"/>
      <c r="M67" s="115"/>
      <c r="N67" s="115"/>
      <c r="O67" s="115"/>
      <c r="P67" s="115"/>
      <c r="Q67" s="115"/>
      <c r="R67" s="115"/>
      <c r="S67" s="115"/>
      <c r="T67" s="115"/>
      <c r="U67" s="115"/>
      <c r="V67" s="115"/>
      <c r="W67" s="115"/>
      <c r="X67" s="115"/>
      <c r="Y67" s="115"/>
    </row>
    <row r="68" spans="1:25">
      <c r="A68" s="115"/>
      <c r="B68" s="115"/>
      <c r="C68" s="115"/>
      <c r="D68" s="115"/>
      <c r="E68" s="115"/>
      <c r="F68" s="115"/>
      <c r="G68" s="115"/>
      <c r="H68" s="115"/>
      <c r="I68" s="115"/>
      <c r="J68" s="115"/>
      <c r="K68" s="115"/>
      <c r="L68" s="115"/>
      <c r="M68" s="115"/>
      <c r="N68" s="115"/>
      <c r="O68" s="115"/>
      <c r="P68" s="115"/>
      <c r="Q68" s="115"/>
      <c r="R68" s="115"/>
      <c r="S68" s="115"/>
      <c r="T68" s="115"/>
      <c r="U68" s="115"/>
      <c r="V68" s="115"/>
      <c r="W68" s="115"/>
      <c r="X68" s="115"/>
      <c r="Y68" s="115"/>
    </row>
    <row r="69" spans="1:25" s="81" customFormat="1">
      <c r="A69" s="115"/>
      <c r="B69" s="115"/>
      <c r="C69" s="115"/>
      <c r="D69" s="115"/>
      <c r="E69" s="115"/>
      <c r="F69" s="115"/>
      <c r="G69" s="115"/>
      <c r="H69" s="115"/>
      <c r="I69" s="115"/>
      <c r="J69" s="115"/>
      <c r="K69" s="115"/>
      <c r="L69" s="115"/>
      <c r="M69" s="115"/>
      <c r="N69" s="115"/>
      <c r="O69" s="115"/>
      <c r="P69" s="115"/>
      <c r="Q69" s="115"/>
      <c r="R69" s="115"/>
      <c r="S69" s="115"/>
      <c r="T69" s="115"/>
      <c r="U69" s="115"/>
      <c r="V69" s="115"/>
      <c r="W69" s="115"/>
      <c r="X69" s="115"/>
      <c r="Y69" s="115"/>
    </row>
    <row r="70" spans="1:25">
      <c r="A70" s="115"/>
      <c r="B70" s="115"/>
      <c r="C70" s="115"/>
      <c r="D70" s="115"/>
      <c r="E70" s="115"/>
      <c r="F70" s="115"/>
      <c r="G70" s="115"/>
      <c r="H70" s="115"/>
      <c r="I70" s="115"/>
      <c r="J70" s="115"/>
      <c r="K70" s="115"/>
      <c r="L70" s="115"/>
      <c r="M70" s="115"/>
      <c r="N70" s="115"/>
      <c r="O70" s="115"/>
      <c r="P70" s="115"/>
      <c r="Q70" s="115"/>
      <c r="R70" s="115"/>
      <c r="S70" s="115"/>
      <c r="T70" s="115"/>
      <c r="U70" s="115"/>
      <c r="V70" s="115"/>
      <c r="W70" s="115"/>
      <c r="X70" s="115"/>
      <c r="Y70" s="115"/>
    </row>
    <row r="71" spans="1:25">
      <c r="A71" s="115"/>
      <c r="B71" s="115"/>
      <c r="C71" s="115"/>
      <c r="D71" s="115"/>
      <c r="E71" s="115"/>
      <c r="F71" s="115"/>
      <c r="G71" s="115"/>
      <c r="H71" s="115"/>
      <c r="I71" s="115"/>
      <c r="J71" s="115"/>
      <c r="K71" s="115"/>
      <c r="L71" s="115"/>
      <c r="M71" s="115"/>
      <c r="N71" s="115"/>
      <c r="O71" s="115"/>
      <c r="P71" s="115"/>
      <c r="Q71" s="115"/>
      <c r="R71" s="115"/>
      <c r="S71" s="115"/>
      <c r="T71" s="115"/>
      <c r="U71" s="115"/>
      <c r="V71" s="115"/>
      <c r="W71" s="115"/>
      <c r="X71" s="115"/>
      <c r="Y71" s="115"/>
    </row>
    <row r="72" spans="1:25">
      <c r="A72" s="115"/>
      <c r="B72" s="115"/>
      <c r="C72" s="115"/>
      <c r="D72" s="115"/>
      <c r="E72" s="115"/>
      <c r="F72" s="115"/>
      <c r="G72" s="115"/>
      <c r="H72" s="115"/>
      <c r="I72" s="115"/>
      <c r="J72" s="115"/>
      <c r="K72" s="115"/>
      <c r="L72" s="115"/>
      <c r="M72" s="115"/>
      <c r="N72" s="115"/>
      <c r="O72" s="115"/>
      <c r="P72" s="115"/>
      <c r="Q72" s="115"/>
      <c r="R72" s="115"/>
      <c r="S72" s="115"/>
      <c r="T72" s="115"/>
      <c r="U72" s="115"/>
      <c r="V72" s="115"/>
      <c r="W72" s="115"/>
      <c r="X72" s="115"/>
      <c r="Y72" s="115"/>
    </row>
    <row r="73" spans="1:25">
      <c r="A73" s="115"/>
      <c r="B73" s="115"/>
      <c r="C73" s="115"/>
      <c r="D73" s="115"/>
      <c r="E73" s="115"/>
      <c r="F73" s="115"/>
      <c r="G73" s="115"/>
      <c r="H73" s="115"/>
      <c r="I73" s="115"/>
      <c r="J73" s="115"/>
      <c r="K73" s="115"/>
      <c r="L73" s="115"/>
      <c r="M73" s="115"/>
      <c r="N73" s="115"/>
      <c r="O73" s="115"/>
      <c r="P73" s="115"/>
      <c r="Q73" s="115"/>
      <c r="R73" s="115"/>
      <c r="S73" s="115"/>
      <c r="T73" s="115"/>
      <c r="U73" s="115"/>
      <c r="V73" s="115"/>
      <c r="W73" s="115"/>
      <c r="X73" s="115"/>
      <c r="Y73" s="115"/>
    </row>
  </sheetData>
  <autoFilter ref="A3:AP63" xr:uid="{73EC531E-2148-4048-B1B5-DF18B6E422A9}"/>
  <mergeCells count="6">
    <mergeCell ref="Z2:AP2"/>
    <mergeCell ref="A2:H2"/>
    <mergeCell ref="I2:M2"/>
    <mergeCell ref="N2:Q2"/>
    <mergeCell ref="R2:U2"/>
    <mergeCell ref="V2:Y2"/>
  </mergeCells>
  <hyperlinks>
    <hyperlink ref="U34" r:id="rId1" display="https://lwprodnastorage.blob.core.windows.net/assets/en-us/cms/resources/lamb_weston_california_human_trafficking_disclosure_information-060418.pdf" xr:uid="{DE1AAE40-6E9C-4DD8-9C37-E12930DBF2C1}"/>
  </hyperlinks>
  <pageMargins left="0.7" right="0.7" top="0.75" bottom="0.75" header="0.3" footer="0.3"/>
  <pageSetup orientation="portrait" horizontalDpi="360" verticalDpi="360"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5"/>
  <dimension ref="A1:Q43"/>
  <sheetViews>
    <sheetView zoomScaleNormal="100" workbookViewId="0">
      <pane xSplit="3" ySplit="1" topLeftCell="D2" activePane="bottomRight" state="frozen"/>
      <selection pane="topRight" activeCell="B1" sqref="B1"/>
      <selection pane="bottomLeft" activeCell="A2" sqref="A2"/>
      <selection pane="bottomRight" activeCell="C1" sqref="C1"/>
    </sheetView>
  </sheetViews>
  <sheetFormatPr defaultColWidth="16.44140625" defaultRowHeight="14.4"/>
  <cols>
    <col min="1" max="1" width="39.6640625" style="252" hidden="1" customWidth="1"/>
    <col min="2" max="2" width="7" style="252" hidden="1" customWidth="1"/>
    <col min="3" max="3" width="31.109375" style="252" customWidth="1"/>
    <col min="4" max="4" width="33" style="251" bestFit="1" customWidth="1"/>
    <col min="5" max="5" width="23.6640625" style="251" customWidth="1"/>
    <col min="6" max="6" width="26.109375" style="252" customWidth="1"/>
    <col min="7" max="7" width="16.44140625" style="252"/>
    <col min="8" max="8" width="10.77734375" style="252" bestFit="1" customWidth="1"/>
    <col min="9" max="9" width="32.44140625" style="252" customWidth="1"/>
    <col min="10" max="10" width="16.44140625" style="252"/>
    <col min="11" max="11" width="20.77734375" style="252" customWidth="1"/>
    <col min="12" max="12" width="42.33203125" style="256" bestFit="1" customWidth="1"/>
    <col min="13" max="13" width="49.33203125" style="256" customWidth="1"/>
    <col min="14" max="14" width="69.44140625" style="259" customWidth="1"/>
    <col min="15" max="15" width="16.44140625" style="252"/>
    <col min="16" max="16" width="41.44140625" style="256" bestFit="1" customWidth="1"/>
    <col min="17" max="17" width="8.33203125" style="256" bestFit="1" customWidth="1"/>
    <col min="18" max="16384" width="16.44140625" style="252"/>
  </cols>
  <sheetData>
    <row r="1" spans="1:17">
      <c r="A1" s="253" t="s">
        <v>42</v>
      </c>
      <c r="C1" s="254" t="s">
        <v>278</v>
      </c>
      <c r="D1" s="260"/>
      <c r="E1" s="261" t="s">
        <v>495</v>
      </c>
      <c r="F1" s="262">
        <f>VLOOKUP(C1,FullScores,10,FALSE)</f>
        <v>31</v>
      </c>
      <c r="G1" s="261"/>
      <c r="H1" s="263" t="s">
        <v>496</v>
      </c>
      <c r="I1" s="262">
        <f>VLOOKUP(C1,FullScores,9,FALSE)</f>
        <v>17.386477295459088</v>
      </c>
      <c r="L1" s="252"/>
      <c r="M1" s="252"/>
      <c r="N1" s="252"/>
      <c r="P1" s="252"/>
      <c r="Q1" s="252"/>
    </row>
    <row r="2" spans="1:17">
      <c r="A2" s="255" t="s">
        <v>278</v>
      </c>
      <c r="C2" s="264"/>
      <c r="D2" s="260"/>
      <c r="E2" s="260"/>
      <c r="F2" s="260"/>
      <c r="G2" s="260"/>
      <c r="H2" s="260"/>
      <c r="I2" s="260"/>
      <c r="L2" s="252"/>
      <c r="M2" s="252"/>
      <c r="N2" s="252"/>
      <c r="P2" s="252"/>
      <c r="Q2" s="252"/>
    </row>
    <row r="3" spans="1:17">
      <c r="A3" s="255" t="s">
        <v>282</v>
      </c>
      <c r="C3" s="265"/>
      <c r="D3" s="260"/>
      <c r="E3" s="260"/>
      <c r="F3" s="265"/>
      <c r="G3" s="265"/>
      <c r="H3" s="265"/>
      <c r="I3" s="265"/>
      <c r="L3" s="252"/>
      <c r="M3" s="252"/>
      <c r="N3" s="252"/>
      <c r="P3" s="252"/>
      <c r="Q3" s="252"/>
    </row>
    <row r="4" spans="1:17">
      <c r="A4" s="255" t="s">
        <v>93</v>
      </c>
      <c r="C4" s="263" t="s">
        <v>74</v>
      </c>
      <c r="D4" s="263" t="s">
        <v>69</v>
      </c>
      <c r="E4" s="263" t="s">
        <v>70</v>
      </c>
      <c r="F4" s="265"/>
      <c r="G4" s="265"/>
      <c r="H4" s="265"/>
      <c r="I4" s="265"/>
      <c r="L4" s="252"/>
      <c r="M4" s="252"/>
      <c r="N4" s="252"/>
      <c r="P4" s="252"/>
      <c r="Q4" s="252"/>
    </row>
    <row r="5" spans="1:17">
      <c r="A5" s="255" t="s">
        <v>2142</v>
      </c>
      <c r="C5" s="265" t="s">
        <v>94</v>
      </c>
      <c r="D5" s="266">
        <f>VLOOKUP($C$1,FullScores,16,FALSE)</f>
        <v>44.999999999999993</v>
      </c>
      <c r="E5" s="266">
        <f>'1) Scoring'!P49</f>
        <v>55.674418604651152</v>
      </c>
      <c r="F5" s="265"/>
      <c r="G5" s="265"/>
      <c r="H5" s="265"/>
      <c r="I5" s="265"/>
      <c r="L5" s="252"/>
      <c r="M5" s="252"/>
      <c r="N5" s="252"/>
      <c r="P5" s="252"/>
      <c r="Q5" s="252"/>
    </row>
    <row r="6" spans="1:17">
      <c r="A6" s="255" t="s">
        <v>456</v>
      </c>
      <c r="C6" s="265" t="s">
        <v>95</v>
      </c>
      <c r="D6" s="266">
        <f>VLOOKUP($C$1,FullScores,19,FALSE)</f>
        <v>12.5</v>
      </c>
      <c r="E6" s="266">
        <f>'1) Scoring'!S49</f>
        <v>33.139534883720927</v>
      </c>
      <c r="F6" s="265"/>
      <c r="G6" s="265"/>
      <c r="H6" s="265"/>
      <c r="I6" s="265"/>
      <c r="L6" s="252"/>
      <c r="M6" s="252"/>
      <c r="N6" s="252"/>
      <c r="P6" s="252"/>
      <c r="Q6" s="252"/>
    </row>
    <row r="7" spans="1:17">
      <c r="A7" s="255" t="s">
        <v>301</v>
      </c>
      <c r="C7" s="265" t="s">
        <v>11</v>
      </c>
      <c r="D7" s="266">
        <f>VLOOKUP($C$1,FullScores,23,FALSE)</f>
        <v>4.166666666666667</v>
      </c>
      <c r="E7" s="266">
        <f>'1) Scoring'!W49</f>
        <v>17.189922480620151</v>
      </c>
      <c r="F7" s="265"/>
      <c r="G7" s="265"/>
      <c r="H7" s="265"/>
      <c r="I7" s="265"/>
      <c r="L7" s="252"/>
      <c r="M7" s="252"/>
      <c r="N7" s="252"/>
      <c r="P7" s="252"/>
      <c r="Q7" s="252"/>
    </row>
    <row r="8" spans="1:17">
      <c r="A8" s="257" t="s">
        <v>304</v>
      </c>
      <c r="C8" s="265" t="s">
        <v>71</v>
      </c>
      <c r="D8" s="266">
        <f>VLOOKUP($C$1,FullScores,28,FALSE)</f>
        <v>20</v>
      </c>
      <c r="E8" s="266">
        <f>'1) Scoring'!AB49</f>
        <v>20.988372093023255</v>
      </c>
      <c r="F8" s="265"/>
      <c r="G8" s="265"/>
      <c r="H8" s="265"/>
      <c r="I8" s="265"/>
      <c r="L8" s="252"/>
      <c r="M8" s="252"/>
      <c r="N8" s="252"/>
      <c r="P8" s="252"/>
      <c r="Q8" s="252"/>
    </row>
    <row r="9" spans="1:17">
      <c r="A9" s="255" t="s">
        <v>310</v>
      </c>
      <c r="C9" s="265" t="s">
        <v>18</v>
      </c>
      <c r="D9" s="266">
        <f>VLOOKUP($C$1,FullScores,32,FALSE)</f>
        <v>0</v>
      </c>
      <c r="E9" s="266">
        <f>'1) Scoring'!AF49</f>
        <v>15.523255813953485</v>
      </c>
      <c r="F9" s="265"/>
      <c r="G9" s="265"/>
      <c r="H9" s="265"/>
      <c r="I9" s="265"/>
      <c r="L9" s="252"/>
      <c r="M9" s="252"/>
      <c r="N9" s="252"/>
      <c r="P9" s="252"/>
      <c r="Q9" s="252"/>
    </row>
    <row r="10" spans="1:17">
      <c r="A10" s="255" t="s">
        <v>316</v>
      </c>
      <c r="C10" s="265" t="s">
        <v>72</v>
      </c>
      <c r="D10" s="266">
        <f>VLOOKUP($C$1,FullScores,35,FALSE)</f>
        <v>15.000000000000002</v>
      </c>
      <c r="E10" s="266">
        <f>'1) Scoring'!AI49</f>
        <v>25.930232558139537</v>
      </c>
      <c r="F10" s="265"/>
      <c r="G10" s="265"/>
      <c r="H10" s="265"/>
      <c r="I10" s="265"/>
      <c r="L10" s="252"/>
      <c r="M10" s="252"/>
      <c r="N10" s="252"/>
      <c r="P10" s="252"/>
      <c r="Q10" s="252"/>
    </row>
    <row r="11" spans="1:17">
      <c r="A11" s="255" t="s">
        <v>322</v>
      </c>
      <c r="C11" s="265" t="s">
        <v>73</v>
      </c>
      <c r="D11" s="266">
        <f>VLOOKUP($C$1,FullScores,38,FALSE)</f>
        <v>25</v>
      </c>
      <c r="E11" s="266">
        <f>'1) Scoring'!AL49</f>
        <v>28.052325581395348</v>
      </c>
      <c r="F11" s="265"/>
      <c r="G11" s="265"/>
      <c r="H11" s="265"/>
      <c r="I11" s="265"/>
      <c r="L11" s="252"/>
      <c r="M11" s="252"/>
      <c r="N11" s="252"/>
      <c r="P11" s="252"/>
      <c r="Q11" s="252"/>
    </row>
    <row r="12" spans="1:17">
      <c r="A12" s="255" t="s">
        <v>326</v>
      </c>
      <c r="C12" s="265"/>
      <c r="D12" s="260"/>
      <c r="E12" s="260"/>
      <c r="F12" s="265"/>
      <c r="G12" s="265"/>
      <c r="H12" s="265"/>
      <c r="I12" s="265"/>
      <c r="L12" s="252"/>
      <c r="M12" s="252"/>
      <c r="N12" s="252"/>
      <c r="P12" s="252"/>
      <c r="Q12" s="252"/>
    </row>
    <row r="13" spans="1:17">
      <c r="A13" s="255" t="s">
        <v>329</v>
      </c>
      <c r="C13" s="265" t="s">
        <v>75</v>
      </c>
      <c r="D13" s="266" t="str">
        <f>VLOOKUP(C1,NonScoredResearch,6,FALSE)</f>
        <v>TKS:8267</v>
      </c>
      <c r="E13" s="260"/>
      <c r="F13" s="265"/>
      <c r="G13" s="265"/>
      <c r="H13" s="265"/>
      <c r="I13" s="265"/>
      <c r="L13" s="252"/>
      <c r="M13" s="252"/>
      <c r="N13" s="252"/>
      <c r="P13" s="252"/>
      <c r="Q13" s="252"/>
    </row>
    <row r="14" spans="1:17">
      <c r="A14" s="257" t="s">
        <v>331</v>
      </c>
      <c r="C14" s="265" t="s">
        <v>274</v>
      </c>
      <c r="D14" s="266" t="str">
        <f>VLOOKUP(C1,NonScoredResearch,7,FALSE)</f>
        <v>JP3388200002</v>
      </c>
      <c r="E14" s="260"/>
      <c r="F14" s="265"/>
      <c r="G14" s="265"/>
      <c r="H14" s="265"/>
      <c r="I14" s="265"/>
      <c r="L14" s="252"/>
      <c r="M14" s="252"/>
      <c r="N14" s="252"/>
      <c r="P14" s="252"/>
      <c r="Q14" s="252"/>
    </row>
    <row r="15" spans="1:17">
      <c r="A15" s="255" t="s">
        <v>341</v>
      </c>
      <c r="C15" s="265" t="s">
        <v>2563</v>
      </c>
      <c r="D15" s="266">
        <f>VLOOKUP(C1,NonScoredResearch,2,FALSE)</f>
        <v>17.693570000000001</v>
      </c>
      <c r="E15" s="260"/>
      <c r="F15" s="265"/>
      <c r="G15" s="265"/>
      <c r="H15" s="265"/>
      <c r="I15" s="265"/>
      <c r="L15" s="252"/>
      <c r="M15" s="252"/>
      <c r="N15" s="252"/>
      <c r="P15" s="252"/>
      <c r="Q15" s="252"/>
    </row>
    <row r="16" spans="1:17">
      <c r="A16" s="255" t="s">
        <v>347</v>
      </c>
      <c r="C16" s="265" t="s">
        <v>87</v>
      </c>
      <c r="D16" s="267" t="str">
        <f>VLOOKUP(C1,NonScoredResearch,15,FALSE)</f>
        <v>Not applicable</v>
      </c>
      <c r="E16" s="260"/>
      <c r="F16" s="265"/>
      <c r="G16" s="265"/>
      <c r="H16" s="265"/>
      <c r="I16" s="265"/>
      <c r="L16" s="252"/>
      <c r="M16" s="252"/>
      <c r="N16" s="252"/>
      <c r="P16" s="252"/>
      <c r="Q16" s="252"/>
    </row>
    <row r="17" spans="1:17">
      <c r="A17" s="257" t="s">
        <v>350</v>
      </c>
      <c r="C17" s="265" t="s">
        <v>88</v>
      </c>
      <c r="D17" s="267" t="str">
        <f>VLOOKUP(C1,NonScoredResearch,19,FALSE)</f>
        <v>Not applicable</v>
      </c>
      <c r="E17" s="260"/>
      <c r="F17" s="265"/>
      <c r="G17" s="265"/>
      <c r="H17" s="265"/>
      <c r="I17" s="265"/>
      <c r="L17" s="252"/>
      <c r="M17" s="252"/>
      <c r="N17" s="252"/>
      <c r="P17" s="252"/>
      <c r="Q17" s="252"/>
    </row>
    <row r="18" spans="1:17">
      <c r="A18" s="255" t="s">
        <v>344</v>
      </c>
      <c r="C18" s="265" t="s">
        <v>121</v>
      </c>
      <c r="D18" s="267" t="str">
        <f>VLOOKUP(C1,NonScoredResearch,9,FALSE)</f>
        <v>Yes</v>
      </c>
      <c r="E18" s="260"/>
      <c r="F18" s="265"/>
      <c r="G18" s="265"/>
      <c r="H18" s="265"/>
      <c r="I18" s="265"/>
      <c r="L18" s="252"/>
      <c r="M18" s="252"/>
      <c r="N18" s="252"/>
      <c r="P18" s="252"/>
      <c r="Q18" s="252"/>
    </row>
    <row r="19" spans="1:17">
      <c r="A19" s="255" t="s">
        <v>356</v>
      </c>
      <c r="C19" s="265"/>
      <c r="D19" s="260"/>
      <c r="E19" s="260"/>
      <c r="F19" s="265"/>
      <c r="G19" s="265"/>
      <c r="H19" s="265"/>
      <c r="I19" s="265"/>
      <c r="L19" s="252"/>
      <c r="M19" s="252"/>
      <c r="N19" s="252"/>
      <c r="P19" s="252"/>
      <c r="Q19" s="252"/>
    </row>
    <row r="20" spans="1:17">
      <c r="A20" s="255" t="s">
        <v>360</v>
      </c>
      <c r="C20" s="265" t="s">
        <v>2564</v>
      </c>
      <c r="D20" s="267" t="str">
        <f>VLOOKUP(C1,NonScoredResearch,8,FALSE)</f>
        <v>Informal</v>
      </c>
      <c r="E20" s="260"/>
      <c r="F20" s="265"/>
      <c r="G20" s="265"/>
      <c r="H20" s="265"/>
      <c r="I20" s="265"/>
      <c r="L20" s="252"/>
      <c r="M20" s="252"/>
      <c r="N20" s="252"/>
      <c r="P20" s="252"/>
      <c r="Q20" s="252"/>
    </row>
    <row r="21" spans="1:17">
      <c r="A21" s="255" t="s">
        <v>363</v>
      </c>
      <c r="L21" s="252"/>
      <c r="M21" s="252"/>
      <c r="N21" s="252"/>
      <c r="P21" s="252"/>
      <c r="Q21" s="252"/>
    </row>
    <row r="22" spans="1:17">
      <c r="A22" s="255" t="s">
        <v>366</v>
      </c>
      <c r="L22" s="252"/>
      <c r="M22" s="252"/>
      <c r="N22" s="252"/>
      <c r="P22" s="252"/>
      <c r="Q22" s="252"/>
    </row>
    <row r="23" spans="1:17">
      <c r="A23" s="255" t="s">
        <v>368</v>
      </c>
      <c r="L23" s="252"/>
      <c r="M23" s="252"/>
      <c r="N23" s="252"/>
      <c r="P23" s="252"/>
      <c r="Q23" s="252"/>
    </row>
    <row r="24" spans="1:17" s="258" customFormat="1">
      <c r="A24" s="255" t="s">
        <v>373</v>
      </c>
      <c r="D24" s="251"/>
      <c r="E24" s="251"/>
      <c r="K24" s="252"/>
      <c r="L24" s="252"/>
      <c r="M24" s="252"/>
      <c r="N24" s="252"/>
      <c r="O24" s="252"/>
      <c r="P24" s="252"/>
      <c r="Q24" s="252"/>
    </row>
    <row r="25" spans="1:17">
      <c r="A25" s="255" t="s">
        <v>377</v>
      </c>
      <c r="L25" s="252"/>
      <c r="M25" s="252"/>
      <c r="N25" s="252"/>
      <c r="P25" s="252"/>
      <c r="Q25" s="252"/>
    </row>
    <row r="26" spans="1:17">
      <c r="A26" s="255" t="s">
        <v>2143</v>
      </c>
      <c r="L26" s="252"/>
      <c r="M26" s="252"/>
      <c r="N26" s="252"/>
      <c r="P26" s="252"/>
      <c r="Q26" s="252"/>
    </row>
    <row r="27" spans="1:17" s="258" customFormat="1">
      <c r="A27" s="255" t="s">
        <v>385</v>
      </c>
      <c r="D27" s="251"/>
      <c r="E27" s="251"/>
      <c r="K27" s="252"/>
      <c r="L27" s="252"/>
      <c r="M27" s="252"/>
      <c r="N27" s="252"/>
      <c r="O27" s="252"/>
      <c r="P27" s="252"/>
      <c r="Q27" s="252"/>
    </row>
    <row r="28" spans="1:17">
      <c r="A28" s="255" t="s">
        <v>392</v>
      </c>
      <c r="L28" s="252"/>
      <c r="M28" s="252"/>
      <c r="N28" s="252"/>
      <c r="P28" s="252"/>
      <c r="Q28" s="252"/>
    </row>
    <row r="29" spans="1:17">
      <c r="A29" s="255" t="s">
        <v>2141</v>
      </c>
      <c r="L29" s="252"/>
      <c r="M29" s="252"/>
      <c r="N29" s="252"/>
      <c r="P29" s="252"/>
      <c r="Q29" s="252"/>
    </row>
    <row r="30" spans="1:17">
      <c r="A30" s="255" t="s">
        <v>402</v>
      </c>
      <c r="L30" s="252"/>
      <c r="M30" s="252"/>
      <c r="N30" s="252"/>
      <c r="P30" s="252"/>
      <c r="Q30" s="252"/>
    </row>
    <row r="31" spans="1:17">
      <c r="A31" s="255" t="s">
        <v>408</v>
      </c>
      <c r="L31" s="252"/>
      <c r="M31" s="252"/>
      <c r="N31" s="252"/>
      <c r="P31" s="252"/>
      <c r="Q31" s="252"/>
    </row>
    <row r="32" spans="1:17">
      <c r="A32" s="255" t="s">
        <v>411</v>
      </c>
      <c r="L32" s="252"/>
      <c r="M32" s="252"/>
      <c r="N32" s="252"/>
      <c r="P32" s="252"/>
      <c r="Q32" s="252"/>
    </row>
    <row r="33" spans="1:17">
      <c r="A33" s="255" t="s">
        <v>313</v>
      </c>
      <c r="L33" s="252"/>
      <c r="M33" s="252"/>
      <c r="N33" s="252"/>
      <c r="P33" s="252"/>
      <c r="Q33" s="252"/>
    </row>
    <row r="34" spans="1:17">
      <c r="A34" s="255" t="s">
        <v>413</v>
      </c>
    </row>
    <row r="35" spans="1:17">
      <c r="A35" s="257" t="s">
        <v>416</v>
      </c>
    </row>
    <row r="36" spans="1:17">
      <c r="A36" s="255" t="s">
        <v>419</v>
      </c>
    </row>
    <row r="37" spans="1:17">
      <c r="A37" s="255" t="s">
        <v>422</v>
      </c>
    </row>
    <row r="38" spans="1:17">
      <c r="A38" s="255" t="s">
        <v>425</v>
      </c>
    </row>
    <row r="39" spans="1:17">
      <c r="A39" s="255" t="s">
        <v>428</v>
      </c>
    </row>
    <row r="40" spans="1:17">
      <c r="A40" s="257" t="s">
        <v>96</v>
      </c>
    </row>
    <row r="41" spans="1:17">
      <c r="A41" s="257" t="s">
        <v>451</v>
      </c>
    </row>
    <row r="42" spans="1:17">
      <c r="A42" s="255" t="s">
        <v>442</v>
      </c>
    </row>
    <row r="43" spans="1:17">
      <c r="A43" s="255" t="s">
        <v>446</v>
      </c>
    </row>
  </sheetData>
  <sheetProtection algorithmName="SHA-512" hashValue="G+km3RiPEhthJPYRAdCkvZBVLPIySgEHZ5aqlYcdEy8I29SgDdeAPp6RM0HWg74XLM4BV93DmfrPZKOH3o6Bkg==" saltValue="fHIkNMQHgItGvpdSlJbvyA==" spinCount="100000" sheet="1" objects="1" scenarios="1" selectLockedCells="1" sort="0" autoFilter="0" selectUnlockedCells="1"/>
  <dataValidations count="1">
    <dataValidation type="list" allowBlank="1" showInputMessage="1" showErrorMessage="1" sqref="C1" xr:uid="{9643612A-7851-400B-8A31-1479FB10F7D3}">
      <formula1>$A$2:$A$43</formula1>
    </dataValidation>
  </dataValidation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63321B-6BA9-458E-8D6E-ACCDA0EFA5CF}">
  <sheetPr codeName="Sheet11"/>
  <dimension ref="A1:E39"/>
  <sheetViews>
    <sheetView zoomScale="90" zoomScaleNormal="90" workbookViewId="0">
      <pane ySplit="1" topLeftCell="A2" activePane="bottomLeft" state="frozen"/>
      <selection pane="bottomLeft" activeCell="E32" sqref="E32"/>
    </sheetView>
  </sheetViews>
  <sheetFormatPr defaultColWidth="8.77734375" defaultRowHeight="14.4"/>
  <cols>
    <col min="1" max="1" width="5.6640625" customWidth="1"/>
    <col min="3" max="3" width="16.109375" customWidth="1"/>
    <col min="4" max="4" width="59.33203125" customWidth="1"/>
    <col min="5" max="5" width="89.6640625" customWidth="1"/>
  </cols>
  <sheetData>
    <row r="1" spans="1:5" ht="15.6">
      <c r="A1" s="32" t="s">
        <v>0</v>
      </c>
      <c r="B1" s="310" t="s">
        <v>1</v>
      </c>
      <c r="C1" s="310"/>
      <c r="D1" s="33" t="s">
        <v>2</v>
      </c>
      <c r="E1" s="33" t="s">
        <v>90</v>
      </c>
    </row>
    <row r="2" spans="1:5" ht="76.95" customHeight="1">
      <c r="A2" s="311" t="s">
        <v>124</v>
      </c>
      <c r="B2" s="311"/>
      <c r="C2" s="311"/>
      <c r="D2" s="317" t="s">
        <v>204</v>
      </c>
      <c r="E2" s="318"/>
    </row>
    <row r="3" spans="1:5" ht="57.6">
      <c r="A3" s="314" t="s">
        <v>3</v>
      </c>
      <c r="B3" s="34">
        <v>1.1000000000000001</v>
      </c>
      <c r="C3" s="35" t="s">
        <v>4</v>
      </c>
      <c r="D3" s="36" t="s">
        <v>125</v>
      </c>
      <c r="E3" s="36" t="s">
        <v>126</v>
      </c>
    </row>
    <row r="4" spans="1:5" ht="172.8">
      <c r="A4" s="314"/>
      <c r="B4" s="37">
        <v>1.2</v>
      </c>
      <c r="C4" s="38" t="s">
        <v>127</v>
      </c>
      <c r="D4" s="39" t="s">
        <v>128</v>
      </c>
      <c r="E4" s="39" t="s">
        <v>129</v>
      </c>
    </row>
    <row r="5" spans="1:5" ht="115.2">
      <c r="A5" s="314"/>
      <c r="B5" s="34">
        <v>1.3</v>
      </c>
      <c r="C5" s="35" t="s">
        <v>5</v>
      </c>
      <c r="D5" s="36" t="s">
        <v>205</v>
      </c>
      <c r="E5" s="36" t="s">
        <v>130</v>
      </c>
    </row>
    <row r="6" spans="1:5" ht="158.4">
      <c r="A6" s="314"/>
      <c r="B6" s="37">
        <v>1.4</v>
      </c>
      <c r="C6" s="38" t="s">
        <v>6</v>
      </c>
      <c r="D6" s="39" t="s">
        <v>131</v>
      </c>
      <c r="E6" s="39" t="s">
        <v>206</v>
      </c>
    </row>
    <row r="7" spans="1:5" ht="201.6">
      <c r="A7" s="314"/>
      <c r="B7" s="34">
        <v>1.5</v>
      </c>
      <c r="C7" s="35" t="s">
        <v>7</v>
      </c>
      <c r="D7" s="36" t="s">
        <v>208</v>
      </c>
      <c r="E7" s="36" t="s">
        <v>234</v>
      </c>
    </row>
    <row r="8" spans="1:5" ht="158.4">
      <c r="A8" s="315" t="s">
        <v>8</v>
      </c>
      <c r="B8" s="40">
        <v>2.1</v>
      </c>
      <c r="C8" s="41" t="s">
        <v>132</v>
      </c>
      <c r="D8" s="42" t="s">
        <v>209</v>
      </c>
      <c r="E8" s="42" t="s">
        <v>262</v>
      </c>
    </row>
    <row r="9" spans="1:5" ht="201.6">
      <c r="A9" s="315"/>
      <c r="B9" s="43">
        <v>2.2000000000000002</v>
      </c>
      <c r="C9" s="44" t="s">
        <v>9</v>
      </c>
      <c r="D9" s="45" t="s">
        <v>133</v>
      </c>
      <c r="E9" s="45" t="s">
        <v>236</v>
      </c>
    </row>
    <row r="10" spans="1:5" ht="187.2">
      <c r="A10" s="314" t="s">
        <v>10</v>
      </c>
      <c r="B10" s="37">
        <v>3.1</v>
      </c>
      <c r="C10" s="38" t="s">
        <v>11</v>
      </c>
      <c r="D10" s="39" t="s">
        <v>211</v>
      </c>
      <c r="E10" s="39" t="s">
        <v>214</v>
      </c>
    </row>
    <row r="11" spans="1:5" ht="57.6">
      <c r="A11" s="314"/>
      <c r="B11" s="34">
        <v>3.2</v>
      </c>
      <c r="C11" s="35" t="s">
        <v>12</v>
      </c>
      <c r="D11" s="36" t="s">
        <v>215</v>
      </c>
      <c r="E11" s="36" t="s">
        <v>216</v>
      </c>
    </row>
    <row r="12" spans="1:5" ht="115.2">
      <c r="A12" s="314"/>
      <c r="B12" s="37">
        <v>3.3</v>
      </c>
      <c r="C12" s="38" t="s">
        <v>13</v>
      </c>
      <c r="D12" s="39" t="s">
        <v>217</v>
      </c>
      <c r="E12" s="39" t="s">
        <v>134</v>
      </c>
    </row>
    <row r="13" spans="1:5" ht="115.2">
      <c r="A13" s="315" t="s">
        <v>135</v>
      </c>
      <c r="B13" s="40">
        <v>4.0999999999999996</v>
      </c>
      <c r="C13" s="41" t="s">
        <v>15</v>
      </c>
      <c r="D13" s="42" t="s">
        <v>218</v>
      </c>
      <c r="E13" s="42" t="s">
        <v>136</v>
      </c>
    </row>
    <row r="14" spans="1:5" ht="187.2">
      <c r="A14" s="315"/>
      <c r="B14" s="43">
        <v>4.2</v>
      </c>
      <c r="C14" s="44" t="s">
        <v>91</v>
      </c>
      <c r="D14" s="45" t="s">
        <v>239</v>
      </c>
      <c r="E14" s="45" t="s">
        <v>237</v>
      </c>
    </row>
    <row r="15" spans="1:5" ht="100.8">
      <c r="A15" s="315"/>
      <c r="B15" s="40">
        <v>4.3</v>
      </c>
      <c r="C15" s="41" t="s">
        <v>137</v>
      </c>
      <c r="D15" s="42" t="s">
        <v>240</v>
      </c>
      <c r="E15" s="42" t="s">
        <v>138</v>
      </c>
    </row>
    <row r="16" spans="1:5" ht="244.8">
      <c r="A16" s="46"/>
      <c r="B16" s="43">
        <v>4.4000000000000004</v>
      </c>
      <c r="C16" s="44" t="s">
        <v>109</v>
      </c>
      <c r="D16" s="45" t="s">
        <v>220</v>
      </c>
      <c r="E16" s="45" t="s">
        <v>241</v>
      </c>
    </row>
    <row r="17" spans="1:5" ht="187.2">
      <c r="A17" s="314"/>
      <c r="B17" s="37">
        <v>5.0999999999999996</v>
      </c>
      <c r="C17" s="38" t="s">
        <v>111</v>
      </c>
      <c r="D17" s="39" t="s">
        <v>222</v>
      </c>
      <c r="E17" s="39" t="s">
        <v>139</v>
      </c>
    </row>
    <row r="18" spans="1:5" ht="230.4">
      <c r="A18" s="314"/>
      <c r="B18" s="34">
        <v>5.2</v>
      </c>
      <c r="C18" s="35" t="s">
        <v>19</v>
      </c>
      <c r="D18" s="36" t="s">
        <v>140</v>
      </c>
      <c r="E18" s="36" t="s">
        <v>224</v>
      </c>
    </row>
    <row r="19" spans="1:5" ht="244.8">
      <c r="A19" s="314"/>
      <c r="B19" s="37">
        <v>5.3</v>
      </c>
      <c r="C19" s="38" t="s">
        <v>20</v>
      </c>
      <c r="D19" s="39" t="s">
        <v>242</v>
      </c>
      <c r="E19" s="39" t="s">
        <v>141</v>
      </c>
    </row>
    <row r="20" spans="1:5" ht="230.4">
      <c r="A20" s="315" t="s">
        <v>21</v>
      </c>
      <c r="B20" s="43">
        <v>6.1</v>
      </c>
      <c r="C20" s="44" t="s">
        <v>244</v>
      </c>
      <c r="D20" s="45" t="s">
        <v>243</v>
      </c>
      <c r="E20" s="45" t="s">
        <v>246</v>
      </c>
    </row>
    <row r="21" spans="1:5" ht="187.2">
      <c r="A21" s="315"/>
      <c r="B21" s="40">
        <v>6.2</v>
      </c>
      <c r="C21" s="41" t="s">
        <v>245</v>
      </c>
      <c r="D21" s="42" t="s">
        <v>248</v>
      </c>
      <c r="E21" s="42" t="s">
        <v>249</v>
      </c>
    </row>
    <row r="22" spans="1:5" ht="158.4">
      <c r="A22" s="314" t="s">
        <v>22</v>
      </c>
      <c r="B22" s="34">
        <v>7.1</v>
      </c>
      <c r="C22" s="35" t="s">
        <v>23</v>
      </c>
      <c r="D22" s="36" t="s">
        <v>225</v>
      </c>
      <c r="E22" s="36" t="s">
        <v>142</v>
      </c>
    </row>
    <row r="23" spans="1:5" ht="115.2">
      <c r="A23" s="314"/>
      <c r="B23" s="312">
        <v>7.2</v>
      </c>
      <c r="C23" s="313" t="s">
        <v>92</v>
      </c>
      <c r="D23" s="39" t="s">
        <v>226</v>
      </c>
      <c r="E23" s="39" t="s">
        <v>259</v>
      </c>
    </row>
    <row r="24" spans="1:5" ht="187.2">
      <c r="A24" s="314"/>
      <c r="B24" s="312"/>
      <c r="C24" s="313"/>
      <c r="D24" s="39" t="s">
        <v>228</v>
      </c>
      <c r="E24" s="39" t="s">
        <v>258</v>
      </c>
    </row>
    <row r="25" spans="1:5" ht="158.4">
      <c r="A25" s="314"/>
      <c r="B25" s="312"/>
      <c r="C25" s="313"/>
      <c r="D25" s="39" t="s">
        <v>254</v>
      </c>
      <c r="E25" s="39" t="s">
        <v>257</v>
      </c>
    </row>
    <row r="28" spans="1:5">
      <c r="D28" s="316" t="s">
        <v>203</v>
      </c>
      <c r="E28" s="316"/>
    </row>
    <row r="29" spans="1:5">
      <c r="D29" s="48" t="s">
        <v>189</v>
      </c>
      <c r="E29" s="48" t="s">
        <v>190</v>
      </c>
    </row>
    <row r="30" spans="1:5" ht="100.8">
      <c r="D30" s="4" t="s">
        <v>191</v>
      </c>
      <c r="E30" s="49" t="s">
        <v>229</v>
      </c>
    </row>
    <row r="31" spans="1:5" ht="72">
      <c r="D31" s="4" t="s">
        <v>192</v>
      </c>
      <c r="E31" s="50" t="s">
        <v>230</v>
      </c>
    </row>
    <row r="32" spans="1:5" ht="57.6">
      <c r="D32" s="4" t="s">
        <v>193</v>
      </c>
      <c r="E32" s="49" t="s">
        <v>490</v>
      </c>
    </row>
    <row r="33" spans="4:5">
      <c r="D33" s="51" t="s">
        <v>194</v>
      </c>
      <c r="E33" s="49" t="s">
        <v>195</v>
      </c>
    </row>
    <row r="34" spans="4:5" ht="57.6">
      <c r="D34" s="4" t="s">
        <v>196</v>
      </c>
      <c r="E34" s="49" t="s">
        <v>231</v>
      </c>
    </row>
    <row r="35" spans="4:5" ht="43.2">
      <c r="D35" s="51" t="s">
        <v>197</v>
      </c>
      <c r="E35" s="49" t="s">
        <v>255</v>
      </c>
    </row>
    <row r="36" spans="4:5" ht="28.8">
      <c r="D36" s="51" t="s">
        <v>198</v>
      </c>
      <c r="E36" s="49" t="s">
        <v>199</v>
      </c>
    </row>
    <row r="37" spans="4:5" ht="43.2">
      <c r="D37" s="51" t="s">
        <v>200</v>
      </c>
      <c r="E37" s="49" t="s">
        <v>232</v>
      </c>
    </row>
    <row r="38" spans="4:5" ht="100.8">
      <c r="D38" s="4" t="s">
        <v>201</v>
      </c>
      <c r="E38" s="49" t="s">
        <v>233</v>
      </c>
    </row>
    <row r="39" spans="4:5" ht="72">
      <c r="D39" s="4" t="s">
        <v>202</v>
      </c>
      <c r="E39" s="49" t="s">
        <v>256</v>
      </c>
    </row>
  </sheetData>
  <mergeCells count="13">
    <mergeCell ref="D28:E28"/>
    <mergeCell ref="D2:E2"/>
    <mergeCell ref="A3:A7"/>
    <mergeCell ref="A8:A9"/>
    <mergeCell ref="A10:A12"/>
    <mergeCell ref="A13:A15"/>
    <mergeCell ref="B1:C1"/>
    <mergeCell ref="A2:C2"/>
    <mergeCell ref="B23:B25"/>
    <mergeCell ref="C23:C25"/>
    <mergeCell ref="A17:A19"/>
    <mergeCell ref="A20:A21"/>
    <mergeCell ref="A22:A25"/>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12"/>
  <dimension ref="A1:D10"/>
  <sheetViews>
    <sheetView zoomScale="80" zoomScaleNormal="80" workbookViewId="0">
      <selection activeCell="A8" sqref="A8"/>
    </sheetView>
  </sheetViews>
  <sheetFormatPr defaultColWidth="8.6640625" defaultRowHeight="14.4"/>
  <cols>
    <col min="1" max="1" width="49.6640625" bestFit="1" customWidth="1"/>
    <col min="2" max="3" width="15.33203125" customWidth="1"/>
    <col min="4" max="4" width="43.77734375" customWidth="1"/>
  </cols>
  <sheetData>
    <row r="1" spans="1:4" ht="15" customHeight="1">
      <c r="A1" s="319" t="s">
        <v>2426</v>
      </c>
      <c r="B1" s="319"/>
      <c r="C1" s="319"/>
      <c r="D1" s="319"/>
    </row>
    <row r="2" spans="1:4" ht="55.95" customHeight="1">
      <c r="A2" s="320" t="s">
        <v>2427</v>
      </c>
      <c r="B2" s="320"/>
      <c r="C2" s="320"/>
      <c r="D2" s="320"/>
    </row>
    <row r="3" spans="1:4" ht="43.2" customHeight="1"/>
    <row r="4" spans="1:4">
      <c r="A4" s="321" t="s">
        <v>2428</v>
      </c>
      <c r="B4" s="322"/>
      <c r="C4" s="322"/>
      <c r="D4" s="323"/>
    </row>
    <row r="5" spans="1:4" ht="48" customHeight="1">
      <c r="A5" s="2" t="s">
        <v>25</v>
      </c>
      <c r="B5" s="1" t="s">
        <v>26</v>
      </c>
      <c r="C5" s="173" t="s">
        <v>27</v>
      </c>
      <c r="D5" s="2" t="s">
        <v>28</v>
      </c>
    </row>
    <row r="6" spans="1:4">
      <c r="A6" s="2" t="s">
        <v>29</v>
      </c>
      <c r="B6" s="2" t="s">
        <v>30</v>
      </c>
      <c r="C6" s="2" t="s">
        <v>31</v>
      </c>
      <c r="D6" s="2"/>
    </row>
    <row r="7" spans="1:4">
      <c r="A7" s="2" t="s">
        <v>32</v>
      </c>
      <c r="B7" s="3" t="s">
        <v>33</v>
      </c>
      <c r="C7" s="3" t="s">
        <v>89</v>
      </c>
      <c r="D7" s="2"/>
    </row>
    <row r="8" spans="1:4" ht="129.6">
      <c r="A8" s="2" t="s">
        <v>34</v>
      </c>
      <c r="B8" s="3" t="s">
        <v>35</v>
      </c>
      <c r="C8" s="3" t="s">
        <v>36</v>
      </c>
      <c r="D8" s="3" t="s">
        <v>2557</v>
      </c>
    </row>
    <row r="9" spans="1:4">
      <c r="A9" s="2" t="s">
        <v>37</v>
      </c>
      <c r="B9" s="2" t="s">
        <v>38</v>
      </c>
      <c r="C9" s="2" t="s">
        <v>33</v>
      </c>
      <c r="D9" s="2"/>
    </row>
    <row r="10" spans="1:4">
      <c r="A10" s="2" t="s">
        <v>39</v>
      </c>
      <c r="B10" s="2" t="s">
        <v>40</v>
      </c>
      <c r="C10" s="2" t="s">
        <v>41</v>
      </c>
      <c r="D10" s="2"/>
    </row>
  </sheetData>
  <mergeCells count="3">
    <mergeCell ref="A1:D1"/>
    <mergeCell ref="A2:D2"/>
    <mergeCell ref="A4:D4"/>
  </mergeCells>
  <pageMargins left="0.7" right="0.7" top="0.75" bottom="0.75" header="0.3" footer="0.3"/>
  <pageSetup orientation="portrait" horizontalDpi="360" verticalDpi="36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563154-DDBA-0344-B713-410D7FC6CE21}">
  <dimension ref="A1:AB65"/>
  <sheetViews>
    <sheetView topLeftCell="A2" zoomScale="70" zoomScaleNormal="70" zoomScalePageLayoutView="120" workbookViewId="0">
      <pane xSplit="1" ySplit="3" topLeftCell="B5" activePane="bottomRight" state="frozen"/>
      <selection activeCell="A2" sqref="A2"/>
      <selection pane="topRight" activeCell="B2" sqref="B2"/>
      <selection pane="bottomLeft" activeCell="A6" sqref="A6"/>
      <selection pane="bottomRight" activeCell="A4" sqref="A4"/>
    </sheetView>
  </sheetViews>
  <sheetFormatPr defaultColWidth="8.6640625" defaultRowHeight="14.4"/>
  <cols>
    <col min="1" max="1" width="34.77734375" style="19" customWidth="1"/>
    <col min="2" max="2" width="10.77734375" customWidth="1"/>
    <col min="3" max="4" width="13.109375" customWidth="1"/>
    <col min="5" max="5" width="22.77734375" customWidth="1"/>
    <col min="6" max="7" width="12.77734375" style="157" customWidth="1"/>
    <col min="8" max="8" width="17.44140625" style="157" bestFit="1" customWidth="1"/>
    <col min="9" max="9" width="33.6640625" customWidth="1"/>
    <col min="10" max="10" width="27.33203125" customWidth="1"/>
    <col min="11" max="11" width="32.44140625" customWidth="1"/>
    <col min="12" max="12" width="29.33203125" customWidth="1"/>
    <col min="13" max="13" width="31.33203125" customWidth="1"/>
    <col min="14" max="14" width="27.44140625" customWidth="1"/>
    <col min="15" max="15" width="35" bestFit="1" customWidth="1"/>
    <col min="16" max="16" width="21.33203125" customWidth="1"/>
    <col min="17" max="17" width="26.44140625" customWidth="1"/>
    <col min="18" max="18" width="23.33203125" customWidth="1"/>
    <col min="19" max="19" width="26.77734375" customWidth="1"/>
    <col min="20" max="20" width="23.33203125" customWidth="1"/>
    <col min="21" max="21" width="23.6640625" customWidth="1"/>
    <col min="22" max="22" width="21.44140625" customWidth="1"/>
    <col min="23" max="23" width="24.44140625" customWidth="1"/>
    <col min="24" max="24" width="27.44140625" customWidth="1"/>
    <col min="25" max="25" width="19.6640625" customWidth="1"/>
    <col min="26" max="26" width="22.109375" customWidth="1"/>
    <col min="27" max="28" width="21.33203125" customWidth="1"/>
  </cols>
  <sheetData>
    <row r="1" spans="1:28">
      <c r="A1" s="329" t="s">
        <v>51</v>
      </c>
      <c r="B1" s="329"/>
      <c r="C1" s="330"/>
      <c r="D1" s="127"/>
      <c r="E1" s="127"/>
      <c r="F1" s="20"/>
      <c r="G1" s="20"/>
      <c r="H1" s="20"/>
      <c r="I1" s="277"/>
      <c r="J1" s="277"/>
      <c r="K1" s="277"/>
      <c r="L1" s="277"/>
      <c r="M1" s="277"/>
      <c r="N1" s="277"/>
      <c r="O1" s="129"/>
      <c r="P1" s="129"/>
      <c r="Q1" s="129"/>
      <c r="R1" s="129"/>
      <c r="S1" s="128"/>
      <c r="T1" s="128"/>
      <c r="U1" s="275"/>
      <c r="V1" s="275"/>
      <c r="W1" s="277"/>
      <c r="X1" s="277"/>
      <c r="Y1" s="277"/>
      <c r="Z1" s="277"/>
      <c r="AA1" s="194"/>
      <c r="AB1" s="194"/>
    </row>
    <row r="2" spans="1:28" ht="14.55" customHeight="1">
      <c r="A2" s="331" t="s">
        <v>52</v>
      </c>
      <c r="B2" s="331"/>
      <c r="C2" s="331"/>
      <c r="D2" s="331"/>
      <c r="E2" s="331"/>
      <c r="F2" s="331"/>
      <c r="G2" s="331"/>
      <c r="H2" s="331"/>
      <c r="I2" s="332" t="s">
        <v>481</v>
      </c>
      <c r="J2" s="332"/>
      <c r="K2" s="326" t="s">
        <v>482</v>
      </c>
      <c r="L2" s="326"/>
      <c r="M2" s="333" t="s">
        <v>483</v>
      </c>
      <c r="N2" s="333"/>
      <c r="O2" s="325" t="s">
        <v>484</v>
      </c>
      <c r="P2" s="325"/>
      <c r="Q2" s="327" t="s">
        <v>485</v>
      </c>
      <c r="R2" s="327"/>
      <c r="S2" s="328" t="s">
        <v>486</v>
      </c>
      <c r="T2" s="328"/>
      <c r="U2" s="327" t="s">
        <v>487</v>
      </c>
      <c r="V2" s="327"/>
      <c r="W2" s="328" t="s">
        <v>488</v>
      </c>
      <c r="X2" s="328"/>
      <c r="Y2" s="327" t="s">
        <v>489</v>
      </c>
      <c r="Z2" s="327"/>
      <c r="AA2" s="324" t="s">
        <v>123</v>
      </c>
      <c r="AB2" s="324"/>
    </row>
    <row r="3" spans="1:28">
      <c r="A3" s="195"/>
      <c r="B3" s="55"/>
      <c r="C3" s="55"/>
      <c r="D3" s="55"/>
      <c r="E3" s="55"/>
      <c r="F3" s="55"/>
      <c r="G3" s="55"/>
      <c r="H3" s="55"/>
      <c r="I3" s="196" t="s">
        <v>2434</v>
      </c>
      <c r="J3" s="196" t="s">
        <v>2435</v>
      </c>
      <c r="K3" s="197" t="s">
        <v>2434</v>
      </c>
      <c r="L3" s="197" t="s">
        <v>2434</v>
      </c>
      <c r="M3" s="198" t="s">
        <v>2434</v>
      </c>
      <c r="N3" s="198" t="s">
        <v>2434</v>
      </c>
      <c r="O3" s="103"/>
      <c r="P3" s="103"/>
      <c r="Q3" s="198" t="s">
        <v>2434</v>
      </c>
      <c r="R3" s="198" t="s">
        <v>2435</v>
      </c>
      <c r="S3" s="199" t="s">
        <v>2434</v>
      </c>
      <c r="T3" s="199" t="s">
        <v>2435</v>
      </c>
      <c r="U3" s="198" t="s">
        <v>2434</v>
      </c>
      <c r="V3" s="198" t="s">
        <v>2435</v>
      </c>
      <c r="W3" s="200" t="s">
        <v>2434</v>
      </c>
      <c r="X3" s="200" t="s">
        <v>2434</v>
      </c>
      <c r="Y3" s="198" t="s">
        <v>2434</v>
      </c>
      <c r="Z3" s="198" t="s">
        <v>2435</v>
      </c>
      <c r="AA3" s="199" t="s">
        <v>2434</v>
      </c>
      <c r="AB3" s="199" t="s">
        <v>2435</v>
      </c>
    </row>
    <row r="4" spans="1:28" ht="64.05" customHeight="1">
      <c r="A4" s="71" t="s">
        <v>42</v>
      </c>
      <c r="B4" s="54" t="s">
        <v>112</v>
      </c>
      <c r="C4" s="54" t="s">
        <v>43</v>
      </c>
      <c r="D4" s="54" t="s">
        <v>83</v>
      </c>
      <c r="E4" s="54" t="s">
        <v>102</v>
      </c>
      <c r="F4" s="54" t="s">
        <v>100</v>
      </c>
      <c r="G4" s="54" t="s">
        <v>105</v>
      </c>
      <c r="H4" s="54" t="s">
        <v>122</v>
      </c>
      <c r="I4" s="72"/>
      <c r="J4" s="72"/>
      <c r="K4" s="173" t="s">
        <v>2436</v>
      </c>
      <c r="L4" s="173" t="s">
        <v>2437</v>
      </c>
      <c r="M4" s="173" t="s">
        <v>2438</v>
      </c>
      <c r="N4" s="173" t="s">
        <v>2439</v>
      </c>
      <c r="O4" s="173" t="s">
        <v>2442</v>
      </c>
      <c r="P4" s="173" t="s">
        <v>2443</v>
      </c>
      <c r="Q4" s="72"/>
      <c r="R4" s="72"/>
      <c r="S4" s="72"/>
      <c r="T4" s="72"/>
      <c r="U4" s="72"/>
      <c r="V4" s="72"/>
      <c r="W4" s="173" t="s">
        <v>2440</v>
      </c>
      <c r="X4" s="173" t="s">
        <v>2441</v>
      </c>
      <c r="Y4" s="72"/>
      <c r="Z4" s="73"/>
      <c r="AA4" s="72"/>
      <c r="AB4" s="72"/>
    </row>
    <row r="5" spans="1:28" s="25" customFormat="1">
      <c r="A5" s="65" t="s">
        <v>278</v>
      </c>
      <c r="B5" s="232">
        <v>17.693570000000001</v>
      </c>
      <c r="C5" s="233" t="s">
        <v>64</v>
      </c>
      <c r="D5" s="234" t="s">
        <v>84</v>
      </c>
      <c r="E5" s="203" t="s">
        <v>101</v>
      </c>
      <c r="F5" s="153">
        <v>2020</v>
      </c>
      <c r="G5" s="201" t="s">
        <v>457</v>
      </c>
      <c r="H5" s="202" t="s">
        <v>271</v>
      </c>
      <c r="I5" s="31" t="s">
        <v>2445</v>
      </c>
      <c r="J5" s="30" t="s">
        <v>2446</v>
      </c>
      <c r="K5" s="30" t="s">
        <v>2446</v>
      </c>
      <c r="L5" s="30" t="s">
        <v>2446</v>
      </c>
      <c r="M5" s="31" t="s">
        <v>2445</v>
      </c>
      <c r="N5" s="30" t="s">
        <v>2446</v>
      </c>
      <c r="O5" s="31" t="s">
        <v>492</v>
      </c>
      <c r="P5" s="31" t="s">
        <v>492</v>
      </c>
      <c r="Q5" s="30" t="s">
        <v>2446</v>
      </c>
      <c r="R5" s="31" t="s">
        <v>2445</v>
      </c>
      <c r="S5" s="30" t="s">
        <v>2446</v>
      </c>
      <c r="T5" s="30" t="s">
        <v>2446</v>
      </c>
      <c r="U5" s="31" t="s">
        <v>2445</v>
      </c>
      <c r="V5" s="30" t="s">
        <v>2446</v>
      </c>
      <c r="W5" s="30" t="s">
        <v>2446</v>
      </c>
      <c r="X5" s="30" t="s">
        <v>2446</v>
      </c>
      <c r="Y5" s="30" t="s">
        <v>2446</v>
      </c>
      <c r="Z5" s="30" t="s">
        <v>2446</v>
      </c>
      <c r="AA5" s="30" t="s">
        <v>2446</v>
      </c>
      <c r="AB5" s="30" t="s">
        <v>2446</v>
      </c>
    </row>
    <row r="6" spans="1:28" s="25" customFormat="1">
      <c r="A6" s="65" t="s">
        <v>282</v>
      </c>
      <c r="B6" s="232">
        <v>14.28565</v>
      </c>
      <c r="C6" s="233" t="s">
        <v>286</v>
      </c>
      <c r="D6" s="233" t="s">
        <v>287</v>
      </c>
      <c r="E6" s="203" t="s">
        <v>283</v>
      </c>
      <c r="F6" s="235">
        <v>2018</v>
      </c>
      <c r="G6" s="66" t="s">
        <v>457</v>
      </c>
      <c r="H6" s="202" t="s">
        <v>270</v>
      </c>
      <c r="I6" s="30" t="s">
        <v>2446</v>
      </c>
      <c r="J6" s="30" t="s">
        <v>2446</v>
      </c>
      <c r="K6" s="30" t="s">
        <v>2446</v>
      </c>
      <c r="L6" s="30" t="s">
        <v>2446</v>
      </c>
      <c r="M6" s="30" t="s">
        <v>2446</v>
      </c>
      <c r="N6" s="30" t="s">
        <v>2446</v>
      </c>
      <c r="O6" s="31" t="s">
        <v>492</v>
      </c>
      <c r="P6" s="31" t="s">
        <v>492</v>
      </c>
      <c r="Q6" s="30" t="s">
        <v>2446</v>
      </c>
      <c r="R6" s="30" t="s">
        <v>2446</v>
      </c>
      <c r="S6" s="30" t="s">
        <v>2446</v>
      </c>
      <c r="T6" s="30" t="s">
        <v>2446</v>
      </c>
      <c r="U6" s="30" t="s">
        <v>2446</v>
      </c>
      <c r="V6" s="30" t="s">
        <v>2446</v>
      </c>
      <c r="W6" s="30" t="s">
        <v>2446</v>
      </c>
      <c r="X6" s="30" t="s">
        <v>2446</v>
      </c>
      <c r="Y6" s="30" t="s">
        <v>2446</v>
      </c>
      <c r="Z6" s="30" t="s">
        <v>2446</v>
      </c>
      <c r="AA6" s="30" t="s">
        <v>2446</v>
      </c>
      <c r="AB6" s="30" t="s">
        <v>2446</v>
      </c>
    </row>
    <row r="7" spans="1:28" s="26" customFormat="1">
      <c r="A7" s="65" t="s">
        <v>93</v>
      </c>
      <c r="B7" s="236">
        <v>805.48924</v>
      </c>
      <c r="C7" s="203" t="s">
        <v>62</v>
      </c>
      <c r="D7" s="203" t="s">
        <v>86</v>
      </c>
      <c r="E7" s="211" t="s">
        <v>101</v>
      </c>
      <c r="F7" s="153">
        <v>2020</v>
      </c>
      <c r="G7" s="201" t="s">
        <v>457</v>
      </c>
      <c r="H7" s="202" t="s">
        <v>272</v>
      </c>
      <c r="I7" s="31" t="s">
        <v>2445</v>
      </c>
      <c r="J7" s="31" t="s">
        <v>2445</v>
      </c>
      <c r="K7" s="30" t="s">
        <v>2444</v>
      </c>
      <c r="L7" s="31" t="s">
        <v>2445</v>
      </c>
      <c r="M7" s="30" t="s">
        <v>2446</v>
      </c>
      <c r="N7" s="30" t="s">
        <v>2444</v>
      </c>
      <c r="O7" s="31" t="s">
        <v>492</v>
      </c>
      <c r="P7" s="31" t="s">
        <v>492</v>
      </c>
      <c r="Q7" s="30" t="s">
        <v>2444</v>
      </c>
      <c r="R7" s="31" t="s">
        <v>2445</v>
      </c>
      <c r="S7" s="30" t="s">
        <v>2446</v>
      </c>
      <c r="T7" s="30" t="s">
        <v>2446</v>
      </c>
      <c r="U7" s="30" t="s">
        <v>2444</v>
      </c>
      <c r="V7" s="31" t="s">
        <v>2445</v>
      </c>
      <c r="W7" s="30" t="s">
        <v>2446</v>
      </c>
      <c r="X7" s="30" t="s">
        <v>2446</v>
      </c>
      <c r="Y7" s="31" t="s">
        <v>2445</v>
      </c>
      <c r="Z7" s="30" t="s">
        <v>2446</v>
      </c>
      <c r="AA7" s="30" t="s">
        <v>2446</v>
      </c>
      <c r="AB7" s="30" t="s">
        <v>2446</v>
      </c>
    </row>
    <row r="8" spans="1:28" s="26" customFormat="1">
      <c r="A8" s="65" t="s">
        <v>288</v>
      </c>
      <c r="B8" s="232">
        <v>9.9505200000000009</v>
      </c>
      <c r="C8" s="233" t="s">
        <v>291</v>
      </c>
      <c r="D8" s="233" t="s">
        <v>292</v>
      </c>
      <c r="E8" s="203" t="s">
        <v>289</v>
      </c>
      <c r="F8" s="153">
        <v>2020</v>
      </c>
      <c r="G8" s="66" t="s">
        <v>281</v>
      </c>
      <c r="H8" s="202" t="s">
        <v>271</v>
      </c>
      <c r="I8" s="30" t="s">
        <v>2444</v>
      </c>
      <c r="J8" s="31" t="s">
        <v>2445</v>
      </c>
      <c r="K8" s="30" t="s">
        <v>2446</v>
      </c>
      <c r="L8" s="31" t="s">
        <v>2445</v>
      </c>
      <c r="M8" s="30" t="s">
        <v>2446</v>
      </c>
      <c r="N8" s="30" t="s">
        <v>2446</v>
      </c>
      <c r="O8" s="31" t="s">
        <v>492</v>
      </c>
      <c r="P8" s="31" t="s">
        <v>492</v>
      </c>
      <c r="Q8" s="30" t="s">
        <v>2446</v>
      </c>
      <c r="R8" s="30" t="s">
        <v>2446</v>
      </c>
      <c r="S8" s="30" t="s">
        <v>2446</v>
      </c>
      <c r="T8" s="30" t="s">
        <v>2446</v>
      </c>
      <c r="U8" s="30" t="s">
        <v>2446</v>
      </c>
      <c r="V8" s="30" t="s">
        <v>2446</v>
      </c>
      <c r="W8" s="30" t="s">
        <v>2446</v>
      </c>
      <c r="X8" s="30" t="s">
        <v>2446</v>
      </c>
      <c r="Y8" s="30" t="s">
        <v>2444</v>
      </c>
      <c r="Z8" s="30" t="s">
        <v>2446</v>
      </c>
      <c r="AA8" s="31" t="s">
        <v>2445</v>
      </c>
      <c r="AB8" s="30" t="s">
        <v>2446</v>
      </c>
    </row>
    <row r="9" spans="1:28" s="26" customFormat="1">
      <c r="A9" s="65" t="s">
        <v>2142</v>
      </c>
      <c r="B9" s="232">
        <v>23.80377</v>
      </c>
      <c r="C9" s="233" t="s">
        <v>62</v>
      </c>
      <c r="D9" s="203" t="s">
        <v>86</v>
      </c>
      <c r="E9" s="210" t="s">
        <v>2470</v>
      </c>
      <c r="F9" s="153">
        <v>2016</v>
      </c>
      <c r="G9" s="201" t="s">
        <v>457</v>
      </c>
      <c r="H9" s="202" t="s">
        <v>272</v>
      </c>
      <c r="I9" s="31" t="s">
        <v>2445</v>
      </c>
      <c r="J9" s="31" t="s">
        <v>2445</v>
      </c>
      <c r="K9" s="31" t="s">
        <v>2445</v>
      </c>
      <c r="L9" s="31" t="s">
        <v>2445</v>
      </c>
      <c r="M9" s="30" t="s">
        <v>2446</v>
      </c>
      <c r="N9" s="30" t="s">
        <v>2446</v>
      </c>
      <c r="O9" s="31" t="s">
        <v>492</v>
      </c>
      <c r="P9" s="31" t="s">
        <v>492</v>
      </c>
      <c r="Q9" s="30" t="s">
        <v>2444</v>
      </c>
      <c r="R9" s="30" t="s">
        <v>2446</v>
      </c>
      <c r="S9" s="30" t="s">
        <v>2446</v>
      </c>
      <c r="T9" s="30" t="s">
        <v>2446</v>
      </c>
      <c r="U9" s="31" t="s">
        <v>2445</v>
      </c>
      <c r="V9" s="30" t="s">
        <v>2446</v>
      </c>
      <c r="W9" s="30" t="s">
        <v>2446</v>
      </c>
      <c r="X9" s="30" t="s">
        <v>2446</v>
      </c>
      <c r="Y9" s="30" t="s">
        <v>2444</v>
      </c>
      <c r="Z9" s="30" t="s">
        <v>2444</v>
      </c>
      <c r="AA9" s="31" t="s">
        <v>2445</v>
      </c>
      <c r="AB9" s="31" t="s">
        <v>2445</v>
      </c>
    </row>
    <row r="10" spans="1:28" s="26" customFormat="1">
      <c r="A10" s="65" t="s">
        <v>456</v>
      </c>
      <c r="B10" s="232">
        <v>23.618919999999999</v>
      </c>
      <c r="C10" s="233" t="s">
        <v>318</v>
      </c>
      <c r="D10" s="237" t="s">
        <v>85</v>
      </c>
      <c r="E10" s="203" t="s">
        <v>283</v>
      </c>
      <c r="F10" s="153">
        <v>2016</v>
      </c>
      <c r="G10" s="66" t="s">
        <v>457</v>
      </c>
      <c r="H10" s="202" t="s">
        <v>272</v>
      </c>
      <c r="I10" s="30" t="s">
        <v>2444</v>
      </c>
      <c r="J10" s="31" t="s">
        <v>2445</v>
      </c>
      <c r="K10" s="31" t="s">
        <v>2445</v>
      </c>
      <c r="L10" s="30" t="s">
        <v>2446</v>
      </c>
      <c r="M10" s="30" t="s">
        <v>2446</v>
      </c>
      <c r="N10" s="30" t="s">
        <v>2444</v>
      </c>
      <c r="O10" s="31" t="s">
        <v>492</v>
      </c>
      <c r="P10" s="31" t="s">
        <v>492</v>
      </c>
      <c r="Q10" s="30" t="s">
        <v>2444</v>
      </c>
      <c r="R10" s="31" t="s">
        <v>2445</v>
      </c>
      <c r="S10" s="30" t="s">
        <v>2446</v>
      </c>
      <c r="T10" s="31" t="s">
        <v>2445</v>
      </c>
      <c r="U10" s="31" t="s">
        <v>2445</v>
      </c>
      <c r="V10" s="30" t="s">
        <v>2446</v>
      </c>
      <c r="W10" s="30" t="s">
        <v>2444</v>
      </c>
      <c r="X10" s="30" t="s">
        <v>2446</v>
      </c>
      <c r="Y10" s="30" t="s">
        <v>2446</v>
      </c>
      <c r="Z10" s="30" t="s">
        <v>2446</v>
      </c>
      <c r="AA10" s="30" t="s">
        <v>2446</v>
      </c>
      <c r="AB10" s="30" t="s">
        <v>2446</v>
      </c>
    </row>
    <row r="11" spans="1:28" s="26" customFormat="1">
      <c r="A11" s="65" t="s">
        <v>294</v>
      </c>
      <c r="B11" s="232">
        <v>12.772770000000001</v>
      </c>
      <c r="C11" s="233" t="s">
        <v>297</v>
      </c>
      <c r="D11" s="233" t="s">
        <v>84</v>
      </c>
      <c r="E11" s="203" t="s">
        <v>101</v>
      </c>
      <c r="F11" s="153">
        <v>2020</v>
      </c>
      <c r="G11" s="66" t="s">
        <v>281</v>
      </c>
      <c r="H11" s="202" t="s">
        <v>271</v>
      </c>
      <c r="I11" s="31" t="s">
        <v>2445</v>
      </c>
      <c r="J11" s="30" t="s">
        <v>2446</v>
      </c>
      <c r="K11" s="30" t="s">
        <v>2446</v>
      </c>
      <c r="L11" s="30" t="s">
        <v>2446</v>
      </c>
      <c r="M11" s="30" t="s">
        <v>2446</v>
      </c>
      <c r="N11" s="30" t="s">
        <v>2446</v>
      </c>
      <c r="O11" s="31" t="s">
        <v>492</v>
      </c>
      <c r="P11" s="31" t="s">
        <v>492</v>
      </c>
      <c r="Q11" s="30" t="s">
        <v>2446</v>
      </c>
      <c r="R11" s="30" t="s">
        <v>2446</v>
      </c>
      <c r="S11" s="30" t="s">
        <v>2446</v>
      </c>
      <c r="T11" s="30" t="s">
        <v>2446</v>
      </c>
      <c r="U11" s="30" t="s">
        <v>2446</v>
      </c>
      <c r="V11" s="30" t="s">
        <v>2446</v>
      </c>
      <c r="W11" s="30" t="s">
        <v>2446</v>
      </c>
      <c r="X11" s="30" t="s">
        <v>2446</v>
      </c>
      <c r="Y11" s="30" t="s">
        <v>2446</v>
      </c>
      <c r="Z11" s="30" t="s">
        <v>2446</v>
      </c>
      <c r="AA11" s="30" t="s">
        <v>2446</v>
      </c>
      <c r="AB11" s="30" t="s">
        <v>2446</v>
      </c>
    </row>
    <row r="12" spans="1:28" s="26" customFormat="1">
      <c r="A12" s="65" t="s">
        <v>298</v>
      </c>
      <c r="B12" s="232">
        <v>10.33882</v>
      </c>
      <c r="C12" s="233" t="s">
        <v>297</v>
      </c>
      <c r="D12" s="233" t="s">
        <v>84</v>
      </c>
      <c r="E12" s="203" t="s">
        <v>283</v>
      </c>
      <c r="F12" s="153">
        <v>2020</v>
      </c>
      <c r="G12" s="66" t="s">
        <v>281</v>
      </c>
      <c r="H12" s="202" t="s">
        <v>270</v>
      </c>
      <c r="I12" s="30" t="s">
        <v>2446</v>
      </c>
      <c r="J12" s="30" t="s">
        <v>2446</v>
      </c>
      <c r="K12" s="30" t="s">
        <v>2446</v>
      </c>
      <c r="L12" s="30" t="s">
        <v>2446</v>
      </c>
      <c r="M12" s="30" t="s">
        <v>2446</v>
      </c>
      <c r="N12" s="30" t="s">
        <v>2446</v>
      </c>
      <c r="O12" s="31" t="s">
        <v>492</v>
      </c>
      <c r="P12" s="31" t="s">
        <v>492</v>
      </c>
      <c r="Q12" s="30" t="s">
        <v>2446</v>
      </c>
      <c r="R12" s="30" t="s">
        <v>2446</v>
      </c>
      <c r="S12" s="30" t="s">
        <v>2446</v>
      </c>
      <c r="T12" s="30" t="s">
        <v>2446</v>
      </c>
      <c r="U12" s="30" t="s">
        <v>2446</v>
      </c>
      <c r="V12" s="30" t="s">
        <v>2446</v>
      </c>
      <c r="W12" s="30" t="s">
        <v>2446</v>
      </c>
      <c r="X12" s="30" t="s">
        <v>2446</v>
      </c>
      <c r="Y12" s="30" t="s">
        <v>2446</v>
      </c>
      <c r="Z12" s="30" t="s">
        <v>2446</v>
      </c>
      <c r="AA12" s="30" t="s">
        <v>2446</v>
      </c>
      <c r="AB12" s="30" t="s">
        <v>2446</v>
      </c>
    </row>
    <row r="13" spans="1:28" s="26" customFormat="1">
      <c r="A13" s="65" t="s">
        <v>301</v>
      </c>
      <c r="B13" s="232">
        <v>10.843069999999999</v>
      </c>
      <c r="C13" s="233" t="s">
        <v>62</v>
      </c>
      <c r="D13" s="203" t="s">
        <v>86</v>
      </c>
      <c r="E13" s="203" t="s">
        <v>283</v>
      </c>
      <c r="F13" s="235">
        <v>2018</v>
      </c>
      <c r="G13" s="201" t="s">
        <v>457</v>
      </c>
      <c r="H13" s="202" t="s">
        <v>272</v>
      </c>
      <c r="I13" s="31" t="s">
        <v>2445</v>
      </c>
      <c r="J13" s="31" t="s">
        <v>2445</v>
      </c>
      <c r="K13" s="30" t="s">
        <v>2444</v>
      </c>
      <c r="L13" s="31" t="s">
        <v>2445</v>
      </c>
      <c r="M13" s="30" t="s">
        <v>2446</v>
      </c>
      <c r="N13" s="30" t="s">
        <v>2444</v>
      </c>
      <c r="O13" s="31" t="s">
        <v>492</v>
      </c>
      <c r="P13" s="31" t="s">
        <v>492</v>
      </c>
      <c r="Q13" s="31" t="s">
        <v>2445</v>
      </c>
      <c r="R13" s="31" t="s">
        <v>2445</v>
      </c>
      <c r="S13" s="30" t="s">
        <v>2446</v>
      </c>
      <c r="T13" s="30" t="s">
        <v>2446</v>
      </c>
      <c r="U13" s="31" t="s">
        <v>2445</v>
      </c>
      <c r="V13" s="30" t="s">
        <v>2446</v>
      </c>
      <c r="W13" s="30" t="s">
        <v>2446</v>
      </c>
      <c r="X13" s="30" t="s">
        <v>2446</v>
      </c>
      <c r="Y13" s="30" t="s">
        <v>2444</v>
      </c>
      <c r="Z13" s="30" t="s">
        <v>2446</v>
      </c>
      <c r="AA13" s="31" t="s">
        <v>2445</v>
      </c>
      <c r="AB13" s="30" t="s">
        <v>2446</v>
      </c>
    </row>
    <row r="14" spans="1:28" s="25" customFormat="1">
      <c r="A14" s="65" t="s">
        <v>304</v>
      </c>
      <c r="B14" s="232">
        <v>15.979760000000001</v>
      </c>
      <c r="C14" s="233" t="s">
        <v>306</v>
      </c>
      <c r="D14" s="210" t="s">
        <v>85</v>
      </c>
      <c r="E14" s="203" t="s">
        <v>101</v>
      </c>
      <c r="F14" s="235">
        <v>2018</v>
      </c>
      <c r="G14" s="201" t="s">
        <v>457</v>
      </c>
      <c r="H14" s="202" t="s">
        <v>271</v>
      </c>
      <c r="I14" s="30" t="s">
        <v>2446</v>
      </c>
      <c r="J14" s="30" t="s">
        <v>2446</v>
      </c>
      <c r="K14" s="30" t="s">
        <v>2446</v>
      </c>
      <c r="L14" s="31" t="s">
        <v>2445</v>
      </c>
      <c r="M14" s="30" t="s">
        <v>2446</v>
      </c>
      <c r="N14" s="30" t="s">
        <v>2446</v>
      </c>
      <c r="O14" s="31" t="s">
        <v>492</v>
      </c>
      <c r="P14" s="31" t="s">
        <v>492</v>
      </c>
      <c r="Q14" s="30" t="s">
        <v>2444</v>
      </c>
      <c r="R14" s="31" t="s">
        <v>2445</v>
      </c>
      <c r="S14" s="30" t="s">
        <v>2446</v>
      </c>
      <c r="T14" s="30" t="s">
        <v>2446</v>
      </c>
      <c r="U14" s="30" t="s">
        <v>2446</v>
      </c>
      <c r="V14" s="30" t="s">
        <v>2446</v>
      </c>
      <c r="W14" s="30" t="s">
        <v>2444</v>
      </c>
      <c r="X14" s="30" t="s">
        <v>2446</v>
      </c>
      <c r="Y14" s="30" t="s">
        <v>2446</v>
      </c>
      <c r="Z14" s="30" t="s">
        <v>2446</v>
      </c>
      <c r="AA14" s="30" t="s">
        <v>2446</v>
      </c>
      <c r="AB14" s="30" t="s">
        <v>2446</v>
      </c>
    </row>
    <row r="15" spans="1:28" s="26" customFormat="1">
      <c r="A15" s="65" t="s">
        <v>435</v>
      </c>
      <c r="B15" s="232">
        <v>12.132620000000001</v>
      </c>
      <c r="C15" s="233" t="s">
        <v>438</v>
      </c>
      <c r="D15" s="233" t="s">
        <v>84</v>
      </c>
      <c r="E15" s="203" t="s">
        <v>283</v>
      </c>
      <c r="F15" s="153">
        <v>2020</v>
      </c>
      <c r="G15" s="66" t="s">
        <v>281</v>
      </c>
      <c r="H15" s="202" t="s">
        <v>270</v>
      </c>
      <c r="I15" s="30" t="s">
        <v>2446</v>
      </c>
      <c r="J15" s="30" t="s">
        <v>2446</v>
      </c>
      <c r="K15" s="30" t="s">
        <v>2446</v>
      </c>
      <c r="L15" s="30" t="s">
        <v>2446</v>
      </c>
      <c r="M15" s="30" t="s">
        <v>2446</v>
      </c>
      <c r="N15" s="30" t="s">
        <v>2446</v>
      </c>
      <c r="O15" s="31" t="s">
        <v>492</v>
      </c>
      <c r="P15" s="31" t="s">
        <v>492</v>
      </c>
      <c r="Q15" s="30" t="s">
        <v>2446</v>
      </c>
      <c r="R15" s="30" t="s">
        <v>2446</v>
      </c>
      <c r="S15" s="30" t="s">
        <v>2446</v>
      </c>
      <c r="T15" s="30" t="s">
        <v>2446</v>
      </c>
      <c r="U15" s="30" t="s">
        <v>2446</v>
      </c>
      <c r="V15" s="30" t="s">
        <v>2446</v>
      </c>
      <c r="W15" s="30" t="s">
        <v>2446</v>
      </c>
      <c r="X15" s="30" t="s">
        <v>2446</v>
      </c>
      <c r="Y15" s="30" t="s">
        <v>2446</v>
      </c>
      <c r="Z15" s="30" t="s">
        <v>2446</v>
      </c>
      <c r="AA15" s="30" t="s">
        <v>2446</v>
      </c>
      <c r="AB15" s="30" t="s">
        <v>2446</v>
      </c>
    </row>
    <row r="16" spans="1:28" s="26" customFormat="1">
      <c r="A16" s="65" t="s">
        <v>310</v>
      </c>
      <c r="B16" s="232">
        <v>16.965400000000002</v>
      </c>
      <c r="C16" s="233" t="s">
        <v>98</v>
      </c>
      <c r="D16" s="237" t="s">
        <v>85</v>
      </c>
      <c r="E16" s="203" t="s">
        <v>283</v>
      </c>
      <c r="F16" s="235">
        <v>2018</v>
      </c>
      <c r="G16" s="201" t="s">
        <v>457</v>
      </c>
      <c r="H16" s="202" t="s">
        <v>272</v>
      </c>
      <c r="I16" s="30" t="s">
        <v>2444</v>
      </c>
      <c r="J16" s="30" t="s">
        <v>2446</v>
      </c>
      <c r="K16" s="31" t="s">
        <v>2445</v>
      </c>
      <c r="L16" s="31" t="s">
        <v>2445</v>
      </c>
      <c r="M16" s="31" t="s">
        <v>2445</v>
      </c>
      <c r="N16" s="30" t="s">
        <v>2446</v>
      </c>
      <c r="O16" s="31" t="s">
        <v>2454</v>
      </c>
      <c r="P16" s="31" t="s">
        <v>493</v>
      </c>
      <c r="Q16" s="31" t="s">
        <v>2445</v>
      </c>
      <c r="R16" s="31" t="s">
        <v>2445</v>
      </c>
      <c r="S16" s="30" t="s">
        <v>2446</v>
      </c>
      <c r="T16" s="30" t="s">
        <v>2444</v>
      </c>
      <c r="U16" s="30" t="s">
        <v>2446</v>
      </c>
      <c r="V16" s="30" t="s">
        <v>2446</v>
      </c>
      <c r="W16" s="30" t="s">
        <v>2446</v>
      </c>
      <c r="X16" s="30" t="s">
        <v>2446</v>
      </c>
      <c r="Y16" s="30" t="s">
        <v>2446</v>
      </c>
      <c r="Z16" s="30" t="s">
        <v>2446</v>
      </c>
      <c r="AA16" s="30" t="s">
        <v>2446</v>
      </c>
      <c r="AB16" s="30" t="s">
        <v>2446</v>
      </c>
    </row>
    <row r="17" spans="1:28" s="26" customFormat="1">
      <c r="A17" s="65" t="s">
        <v>316</v>
      </c>
      <c r="B17" s="232">
        <v>22.367150000000002</v>
      </c>
      <c r="C17" s="233" t="s">
        <v>318</v>
      </c>
      <c r="D17" s="237" t="s">
        <v>85</v>
      </c>
      <c r="E17" s="203" t="s">
        <v>289</v>
      </c>
      <c r="F17" s="235">
        <v>2018</v>
      </c>
      <c r="G17" s="201" t="s">
        <v>457</v>
      </c>
      <c r="H17" s="202" t="s">
        <v>272</v>
      </c>
      <c r="I17" s="30" t="s">
        <v>2444</v>
      </c>
      <c r="J17" s="31" t="s">
        <v>2445</v>
      </c>
      <c r="K17" s="31" t="s">
        <v>2445</v>
      </c>
      <c r="L17" s="31" t="s">
        <v>2445</v>
      </c>
      <c r="M17" s="30" t="s">
        <v>2446</v>
      </c>
      <c r="N17" s="30" t="s">
        <v>2446</v>
      </c>
      <c r="O17" s="31" t="s">
        <v>492</v>
      </c>
      <c r="P17" s="31" t="s">
        <v>492</v>
      </c>
      <c r="Q17" s="30" t="s">
        <v>2444</v>
      </c>
      <c r="R17" s="31" t="s">
        <v>2445</v>
      </c>
      <c r="S17" s="30" t="s">
        <v>2446</v>
      </c>
      <c r="T17" s="30" t="s">
        <v>2446</v>
      </c>
      <c r="U17" s="31" t="s">
        <v>2445</v>
      </c>
      <c r="V17" s="30" t="s">
        <v>2446</v>
      </c>
      <c r="W17" s="30" t="s">
        <v>2446</v>
      </c>
      <c r="X17" s="30" t="s">
        <v>2446</v>
      </c>
      <c r="Y17" s="30" t="s">
        <v>2444</v>
      </c>
      <c r="Z17" s="30" t="s">
        <v>2446</v>
      </c>
      <c r="AA17" s="30" t="s">
        <v>2446</v>
      </c>
      <c r="AB17" s="30" t="s">
        <v>2446</v>
      </c>
    </row>
    <row r="18" spans="1:28" s="26" customFormat="1">
      <c r="A18" s="65" t="s">
        <v>319</v>
      </c>
      <c r="B18" s="232">
        <v>12.301770000000001</v>
      </c>
      <c r="C18" s="233" t="s">
        <v>98</v>
      </c>
      <c r="D18" s="237" t="s">
        <v>85</v>
      </c>
      <c r="E18" s="203" t="s">
        <v>289</v>
      </c>
      <c r="F18" s="153">
        <v>2020</v>
      </c>
      <c r="G18" s="66" t="s">
        <v>281</v>
      </c>
      <c r="H18" s="202" t="s">
        <v>271</v>
      </c>
      <c r="I18" s="31" t="s">
        <v>2445</v>
      </c>
      <c r="J18" s="31" t="s">
        <v>2445</v>
      </c>
      <c r="K18" s="30" t="s">
        <v>2446</v>
      </c>
      <c r="L18" s="31" t="s">
        <v>2445</v>
      </c>
      <c r="M18" s="30" t="s">
        <v>2446</v>
      </c>
      <c r="N18" s="30" t="s">
        <v>2446</v>
      </c>
      <c r="O18" s="31" t="s">
        <v>492</v>
      </c>
      <c r="P18" s="31" t="s">
        <v>492</v>
      </c>
      <c r="Q18" s="31" t="s">
        <v>2445</v>
      </c>
      <c r="R18" s="30" t="s">
        <v>2446</v>
      </c>
      <c r="S18" s="30" t="s">
        <v>2446</v>
      </c>
      <c r="T18" s="30" t="s">
        <v>2446</v>
      </c>
      <c r="U18" s="30" t="s">
        <v>2446</v>
      </c>
      <c r="V18" s="30" t="s">
        <v>2446</v>
      </c>
      <c r="W18" s="30" t="s">
        <v>2446</v>
      </c>
      <c r="X18" s="30" t="s">
        <v>2446</v>
      </c>
      <c r="Y18" s="30" t="s">
        <v>2444</v>
      </c>
      <c r="Z18" s="30" t="s">
        <v>2446</v>
      </c>
      <c r="AA18" s="30" t="s">
        <v>2446</v>
      </c>
      <c r="AB18" s="30" t="s">
        <v>2446</v>
      </c>
    </row>
    <row r="19" spans="1:28" s="26" customFormat="1">
      <c r="A19" s="65" t="s">
        <v>322</v>
      </c>
      <c r="B19" s="238">
        <v>11.763999999999999</v>
      </c>
      <c r="C19" s="203" t="s">
        <v>325</v>
      </c>
      <c r="D19" s="203" t="s">
        <v>325</v>
      </c>
      <c r="E19" s="233" t="s">
        <v>101</v>
      </c>
      <c r="F19" s="235">
        <v>2020</v>
      </c>
      <c r="G19" s="201" t="s">
        <v>457</v>
      </c>
      <c r="H19" s="202" t="s">
        <v>272</v>
      </c>
      <c r="I19" s="30" t="s">
        <v>2444</v>
      </c>
      <c r="J19" s="31" t="s">
        <v>2445</v>
      </c>
      <c r="K19" s="30" t="s">
        <v>2444</v>
      </c>
      <c r="L19" s="31" t="s">
        <v>2445</v>
      </c>
      <c r="M19" s="31" t="s">
        <v>2445</v>
      </c>
      <c r="N19" s="31" t="s">
        <v>2445</v>
      </c>
      <c r="O19" s="31" t="s">
        <v>492</v>
      </c>
      <c r="P19" s="31" t="s">
        <v>492</v>
      </c>
      <c r="Q19" s="31" t="s">
        <v>2445</v>
      </c>
      <c r="R19" s="30" t="s">
        <v>2446</v>
      </c>
      <c r="S19" s="30" t="s">
        <v>2446</v>
      </c>
      <c r="T19" s="31" t="s">
        <v>2445</v>
      </c>
      <c r="U19" s="30" t="s">
        <v>2444</v>
      </c>
      <c r="V19" s="31" t="s">
        <v>2445</v>
      </c>
      <c r="W19" s="30" t="s">
        <v>2444</v>
      </c>
      <c r="X19" s="30" t="s">
        <v>2446</v>
      </c>
      <c r="Y19" s="30" t="s">
        <v>2444</v>
      </c>
      <c r="Z19" s="30" t="s">
        <v>2444</v>
      </c>
      <c r="AA19" s="30" t="s">
        <v>2446</v>
      </c>
      <c r="AB19" s="30" t="s">
        <v>2446</v>
      </c>
    </row>
    <row r="20" spans="1:28" s="26" customFormat="1">
      <c r="A20" s="65" t="s">
        <v>326</v>
      </c>
      <c r="B20" s="232">
        <v>11.349450000000001</v>
      </c>
      <c r="C20" s="233" t="s">
        <v>62</v>
      </c>
      <c r="D20" s="203" t="s">
        <v>86</v>
      </c>
      <c r="E20" s="203" t="s">
        <v>283</v>
      </c>
      <c r="F20" s="153">
        <v>2016</v>
      </c>
      <c r="G20" s="201" t="s">
        <v>457</v>
      </c>
      <c r="H20" s="202" t="s">
        <v>271</v>
      </c>
      <c r="I20" s="31" t="s">
        <v>2445</v>
      </c>
      <c r="J20" s="31" t="s">
        <v>2445</v>
      </c>
      <c r="K20" s="31" t="s">
        <v>2445</v>
      </c>
      <c r="L20" s="30" t="s">
        <v>2446</v>
      </c>
      <c r="M20" s="30" t="s">
        <v>2446</v>
      </c>
      <c r="N20" s="30" t="s">
        <v>2446</v>
      </c>
      <c r="O20" s="31" t="s">
        <v>492</v>
      </c>
      <c r="P20" s="31" t="s">
        <v>492</v>
      </c>
      <c r="Q20" s="30" t="s">
        <v>2446</v>
      </c>
      <c r="R20" s="30" t="s">
        <v>2446</v>
      </c>
      <c r="S20" s="30" t="s">
        <v>2446</v>
      </c>
      <c r="T20" s="30" t="s">
        <v>2446</v>
      </c>
      <c r="U20" s="30" t="s">
        <v>2444</v>
      </c>
      <c r="V20" s="30" t="s">
        <v>2446</v>
      </c>
      <c r="W20" s="30" t="s">
        <v>2446</v>
      </c>
      <c r="X20" s="30" t="s">
        <v>2446</v>
      </c>
      <c r="Y20" s="30" t="s">
        <v>2446</v>
      </c>
      <c r="Z20" s="30" t="s">
        <v>2446</v>
      </c>
      <c r="AA20" s="30" t="s">
        <v>2446</v>
      </c>
      <c r="AB20" s="30" t="s">
        <v>2446</v>
      </c>
    </row>
    <row r="21" spans="1:28" s="16" customFormat="1">
      <c r="A21" s="65" t="s">
        <v>329</v>
      </c>
      <c r="B21" s="232">
        <v>96.352890000000002</v>
      </c>
      <c r="C21" s="233" t="s">
        <v>62</v>
      </c>
      <c r="D21" s="203" t="s">
        <v>86</v>
      </c>
      <c r="E21" s="203" t="s">
        <v>101</v>
      </c>
      <c r="F21" s="235">
        <v>2018</v>
      </c>
      <c r="G21" s="201" t="s">
        <v>457</v>
      </c>
      <c r="H21" s="202" t="s">
        <v>271</v>
      </c>
      <c r="I21" s="30" t="s">
        <v>2444</v>
      </c>
      <c r="J21" s="31" t="s">
        <v>2445</v>
      </c>
      <c r="K21" s="30" t="s">
        <v>2446</v>
      </c>
      <c r="L21" s="30" t="s">
        <v>2446</v>
      </c>
      <c r="M21" s="30" t="s">
        <v>2446</v>
      </c>
      <c r="N21" s="30" t="s">
        <v>2444</v>
      </c>
      <c r="O21" s="31" t="s">
        <v>492</v>
      </c>
      <c r="P21" s="31" t="s">
        <v>492</v>
      </c>
      <c r="Q21" s="30" t="s">
        <v>2446</v>
      </c>
      <c r="R21" s="31" t="s">
        <v>2445</v>
      </c>
      <c r="S21" s="30" t="s">
        <v>2446</v>
      </c>
      <c r="T21" s="30" t="s">
        <v>2446</v>
      </c>
      <c r="U21" s="31" t="s">
        <v>2445</v>
      </c>
      <c r="V21" s="30" t="s">
        <v>2446</v>
      </c>
      <c r="W21" s="30" t="s">
        <v>2446</v>
      </c>
      <c r="X21" s="30" t="s">
        <v>2446</v>
      </c>
      <c r="Y21" s="30" t="s">
        <v>2444</v>
      </c>
      <c r="Z21" s="30" t="s">
        <v>2446</v>
      </c>
      <c r="AA21" s="30" t="s">
        <v>2446</v>
      </c>
      <c r="AB21" s="30" t="s">
        <v>2446</v>
      </c>
    </row>
    <row r="22" spans="1:28" s="26" customFormat="1">
      <c r="A22" s="65" t="s">
        <v>331</v>
      </c>
      <c r="B22" s="232">
        <v>48.848870000000005</v>
      </c>
      <c r="C22" s="233" t="s">
        <v>306</v>
      </c>
      <c r="D22" s="210" t="s">
        <v>85</v>
      </c>
      <c r="E22" s="203" t="s">
        <v>283</v>
      </c>
      <c r="F22" s="153">
        <v>2016</v>
      </c>
      <c r="G22" s="201" t="s">
        <v>457</v>
      </c>
      <c r="H22" s="202" t="s">
        <v>272</v>
      </c>
      <c r="I22" s="30" t="s">
        <v>2444</v>
      </c>
      <c r="J22" s="31" t="s">
        <v>2445</v>
      </c>
      <c r="K22" s="31" t="s">
        <v>2445</v>
      </c>
      <c r="L22" s="31" t="s">
        <v>2445</v>
      </c>
      <c r="M22" s="30" t="s">
        <v>2446</v>
      </c>
      <c r="N22" s="30" t="s">
        <v>2444</v>
      </c>
      <c r="O22" s="31" t="s">
        <v>2451</v>
      </c>
      <c r="P22" s="31" t="s">
        <v>492</v>
      </c>
      <c r="Q22" s="30" t="s">
        <v>2444</v>
      </c>
      <c r="R22" s="31" t="s">
        <v>2445</v>
      </c>
      <c r="S22" s="31" t="s">
        <v>2445</v>
      </c>
      <c r="T22" s="30" t="s">
        <v>2446</v>
      </c>
      <c r="U22" s="30" t="s">
        <v>2444</v>
      </c>
      <c r="V22" s="31" t="s">
        <v>2445</v>
      </c>
      <c r="W22" s="30" t="s">
        <v>2446</v>
      </c>
      <c r="X22" s="30" t="s">
        <v>2446</v>
      </c>
      <c r="Y22" s="30" t="s">
        <v>2444</v>
      </c>
      <c r="Z22" s="30" t="s">
        <v>2446</v>
      </c>
      <c r="AA22" s="30" t="s">
        <v>2446</v>
      </c>
      <c r="AB22" s="30" t="s">
        <v>2446</v>
      </c>
    </row>
    <row r="23" spans="1:28" s="26" customFormat="1">
      <c r="A23" s="65" t="s">
        <v>334</v>
      </c>
      <c r="B23" s="232">
        <v>9.8170699999999993</v>
      </c>
      <c r="C23" s="233" t="s">
        <v>337</v>
      </c>
      <c r="D23" s="233" t="s">
        <v>85</v>
      </c>
      <c r="E23" s="233" t="s">
        <v>101</v>
      </c>
      <c r="F23" s="153">
        <v>2020</v>
      </c>
      <c r="G23" s="66" t="s">
        <v>281</v>
      </c>
      <c r="H23" s="202" t="s">
        <v>270</v>
      </c>
      <c r="I23" s="30" t="s">
        <v>2446</v>
      </c>
      <c r="J23" s="30" t="s">
        <v>2446</v>
      </c>
      <c r="K23" s="30" t="s">
        <v>2446</v>
      </c>
      <c r="L23" s="30" t="s">
        <v>2446</v>
      </c>
      <c r="M23" s="30" t="s">
        <v>2446</v>
      </c>
      <c r="N23" s="30" t="s">
        <v>2446</v>
      </c>
      <c r="O23" s="31" t="s">
        <v>492</v>
      </c>
      <c r="P23" s="31" t="s">
        <v>492</v>
      </c>
      <c r="Q23" s="30" t="s">
        <v>2446</v>
      </c>
      <c r="R23" s="30" t="s">
        <v>2446</v>
      </c>
      <c r="S23" s="30" t="s">
        <v>2446</v>
      </c>
      <c r="T23" s="30" t="s">
        <v>2446</v>
      </c>
      <c r="U23" s="30" t="s">
        <v>2446</v>
      </c>
      <c r="V23" s="30" t="s">
        <v>2446</v>
      </c>
      <c r="W23" s="30" t="s">
        <v>2446</v>
      </c>
      <c r="X23" s="30" t="s">
        <v>2446</v>
      </c>
      <c r="Y23" s="30" t="s">
        <v>2446</v>
      </c>
      <c r="Z23" s="30" t="s">
        <v>2446</v>
      </c>
      <c r="AA23" s="30" t="s">
        <v>2446</v>
      </c>
      <c r="AB23" s="30" t="s">
        <v>2446</v>
      </c>
    </row>
    <row r="24" spans="1:28" s="26" customFormat="1">
      <c r="A24" s="65" t="s">
        <v>338</v>
      </c>
      <c r="B24" s="232">
        <v>14.435799999999999</v>
      </c>
      <c r="C24" s="233" t="s">
        <v>64</v>
      </c>
      <c r="D24" s="234" t="s">
        <v>84</v>
      </c>
      <c r="E24" s="203" t="s">
        <v>101</v>
      </c>
      <c r="F24" s="153">
        <v>2020</v>
      </c>
      <c r="G24" s="66" t="s">
        <v>281</v>
      </c>
      <c r="H24" s="202" t="s">
        <v>271</v>
      </c>
      <c r="I24" s="31" t="s">
        <v>2445</v>
      </c>
      <c r="J24" s="30" t="s">
        <v>2446</v>
      </c>
      <c r="K24" s="30" t="s">
        <v>2446</v>
      </c>
      <c r="L24" s="30" t="s">
        <v>2446</v>
      </c>
      <c r="M24" s="30" t="s">
        <v>2446</v>
      </c>
      <c r="N24" s="30" t="s">
        <v>2446</v>
      </c>
      <c r="O24" s="31" t="s">
        <v>492</v>
      </c>
      <c r="P24" s="31" t="s">
        <v>492</v>
      </c>
      <c r="Q24" s="30" t="s">
        <v>2446</v>
      </c>
      <c r="R24" s="30" t="s">
        <v>2446</v>
      </c>
      <c r="S24" s="30" t="s">
        <v>2446</v>
      </c>
      <c r="T24" s="30" t="s">
        <v>2446</v>
      </c>
      <c r="U24" s="30" t="s">
        <v>2446</v>
      </c>
      <c r="V24" s="30" t="s">
        <v>2446</v>
      </c>
      <c r="W24" s="30" t="s">
        <v>2446</v>
      </c>
      <c r="X24" s="30" t="s">
        <v>2446</v>
      </c>
      <c r="Y24" s="30" t="s">
        <v>2446</v>
      </c>
      <c r="Z24" s="30" t="s">
        <v>2446</v>
      </c>
      <c r="AA24" s="30" t="s">
        <v>2446</v>
      </c>
      <c r="AB24" s="30" t="s">
        <v>2446</v>
      </c>
    </row>
    <row r="25" spans="1:28" s="26" customFormat="1">
      <c r="A25" s="65" t="s">
        <v>341</v>
      </c>
      <c r="B25" s="232">
        <v>33.04739</v>
      </c>
      <c r="C25" s="233" t="s">
        <v>291</v>
      </c>
      <c r="D25" s="233" t="s">
        <v>292</v>
      </c>
      <c r="E25" s="203" t="s">
        <v>289</v>
      </c>
      <c r="F25" s="153">
        <v>2016</v>
      </c>
      <c r="G25" s="201" t="s">
        <v>457</v>
      </c>
      <c r="H25" s="202" t="s">
        <v>271</v>
      </c>
      <c r="I25" s="31" t="s">
        <v>2445</v>
      </c>
      <c r="J25" s="30" t="s">
        <v>2446</v>
      </c>
      <c r="K25" s="30" t="s">
        <v>2446</v>
      </c>
      <c r="L25" s="30" t="s">
        <v>2446</v>
      </c>
      <c r="M25" s="30" t="s">
        <v>2446</v>
      </c>
      <c r="N25" s="30" t="s">
        <v>2446</v>
      </c>
      <c r="O25" s="31" t="s">
        <v>492</v>
      </c>
      <c r="P25" s="31" t="s">
        <v>492</v>
      </c>
      <c r="Q25" s="30" t="s">
        <v>2446</v>
      </c>
      <c r="R25" s="30" t="s">
        <v>2446</v>
      </c>
      <c r="S25" s="30" t="s">
        <v>2446</v>
      </c>
      <c r="T25" s="30" t="s">
        <v>2446</v>
      </c>
      <c r="U25" s="30" t="s">
        <v>2446</v>
      </c>
      <c r="V25" s="30" t="s">
        <v>2446</v>
      </c>
      <c r="W25" s="30" t="s">
        <v>2446</v>
      </c>
      <c r="X25" s="30" t="s">
        <v>2446</v>
      </c>
      <c r="Y25" s="31" t="s">
        <v>2445</v>
      </c>
      <c r="Z25" s="30" t="s">
        <v>2446</v>
      </c>
      <c r="AA25" s="30" t="s">
        <v>2446</v>
      </c>
      <c r="AB25" s="30" t="s">
        <v>2446</v>
      </c>
    </row>
    <row r="26" spans="1:28" s="26" customFormat="1">
      <c r="A26" s="65" t="s">
        <v>307</v>
      </c>
      <c r="B26" s="232">
        <v>30.96895</v>
      </c>
      <c r="C26" s="233" t="s">
        <v>63</v>
      </c>
      <c r="D26" s="210" t="s">
        <v>84</v>
      </c>
      <c r="E26" s="203" t="s">
        <v>283</v>
      </c>
      <c r="F26" s="153">
        <v>2020</v>
      </c>
      <c r="G26" s="201" t="s">
        <v>457</v>
      </c>
      <c r="H26" s="202" t="s">
        <v>270</v>
      </c>
      <c r="I26" s="30" t="s">
        <v>2446</v>
      </c>
      <c r="J26" s="30" t="s">
        <v>2446</v>
      </c>
      <c r="K26" s="30" t="s">
        <v>2446</v>
      </c>
      <c r="L26" s="30" t="s">
        <v>2446</v>
      </c>
      <c r="M26" s="30" t="s">
        <v>2446</v>
      </c>
      <c r="N26" s="30" t="s">
        <v>2446</v>
      </c>
      <c r="O26" s="31" t="s">
        <v>492</v>
      </c>
      <c r="P26" s="31" t="s">
        <v>492</v>
      </c>
      <c r="Q26" s="30" t="s">
        <v>2446</v>
      </c>
      <c r="R26" s="30" t="s">
        <v>2446</v>
      </c>
      <c r="S26" s="30" t="s">
        <v>2446</v>
      </c>
      <c r="T26" s="30" t="s">
        <v>2446</v>
      </c>
      <c r="U26" s="30" t="s">
        <v>2446</v>
      </c>
      <c r="V26" s="30" t="s">
        <v>2446</v>
      </c>
      <c r="W26" s="30" t="s">
        <v>2446</v>
      </c>
      <c r="X26" s="30" t="s">
        <v>2446</v>
      </c>
      <c r="Y26" s="30" t="s">
        <v>2446</v>
      </c>
      <c r="Z26" s="30" t="s">
        <v>2446</v>
      </c>
      <c r="AA26" s="30" t="s">
        <v>2446</v>
      </c>
      <c r="AB26" s="30" t="s">
        <v>2446</v>
      </c>
    </row>
    <row r="27" spans="1:28" s="26" customFormat="1">
      <c r="A27" s="65" t="s">
        <v>347</v>
      </c>
      <c r="B27" s="232">
        <v>28.124779999999998</v>
      </c>
      <c r="C27" s="233" t="s">
        <v>62</v>
      </c>
      <c r="D27" s="203" t="s">
        <v>86</v>
      </c>
      <c r="E27" s="203" t="s">
        <v>283</v>
      </c>
      <c r="F27" s="153">
        <v>2016</v>
      </c>
      <c r="G27" s="201" t="s">
        <v>457</v>
      </c>
      <c r="H27" s="202" t="s">
        <v>271</v>
      </c>
      <c r="I27" s="31" t="s">
        <v>2445</v>
      </c>
      <c r="J27" s="31" t="s">
        <v>2445</v>
      </c>
      <c r="K27" s="30" t="s">
        <v>2444</v>
      </c>
      <c r="L27" s="30" t="s">
        <v>2444</v>
      </c>
      <c r="M27" s="30" t="s">
        <v>2446</v>
      </c>
      <c r="N27" s="30" t="s">
        <v>2446</v>
      </c>
      <c r="O27" s="31" t="s">
        <v>2455</v>
      </c>
      <c r="P27" s="31" t="s">
        <v>492</v>
      </c>
      <c r="Q27" s="31" t="s">
        <v>2445</v>
      </c>
      <c r="R27" s="30" t="s">
        <v>2446</v>
      </c>
      <c r="S27" s="30" t="s">
        <v>2446</v>
      </c>
      <c r="T27" s="30" t="s">
        <v>2446</v>
      </c>
      <c r="U27" s="31" t="s">
        <v>2445</v>
      </c>
      <c r="V27" s="30" t="s">
        <v>2446</v>
      </c>
      <c r="W27" s="30" t="s">
        <v>2446</v>
      </c>
      <c r="X27" s="30" t="s">
        <v>2446</v>
      </c>
      <c r="Y27" s="30" t="s">
        <v>2446</v>
      </c>
      <c r="Z27" s="31" t="s">
        <v>2445</v>
      </c>
      <c r="AA27" s="30" t="s">
        <v>2446</v>
      </c>
      <c r="AB27" s="30" t="s">
        <v>2446</v>
      </c>
    </row>
    <row r="28" spans="1:28" s="26" customFormat="1">
      <c r="A28" s="65" t="s">
        <v>350</v>
      </c>
      <c r="B28" s="232">
        <v>23.180070000000001</v>
      </c>
      <c r="C28" s="233" t="s">
        <v>62</v>
      </c>
      <c r="D28" s="203" t="s">
        <v>86</v>
      </c>
      <c r="E28" s="203" t="s">
        <v>283</v>
      </c>
      <c r="F28" s="235">
        <v>2018</v>
      </c>
      <c r="G28" s="201" t="s">
        <v>457</v>
      </c>
      <c r="H28" s="202" t="s">
        <v>271</v>
      </c>
      <c r="I28" s="31" t="s">
        <v>2445</v>
      </c>
      <c r="J28" s="30" t="s">
        <v>2446</v>
      </c>
      <c r="K28" s="30" t="s">
        <v>2446</v>
      </c>
      <c r="L28" s="31" t="s">
        <v>2445</v>
      </c>
      <c r="M28" s="30" t="s">
        <v>2446</v>
      </c>
      <c r="N28" s="30" t="s">
        <v>2446</v>
      </c>
      <c r="O28" s="31" t="s">
        <v>492</v>
      </c>
      <c r="P28" s="31" t="s">
        <v>492</v>
      </c>
      <c r="Q28" s="30" t="s">
        <v>2446</v>
      </c>
      <c r="R28" s="30" t="s">
        <v>2446</v>
      </c>
      <c r="S28" s="30" t="s">
        <v>2446</v>
      </c>
      <c r="T28" s="30" t="s">
        <v>2446</v>
      </c>
      <c r="U28" s="31" t="s">
        <v>2445</v>
      </c>
      <c r="V28" s="30" t="s">
        <v>2446</v>
      </c>
      <c r="W28" s="30" t="s">
        <v>2446</v>
      </c>
      <c r="X28" s="30" t="s">
        <v>2446</v>
      </c>
      <c r="Y28" s="30" t="s">
        <v>2446</v>
      </c>
      <c r="Z28" s="30" t="s">
        <v>2446</v>
      </c>
      <c r="AA28" s="30" t="s">
        <v>2446</v>
      </c>
      <c r="AB28" s="30" t="s">
        <v>2446</v>
      </c>
    </row>
    <row r="29" spans="1:28" s="26" customFormat="1">
      <c r="A29" s="65" t="s">
        <v>344</v>
      </c>
      <c r="B29" s="232">
        <v>24.5809</v>
      </c>
      <c r="C29" s="233" t="s">
        <v>63</v>
      </c>
      <c r="D29" s="210" t="s">
        <v>84</v>
      </c>
      <c r="E29" s="203" t="s">
        <v>283</v>
      </c>
      <c r="F29" s="235">
        <v>2018</v>
      </c>
      <c r="G29" s="66" t="s">
        <v>457</v>
      </c>
      <c r="H29" s="202" t="s">
        <v>270</v>
      </c>
      <c r="I29" s="30" t="s">
        <v>2446</v>
      </c>
      <c r="J29" s="30" t="s">
        <v>2446</v>
      </c>
      <c r="K29" s="30" t="s">
        <v>2446</v>
      </c>
      <c r="L29" s="30" t="s">
        <v>2446</v>
      </c>
      <c r="M29" s="30" t="s">
        <v>2446</v>
      </c>
      <c r="N29" s="30" t="s">
        <v>2446</v>
      </c>
      <c r="O29" s="31" t="s">
        <v>492</v>
      </c>
      <c r="P29" s="31" t="s">
        <v>492</v>
      </c>
      <c r="Q29" s="30" t="s">
        <v>2446</v>
      </c>
      <c r="R29" s="30" t="s">
        <v>2446</v>
      </c>
      <c r="S29" s="30" t="s">
        <v>2446</v>
      </c>
      <c r="T29" s="30" t="s">
        <v>2446</v>
      </c>
      <c r="U29" s="30" t="s">
        <v>2446</v>
      </c>
      <c r="V29" s="30" t="s">
        <v>2446</v>
      </c>
      <c r="W29" s="30" t="s">
        <v>2446</v>
      </c>
      <c r="X29" s="30" t="s">
        <v>2446</v>
      </c>
      <c r="Y29" s="30" t="s">
        <v>2446</v>
      </c>
      <c r="Z29" s="30" t="s">
        <v>2446</v>
      </c>
      <c r="AA29" s="30" t="s">
        <v>2446</v>
      </c>
      <c r="AB29" s="30" t="s">
        <v>2446</v>
      </c>
    </row>
    <row r="30" spans="1:28" s="26" customFormat="1">
      <c r="A30" s="65" t="s">
        <v>356</v>
      </c>
      <c r="B30" s="232">
        <v>9.5368200000000005</v>
      </c>
      <c r="C30" s="233" t="s">
        <v>359</v>
      </c>
      <c r="D30" s="233" t="s">
        <v>292</v>
      </c>
      <c r="E30" s="203" t="s">
        <v>283</v>
      </c>
      <c r="F30" s="153">
        <v>2016</v>
      </c>
      <c r="G30" s="201" t="s">
        <v>457</v>
      </c>
      <c r="H30" s="202" t="s">
        <v>271</v>
      </c>
      <c r="I30" s="31" t="s">
        <v>2445</v>
      </c>
      <c r="J30" s="30" t="s">
        <v>2446</v>
      </c>
      <c r="K30" s="30" t="s">
        <v>2446</v>
      </c>
      <c r="L30" s="30" t="s">
        <v>2446</v>
      </c>
      <c r="M30" s="30" t="s">
        <v>2446</v>
      </c>
      <c r="N30" s="31" t="s">
        <v>2445</v>
      </c>
      <c r="O30" s="31" t="s">
        <v>492</v>
      </c>
      <c r="P30" s="31" t="s">
        <v>492</v>
      </c>
      <c r="Q30" s="31" t="s">
        <v>2445</v>
      </c>
      <c r="R30" s="30" t="s">
        <v>2446</v>
      </c>
      <c r="S30" s="30" t="s">
        <v>2446</v>
      </c>
      <c r="T30" s="31" t="s">
        <v>2445</v>
      </c>
      <c r="U30" s="30" t="s">
        <v>2446</v>
      </c>
      <c r="V30" s="30" t="s">
        <v>2446</v>
      </c>
      <c r="W30" s="30" t="s">
        <v>2446</v>
      </c>
      <c r="X30" s="30" t="s">
        <v>2446</v>
      </c>
      <c r="Y30" s="30" t="s">
        <v>2444</v>
      </c>
      <c r="Z30" s="30" t="s">
        <v>2446</v>
      </c>
      <c r="AA30" s="30" t="s">
        <v>2446</v>
      </c>
      <c r="AB30" s="30" t="s">
        <v>2446</v>
      </c>
    </row>
    <row r="31" spans="1:28" s="26" customFormat="1">
      <c r="A31" s="65" t="s">
        <v>360</v>
      </c>
      <c r="B31" s="232">
        <v>19.34751</v>
      </c>
      <c r="C31" s="233" t="s">
        <v>62</v>
      </c>
      <c r="D31" s="203" t="s">
        <v>86</v>
      </c>
      <c r="E31" s="203" t="s">
        <v>283</v>
      </c>
      <c r="F31" s="153">
        <v>2016</v>
      </c>
      <c r="G31" s="201" t="s">
        <v>457</v>
      </c>
      <c r="H31" s="202" t="s">
        <v>273</v>
      </c>
      <c r="I31" s="31" t="s">
        <v>2445</v>
      </c>
      <c r="J31" s="31" t="s">
        <v>2445</v>
      </c>
      <c r="K31" s="30" t="s">
        <v>2444</v>
      </c>
      <c r="L31" s="30" t="s">
        <v>2444</v>
      </c>
      <c r="M31" s="31" t="s">
        <v>2445</v>
      </c>
      <c r="N31" s="30" t="s">
        <v>2444</v>
      </c>
      <c r="O31" s="31" t="s">
        <v>2451</v>
      </c>
      <c r="P31" s="31" t="s">
        <v>493</v>
      </c>
      <c r="Q31" s="30" t="s">
        <v>2444</v>
      </c>
      <c r="R31" s="30" t="s">
        <v>2444</v>
      </c>
      <c r="S31" s="30" t="s">
        <v>2444</v>
      </c>
      <c r="T31" s="30" t="s">
        <v>2446</v>
      </c>
      <c r="U31" s="30" t="s">
        <v>2444</v>
      </c>
      <c r="V31" s="31" t="s">
        <v>2445</v>
      </c>
      <c r="W31" s="30" t="s">
        <v>2446</v>
      </c>
      <c r="X31" s="30" t="s">
        <v>2446</v>
      </c>
      <c r="Y31" s="30" t="s">
        <v>2444</v>
      </c>
      <c r="Z31" s="30" t="s">
        <v>2446</v>
      </c>
      <c r="AA31" s="31" t="s">
        <v>2445</v>
      </c>
      <c r="AB31" s="30" t="s">
        <v>2446</v>
      </c>
    </row>
    <row r="32" spans="1:28" s="26" customFormat="1">
      <c r="A32" s="65" t="s">
        <v>363</v>
      </c>
      <c r="B32" s="232">
        <v>18.16797</v>
      </c>
      <c r="C32" s="233" t="s">
        <v>365</v>
      </c>
      <c r="D32" s="233" t="s">
        <v>85</v>
      </c>
      <c r="E32" s="203" t="s">
        <v>283</v>
      </c>
      <c r="F32" s="235">
        <v>2018</v>
      </c>
      <c r="G32" s="201" t="s">
        <v>457</v>
      </c>
      <c r="H32" s="202" t="s">
        <v>272</v>
      </c>
      <c r="I32" s="30" t="s">
        <v>2444</v>
      </c>
      <c r="J32" s="30" t="s">
        <v>2446</v>
      </c>
      <c r="K32" s="30" t="s">
        <v>2444</v>
      </c>
      <c r="L32" s="31" t="s">
        <v>2445</v>
      </c>
      <c r="M32" s="30" t="s">
        <v>2446</v>
      </c>
      <c r="N32" s="30" t="s">
        <v>2444</v>
      </c>
      <c r="O32" s="31" t="s">
        <v>2451</v>
      </c>
      <c r="P32" s="31" t="s">
        <v>492</v>
      </c>
      <c r="Q32" s="30" t="s">
        <v>2444</v>
      </c>
      <c r="R32" s="31" t="s">
        <v>2445</v>
      </c>
      <c r="S32" s="31" t="s">
        <v>2445</v>
      </c>
      <c r="T32" s="30" t="s">
        <v>2446</v>
      </c>
      <c r="U32" s="31" t="s">
        <v>2445</v>
      </c>
      <c r="V32" s="30" t="s">
        <v>2446</v>
      </c>
      <c r="W32" s="30" t="s">
        <v>2446</v>
      </c>
      <c r="X32" s="30" t="s">
        <v>2446</v>
      </c>
      <c r="Y32" s="30" t="s">
        <v>2444</v>
      </c>
      <c r="Z32" s="30" t="s">
        <v>2446</v>
      </c>
      <c r="AA32" s="30" t="s">
        <v>2446</v>
      </c>
      <c r="AB32" s="30" t="s">
        <v>2446</v>
      </c>
    </row>
    <row r="33" spans="1:28" s="25" customFormat="1">
      <c r="A33" s="65" t="s">
        <v>366</v>
      </c>
      <c r="B33" s="232">
        <v>35.362949999999998</v>
      </c>
      <c r="C33" s="233" t="s">
        <v>62</v>
      </c>
      <c r="D33" s="203" t="s">
        <v>86</v>
      </c>
      <c r="E33" s="203" t="s">
        <v>289</v>
      </c>
      <c r="F33" s="153">
        <v>2020</v>
      </c>
      <c r="G33" s="201" t="s">
        <v>457</v>
      </c>
      <c r="H33" s="202" t="s">
        <v>272</v>
      </c>
      <c r="I33" s="30" t="s">
        <v>2444</v>
      </c>
      <c r="J33" s="31" t="s">
        <v>2445</v>
      </c>
      <c r="K33" s="30" t="s">
        <v>2444</v>
      </c>
      <c r="L33" s="31" t="s">
        <v>2445</v>
      </c>
      <c r="M33" s="31" t="s">
        <v>2445</v>
      </c>
      <c r="N33" s="30" t="s">
        <v>2444</v>
      </c>
      <c r="O33" s="31" t="s">
        <v>492</v>
      </c>
      <c r="P33" s="31" t="s">
        <v>492</v>
      </c>
      <c r="Q33" s="31" t="s">
        <v>2445</v>
      </c>
      <c r="R33" s="30" t="s">
        <v>2444</v>
      </c>
      <c r="S33" s="30" t="s">
        <v>2446</v>
      </c>
      <c r="T33" s="31" t="s">
        <v>2445</v>
      </c>
      <c r="U33" s="30" t="s">
        <v>2444</v>
      </c>
      <c r="V33" s="31" t="s">
        <v>2445</v>
      </c>
      <c r="W33" s="30" t="s">
        <v>2446</v>
      </c>
      <c r="X33" s="30" t="s">
        <v>2446</v>
      </c>
      <c r="Y33" s="30" t="s">
        <v>2444</v>
      </c>
      <c r="Z33" s="30" t="s">
        <v>2446</v>
      </c>
      <c r="AA33" s="31" t="s">
        <v>2445</v>
      </c>
      <c r="AB33" s="30" t="s">
        <v>2446</v>
      </c>
    </row>
    <row r="34" spans="1:28" s="26" customFormat="1">
      <c r="A34" s="65" t="s">
        <v>368</v>
      </c>
      <c r="B34" s="232">
        <v>29.030660000000001</v>
      </c>
      <c r="C34" s="233" t="s">
        <v>97</v>
      </c>
      <c r="D34" s="237" t="s">
        <v>85</v>
      </c>
      <c r="E34" s="203" t="s">
        <v>101</v>
      </c>
      <c r="F34" s="235">
        <v>2018</v>
      </c>
      <c r="G34" s="201" t="s">
        <v>457</v>
      </c>
      <c r="H34" s="202" t="s">
        <v>271</v>
      </c>
      <c r="I34" s="31" t="s">
        <v>2445</v>
      </c>
      <c r="J34" s="31" t="s">
        <v>2445</v>
      </c>
      <c r="K34" s="31" t="s">
        <v>2445</v>
      </c>
      <c r="L34" s="31" t="s">
        <v>2445</v>
      </c>
      <c r="M34" s="30" t="s">
        <v>2446</v>
      </c>
      <c r="N34" s="30" t="s">
        <v>2444</v>
      </c>
      <c r="O34" s="31" t="s">
        <v>492</v>
      </c>
      <c r="P34" s="31" t="s">
        <v>492</v>
      </c>
      <c r="Q34" s="30" t="s">
        <v>2446</v>
      </c>
      <c r="R34" s="30" t="s">
        <v>2446</v>
      </c>
      <c r="S34" s="30" t="s">
        <v>2446</v>
      </c>
      <c r="T34" s="30" t="s">
        <v>2446</v>
      </c>
      <c r="U34" s="30" t="s">
        <v>2446</v>
      </c>
      <c r="V34" s="30" t="s">
        <v>2446</v>
      </c>
      <c r="W34" s="30" t="s">
        <v>2446</v>
      </c>
      <c r="X34" s="30" t="s">
        <v>2446</v>
      </c>
      <c r="Y34" s="30" t="s">
        <v>2444</v>
      </c>
      <c r="Z34" s="30" t="s">
        <v>2446</v>
      </c>
      <c r="AA34" s="30" t="s">
        <v>2446</v>
      </c>
      <c r="AB34" s="30" t="s">
        <v>2446</v>
      </c>
    </row>
    <row r="35" spans="1:28" s="26" customFormat="1">
      <c r="A35" s="65" t="s">
        <v>370</v>
      </c>
      <c r="B35" s="232">
        <v>10.153360000000001</v>
      </c>
      <c r="C35" s="233" t="s">
        <v>62</v>
      </c>
      <c r="D35" s="203" t="s">
        <v>86</v>
      </c>
      <c r="E35" s="203" t="s">
        <v>283</v>
      </c>
      <c r="F35" s="153">
        <v>2020</v>
      </c>
      <c r="G35" s="66" t="s">
        <v>281</v>
      </c>
      <c r="H35" s="202" t="s">
        <v>271</v>
      </c>
      <c r="I35" s="31" t="s">
        <v>2445</v>
      </c>
      <c r="J35" s="30" t="s">
        <v>2446</v>
      </c>
      <c r="K35" s="30" t="s">
        <v>2446</v>
      </c>
      <c r="L35" s="30" t="s">
        <v>2446</v>
      </c>
      <c r="M35" s="30" t="s">
        <v>2446</v>
      </c>
      <c r="N35" s="30" t="s">
        <v>2446</v>
      </c>
      <c r="O35" s="31" t="s">
        <v>492</v>
      </c>
      <c r="P35" s="31" t="s">
        <v>492</v>
      </c>
      <c r="Q35" s="30" t="s">
        <v>2446</v>
      </c>
      <c r="R35" s="30" t="s">
        <v>2446</v>
      </c>
      <c r="S35" s="30" t="s">
        <v>2446</v>
      </c>
      <c r="T35" s="30" t="s">
        <v>2446</v>
      </c>
      <c r="U35" s="30" t="s">
        <v>2446</v>
      </c>
      <c r="V35" s="30" t="s">
        <v>2446</v>
      </c>
      <c r="W35" s="30" t="s">
        <v>2446</v>
      </c>
      <c r="X35" s="30" t="s">
        <v>2446</v>
      </c>
      <c r="Y35" s="30" t="s">
        <v>2446</v>
      </c>
      <c r="Z35" s="30" t="s">
        <v>2446</v>
      </c>
      <c r="AA35" s="30" t="s">
        <v>2446</v>
      </c>
      <c r="AB35" s="30" t="s">
        <v>2446</v>
      </c>
    </row>
    <row r="36" spans="1:28" s="26" customFormat="1">
      <c r="A36" s="65" t="s">
        <v>373</v>
      </c>
      <c r="B36" s="232">
        <v>18.502020000000002</v>
      </c>
      <c r="C36" s="233" t="s">
        <v>376</v>
      </c>
      <c r="D36" s="234" t="s">
        <v>86</v>
      </c>
      <c r="E36" s="203" t="s">
        <v>101</v>
      </c>
      <c r="F36" s="235">
        <v>2018</v>
      </c>
      <c r="G36" s="201" t="s">
        <v>457</v>
      </c>
      <c r="H36" s="202" t="s">
        <v>271</v>
      </c>
      <c r="I36" s="30" t="s">
        <v>2444</v>
      </c>
      <c r="J36" s="31" t="s">
        <v>2445</v>
      </c>
      <c r="K36" s="30" t="s">
        <v>2446</v>
      </c>
      <c r="L36" s="31" t="s">
        <v>2445</v>
      </c>
      <c r="M36" s="30" t="s">
        <v>2446</v>
      </c>
      <c r="N36" s="30" t="s">
        <v>2446</v>
      </c>
      <c r="O36" s="31" t="s">
        <v>492</v>
      </c>
      <c r="P36" s="31" t="s">
        <v>492</v>
      </c>
      <c r="Q36" s="30" t="s">
        <v>2446</v>
      </c>
      <c r="R36" s="30" t="s">
        <v>2446</v>
      </c>
      <c r="S36" s="30" t="s">
        <v>2446</v>
      </c>
      <c r="T36" s="30" t="s">
        <v>2446</v>
      </c>
      <c r="U36" s="30" t="s">
        <v>2446</v>
      </c>
      <c r="V36" s="30" t="s">
        <v>2446</v>
      </c>
      <c r="W36" s="30" t="s">
        <v>2446</v>
      </c>
      <c r="X36" s="30" t="s">
        <v>2446</v>
      </c>
      <c r="Y36" s="30" t="s">
        <v>2446</v>
      </c>
      <c r="Z36" s="30" t="s">
        <v>2446</v>
      </c>
      <c r="AA36" s="30" t="s">
        <v>2446</v>
      </c>
      <c r="AB36" s="30" t="s">
        <v>2446</v>
      </c>
    </row>
    <row r="37" spans="1:28" s="26" customFormat="1">
      <c r="A37" s="65" t="s">
        <v>377</v>
      </c>
      <c r="B37" s="232">
        <v>17.96838</v>
      </c>
      <c r="C37" s="233" t="s">
        <v>62</v>
      </c>
      <c r="D37" s="203" t="s">
        <v>86</v>
      </c>
      <c r="E37" s="203" t="s">
        <v>283</v>
      </c>
      <c r="F37" s="153">
        <v>2020</v>
      </c>
      <c r="G37" s="201" t="s">
        <v>457</v>
      </c>
      <c r="H37" s="202" t="s">
        <v>271</v>
      </c>
      <c r="I37" s="31" t="s">
        <v>2445</v>
      </c>
      <c r="J37" s="31" t="s">
        <v>2445</v>
      </c>
      <c r="K37" s="30" t="s">
        <v>2446</v>
      </c>
      <c r="L37" s="30" t="s">
        <v>2446</v>
      </c>
      <c r="M37" s="30" t="s">
        <v>2446</v>
      </c>
      <c r="N37" s="30" t="s">
        <v>2446</v>
      </c>
      <c r="O37" s="31" t="s">
        <v>492</v>
      </c>
      <c r="P37" s="31" t="s">
        <v>492</v>
      </c>
      <c r="Q37" s="31" t="s">
        <v>2445</v>
      </c>
      <c r="R37" s="30" t="s">
        <v>2446</v>
      </c>
      <c r="S37" s="30" t="s">
        <v>2446</v>
      </c>
      <c r="T37" s="30" t="s">
        <v>2446</v>
      </c>
      <c r="U37" s="30" t="s">
        <v>2446</v>
      </c>
      <c r="V37" s="30" t="s">
        <v>2446</v>
      </c>
      <c r="W37" s="30" t="s">
        <v>2446</v>
      </c>
      <c r="X37" s="30" t="s">
        <v>2446</v>
      </c>
      <c r="Y37" s="30" t="s">
        <v>2446</v>
      </c>
      <c r="Z37" s="30" t="s">
        <v>2446</v>
      </c>
      <c r="AA37" s="30" t="s">
        <v>2446</v>
      </c>
      <c r="AB37" s="30" t="s">
        <v>2446</v>
      </c>
    </row>
    <row r="38" spans="1:28" s="26" customFormat="1">
      <c r="A38" s="65" t="s">
        <v>380</v>
      </c>
      <c r="B38" s="192">
        <v>11.488770000000001</v>
      </c>
      <c r="C38" s="233" t="s">
        <v>64</v>
      </c>
      <c r="D38" s="203" t="s">
        <v>84</v>
      </c>
      <c r="E38" s="203" t="s">
        <v>283</v>
      </c>
      <c r="F38" s="153">
        <v>2020</v>
      </c>
      <c r="G38" s="66" t="s">
        <v>281</v>
      </c>
      <c r="H38" s="202" t="s">
        <v>271</v>
      </c>
      <c r="I38" s="31" t="s">
        <v>2445</v>
      </c>
      <c r="J38" s="30" t="s">
        <v>2446</v>
      </c>
      <c r="K38" s="30" t="s">
        <v>2446</v>
      </c>
      <c r="L38" s="31" t="s">
        <v>2445</v>
      </c>
      <c r="M38" s="30" t="s">
        <v>2446</v>
      </c>
      <c r="N38" s="30" t="s">
        <v>2446</v>
      </c>
      <c r="O38" s="31" t="s">
        <v>2447</v>
      </c>
      <c r="P38" s="31" t="s">
        <v>492</v>
      </c>
      <c r="Q38" s="31" t="s">
        <v>2445</v>
      </c>
      <c r="R38" s="30" t="s">
        <v>2446</v>
      </c>
      <c r="S38" s="30" t="s">
        <v>2446</v>
      </c>
      <c r="T38" s="30" t="s">
        <v>2446</v>
      </c>
      <c r="U38" s="30" t="s">
        <v>2446</v>
      </c>
      <c r="V38" s="30" t="s">
        <v>2446</v>
      </c>
      <c r="W38" s="30" t="s">
        <v>2446</v>
      </c>
      <c r="X38" s="30" t="s">
        <v>2446</v>
      </c>
      <c r="Y38" s="30" t="s">
        <v>2446</v>
      </c>
      <c r="Z38" s="30" t="s">
        <v>2446</v>
      </c>
      <c r="AA38" s="30" t="s">
        <v>2446</v>
      </c>
      <c r="AB38" s="30" t="s">
        <v>2446</v>
      </c>
    </row>
    <row r="39" spans="1:28" s="26" customFormat="1">
      <c r="A39" s="65" t="s">
        <v>2143</v>
      </c>
      <c r="B39" s="232">
        <v>68.107029999999995</v>
      </c>
      <c r="C39" s="233" t="s">
        <v>62</v>
      </c>
      <c r="D39" s="203" t="s">
        <v>86</v>
      </c>
      <c r="E39" s="203" t="s">
        <v>283</v>
      </c>
      <c r="F39" s="153">
        <v>2016</v>
      </c>
      <c r="G39" s="201" t="s">
        <v>457</v>
      </c>
      <c r="H39" s="202" t="s">
        <v>272</v>
      </c>
      <c r="I39" s="31" t="s">
        <v>2445</v>
      </c>
      <c r="J39" s="31" t="s">
        <v>2445</v>
      </c>
      <c r="K39" s="31" t="s">
        <v>2445</v>
      </c>
      <c r="L39" s="30" t="s">
        <v>2444</v>
      </c>
      <c r="M39" s="31" t="s">
        <v>2445</v>
      </c>
      <c r="N39" s="30" t="s">
        <v>2444</v>
      </c>
      <c r="O39" s="31" t="s">
        <v>2451</v>
      </c>
      <c r="P39" s="31" t="s">
        <v>493</v>
      </c>
      <c r="Q39" s="30" t="s">
        <v>2444</v>
      </c>
      <c r="R39" s="31" t="s">
        <v>2445</v>
      </c>
      <c r="S39" s="30" t="s">
        <v>2446</v>
      </c>
      <c r="T39" s="31" t="s">
        <v>2445</v>
      </c>
      <c r="U39" s="30" t="s">
        <v>2446</v>
      </c>
      <c r="V39" s="30" t="s">
        <v>2446</v>
      </c>
      <c r="W39" s="30" t="s">
        <v>2446</v>
      </c>
      <c r="X39" s="30" t="s">
        <v>2446</v>
      </c>
      <c r="Y39" s="30" t="s">
        <v>2444</v>
      </c>
      <c r="Z39" s="30" t="s">
        <v>2446</v>
      </c>
      <c r="AA39" s="31" t="s">
        <v>2445</v>
      </c>
      <c r="AB39" s="30" t="s">
        <v>2446</v>
      </c>
    </row>
    <row r="40" spans="1:28" s="26" customFormat="1">
      <c r="A40" s="65" t="s">
        <v>385</v>
      </c>
      <c r="B40" s="232">
        <v>34.669150000000002</v>
      </c>
      <c r="C40" s="233" t="s">
        <v>62</v>
      </c>
      <c r="D40" s="203" t="s">
        <v>86</v>
      </c>
      <c r="E40" s="203" t="s">
        <v>289</v>
      </c>
      <c r="F40" s="153">
        <v>2016</v>
      </c>
      <c r="G40" s="201" t="s">
        <v>457</v>
      </c>
      <c r="H40" s="202" t="s">
        <v>272</v>
      </c>
      <c r="I40" s="31" t="s">
        <v>2445</v>
      </c>
      <c r="J40" s="31" t="s">
        <v>2445</v>
      </c>
      <c r="K40" s="30" t="s">
        <v>2444</v>
      </c>
      <c r="L40" s="30" t="s">
        <v>2444</v>
      </c>
      <c r="M40" s="30" t="s">
        <v>2446</v>
      </c>
      <c r="N40" s="30" t="s">
        <v>2446</v>
      </c>
      <c r="O40" s="31" t="s">
        <v>492</v>
      </c>
      <c r="P40" s="31" t="s">
        <v>492</v>
      </c>
      <c r="Q40" s="31" t="s">
        <v>2445</v>
      </c>
      <c r="R40" s="31" t="s">
        <v>2445</v>
      </c>
      <c r="S40" s="30" t="s">
        <v>2446</v>
      </c>
      <c r="T40" s="30" t="s">
        <v>2446</v>
      </c>
      <c r="U40" s="30" t="s">
        <v>2444</v>
      </c>
      <c r="V40" s="31" t="s">
        <v>2445</v>
      </c>
      <c r="W40" s="30" t="s">
        <v>2446</v>
      </c>
      <c r="X40" s="30" t="s">
        <v>2446</v>
      </c>
      <c r="Y40" s="30" t="s">
        <v>2444</v>
      </c>
      <c r="Z40" s="30" t="s">
        <v>2446</v>
      </c>
      <c r="AA40" s="30" t="s">
        <v>2446</v>
      </c>
      <c r="AB40" s="30" t="s">
        <v>2446</v>
      </c>
    </row>
    <row r="41" spans="1:28" s="25" customFormat="1">
      <c r="A41" s="65" t="s">
        <v>388</v>
      </c>
      <c r="B41" s="232">
        <v>11.919169999999999</v>
      </c>
      <c r="C41" s="233" t="s">
        <v>391</v>
      </c>
      <c r="D41" s="237" t="s">
        <v>85</v>
      </c>
      <c r="E41" s="203" t="s">
        <v>283</v>
      </c>
      <c r="F41" s="153">
        <v>2020</v>
      </c>
      <c r="G41" s="66" t="s">
        <v>281</v>
      </c>
      <c r="H41" s="202" t="s">
        <v>271</v>
      </c>
      <c r="I41" s="30" t="s">
        <v>2444</v>
      </c>
      <c r="J41" s="30" t="s">
        <v>2444</v>
      </c>
      <c r="K41" s="31" t="s">
        <v>2445</v>
      </c>
      <c r="L41" s="30" t="s">
        <v>2446</v>
      </c>
      <c r="M41" s="30" t="s">
        <v>2446</v>
      </c>
      <c r="N41" s="30" t="s">
        <v>2446</v>
      </c>
      <c r="O41" s="31" t="s">
        <v>492</v>
      </c>
      <c r="P41" s="31" t="s">
        <v>492</v>
      </c>
      <c r="Q41" s="30" t="s">
        <v>2446</v>
      </c>
      <c r="R41" s="30" t="s">
        <v>2446</v>
      </c>
      <c r="S41" s="30" t="s">
        <v>2446</v>
      </c>
      <c r="T41" s="30" t="s">
        <v>2446</v>
      </c>
      <c r="U41" s="30" t="s">
        <v>2446</v>
      </c>
      <c r="V41" s="30" t="s">
        <v>2446</v>
      </c>
      <c r="W41" s="30" t="s">
        <v>2446</v>
      </c>
      <c r="X41" s="30" t="s">
        <v>2446</v>
      </c>
      <c r="Y41" s="30" t="s">
        <v>2446</v>
      </c>
      <c r="Z41" s="30" t="s">
        <v>2446</v>
      </c>
      <c r="AA41" s="30" t="s">
        <v>2446</v>
      </c>
      <c r="AB41" s="30" t="s">
        <v>2446</v>
      </c>
    </row>
    <row r="42" spans="1:28" s="25" customFormat="1">
      <c r="A42" s="65" t="s">
        <v>392</v>
      </c>
      <c r="B42" s="232">
        <v>269.79985999999997</v>
      </c>
      <c r="C42" s="233" t="s">
        <v>98</v>
      </c>
      <c r="D42" s="237" t="s">
        <v>85</v>
      </c>
      <c r="E42" s="203" t="s">
        <v>283</v>
      </c>
      <c r="F42" s="153">
        <v>2016</v>
      </c>
      <c r="G42" s="201" t="s">
        <v>457</v>
      </c>
      <c r="H42" s="202" t="s">
        <v>273</v>
      </c>
      <c r="I42" s="30" t="s">
        <v>2444</v>
      </c>
      <c r="J42" s="31" t="s">
        <v>2445</v>
      </c>
      <c r="K42" s="30" t="s">
        <v>2444</v>
      </c>
      <c r="L42" s="30" t="s">
        <v>2446</v>
      </c>
      <c r="M42" s="30" t="s">
        <v>2444</v>
      </c>
      <c r="N42" s="30" t="s">
        <v>2444</v>
      </c>
      <c r="O42" s="31" t="s">
        <v>2450</v>
      </c>
      <c r="P42" s="31" t="s">
        <v>493</v>
      </c>
      <c r="Q42" s="30" t="s">
        <v>2444</v>
      </c>
      <c r="R42" s="30" t="s">
        <v>2444</v>
      </c>
      <c r="S42" s="31" t="s">
        <v>2445</v>
      </c>
      <c r="T42" s="30" t="s">
        <v>2446</v>
      </c>
      <c r="U42" s="30" t="s">
        <v>2444</v>
      </c>
      <c r="V42" s="31" t="s">
        <v>2445</v>
      </c>
      <c r="W42" s="30" t="s">
        <v>2446</v>
      </c>
      <c r="X42" s="30" t="s">
        <v>2446</v>
      </c>
      <c r="Y42" s="30" t="s">
        <v>2444</v>
      </c>
      <c r="Z42" s="30" t="s">
        <v>2444</v>
      </c>
      <c r="AA42" s="31" t="s">
        <v>2445</v>
      </c>
      <c r="AB42" s="30" t="s">
        <v>2446</v>
      </c>
    </row>
    <row r="43" spans="1:28" s="25" customFormat="1">
      <c r="A43" s="65" t="s">
        <v>2141</v>
      </c>
      <c r="B43" s="232">
        <v>162.43789999999998</v>
      </c>
      <c r="C43" s="233" t="s">
        <v>62</v>
      </c>
      <c r="D43" s="203" t="s">
        <v>86</v>
      </c>
      <c r="E43" s="203" t="s">
        <v>289</v>
      </c>
      <c r="F43" s="153">
        <v>2016</v>
      </c>
      <c r="G43" s="201" t="s">
        <v>457</v>
      </c>
      <c r="H43" s="202" t="s">
        <v>272</v>
      </c>
      <c r="I43" s="31" t="s">
        <v>2445</v>
      </c>
      <c r="J43" s="31" t="s">
        <v>2445</v>
      </c>
      <c r="K43" s="30" t="s">
        <v>2444</v>
      </c>
      <c r="L43" s="30" t="s">
        <v>2444</v>
      </c>
      <c r="M43" s="30" t="s">
        <v>2446</v>
      </c>
      <c r="N43" s="30" t="s">
        <v>2444</v>
      </c>
      <c r="O43" s="31" t="s">
        <v>2452</v>
      </c>
      <c r="P43" s="31" t="s">
        <v>492</v>
      </c>
      <c r="Q43" s="30" t="s">
        <v>2444</v>
      </c>
      <c r="R43" s="31" t="s">
        <v>2445</v>
      </c>
      <c r="S43" s="30" t="s">
        <v>2446</v>
      </c>
      <c r="T43" s="30" t="s">
        <v>2446</v>
      </c>
      <c r="U43" s="31" t="s">
        <v>2445</v>
      </c>
      <c r="V43" s="30" t="s">
        <v>2446</v>
      </c>
      <c r="W43" s="30" t="s">
        <v>2446</v>
      </c>
      <c r="X43" s="30" t="s">
        <v>2446</v>
      </c>
      <c r="Y43" s="30" t="s">
        <v>2444</v>
      </c>
      <c r="Z43" s="30" t="s">
        <v>2446</v>
      </c>
      <c r="AA43" s="30" t="s">
        <v>2444</v>
      </c>
      <c r="AB43" s="30" t="s">
        <v>2446</v>
      </c>
    </row>
    <row r="44" spans="1:28" s="26" customFormat="1">
      <c r="A44" s="65" t="s">
        <v>397</v>
      </c>
      <c r="B44" s="192">
        <v>11.882430000000001</v>
      </c>
      <c r="C44" s="233" t="s">
        <v>399</v>
      </c>
      <c r="D44" s="233" t="s">
        <v>84</v>
      </c>
      <c r="E44" s="203" t="s">
        <v>283</v>
      </c>
      <c r="F44" s="153">
        <v>2020</v>
      </c>
      <c r="G44" s="66" t="s">
        <v>281</v>
      </c>
      <c r="H44" s="202" t="s">
        <v>271</v>
      </c>
      <c r="I44" s="31" t="s">
        <v>2445</v>
      </c>
      <c r="J44" s="30" t="s">
        <v>2446</v>
      </c>
      <c r="K44" s="30" t="s">
        <v>2446</v>
      </c>
      <c r="L44" s="30" t="s">
        <v>2446</v>
      </c>
      <c r="M44" s="30" t="s">
        <v>2446</v>
      </c>
      <c r="N44" s="30" t="s">
        <v>2446</v>
      </c>
      <c r="O44" s="31" t="s">
        <v>492</v>
      </c>
      <c r="P44" s="31" t="s">
        <v>492</v>
      </c>
      <c r="Q44" s="30" t="s">
        <v>2446</v>
      </c>
      <c r="R44" s="30" t="s">
        <v>2446</v>
      </c>
      <c r="S44" s="30" t="s">
        <v>2446</v>
      </c>
      <c r="T44" s="30" t="s">
        <v>2446</v>
      </c>
      <c r="U44" s="30" t="s">
        <v>2446</v>
      </c>
      <c r="V44" s="30" t="s">
        <v>2446</v>
      </c>
      <c r="W44" s="30" t="s">
        <v>2446</v>
      </c>
      <c r="X44" s="30" t="s">
        <v>2446</v>
      </c>
      <c r="Y44" s="30" t="s">
        <v>2444</v>
      </c>
      <c r="Z44" s="30" t="s">
        <v>2446</v>
      </c>
      <c r="AA44" s="30" t="s">
        <v>2446</v>
      </c>
      <c r="AB44" s="30" t="s">
        <v>2446</v>
      </c>
    </row>
    <row r="45" spans="1:28" s="26" customFormat="1">
      <c r="A45" s="65" t="s">
        <v>400</v>
      </c>
      <c r="B45" s="232">
        <v>12.66564</v>
      </c>
      <c r="C45" s="233" t="s">
        <v>376</v>
      </c>
      <c r="D45" s="203" t="s">
        <v>86</v>
      </c>
      <c r="E45" s="203" t="s">
        <v>283</v>
      </c>
      <c r="F45" s="153">
        <v>2020</v>
      </c>
      <c r="G45" s="66" t="s">
        <v>281</v>
      </c>
      <c r="H45" s="202" t="s">
        <v>271</v>
      </c>
      <c r="I45" s="30" t="s">
        <v>2444</v>
      </c>
      <c r="J45" s="31" t="s">
        <v>2445</v>
      </c>
      <c r="K45" s="30" t="s">
        <v>2446</v>
      </c>
      <c r="L45" s="30" t="s">
        <v>2446</v>
      </c>
      <c r="M45" s="30" t="s">
        <v>2446</v>
      </c>
      <c r="N45" s="30" t="s">
        <v>2446</v>
      </c>
      <c r="O45" s="31" t="s">
        <v>492</v>
      </c>
      <c r="P45" s="31" t="s">
        <v>492</v>
      </c>
      <c r="Q45" s="30" t="s">
        <v>2446</v>
      </c>
      <c r="R45" s="30" t="s">
        <v>2446</v>
      </c>
      <c r="S45" s="30" t="s">
        <v>2446</v>
      </c>
      <c r="T45" s="30" t="s">
        <v>2446</v>
      </c>
      <c r="U45" s="30" t="s">
        <v>2446</v>
      </c>
      <c r="V45" s="30" t="s">
        <v>2446</v>
      </c>
      <c r="W45" s="30" t="s">
        <v>2446</v>
      </c>
      <c r="X45" s="30" t="s">
        <v>2446</v>
      </c>
      <c r="Y45" s="30" t="s">
        <v>2446</v>
      </c>
      <c r="Z45" s="30" t="s">
        <v>2446</v>
      </c>
      <c r="AA45" s="30" t="s">
        <v>2446</v>
      </c>
      <c r="AB45" s="30" t="s">
        <v>2446</v>
      </c>
    </row>
    <row r="46" spans="1:28" s="26" customFormat="1">
      <c r="A46" s="65" t="s">
        <v>402</v>
      </c>
      <c r="B46" s="232">
        <v>38.887550000000005</v>
      </c>
      <c r="C46" s="233" t="s">
        <v>64</v>
      </c>
      <c r="D46" s="234" t="s">
        <v>84</v>
      </c>
      <c r="E46" s="203" t="s">
        <v>101</v>
      </c>
      <c r="F46" s="153">
        <v>2020</v>
      </c>
      <c r="G46" s="201" t="s">
        <v>457</v>
      </c>
      <c r="H46" s="202" t="s">
        <v>271</v>
      </c>
      <c r="I46" s="30" t="s">
        <v>2444</v>
      </c>
      <c r="J46" s="30" t="s">
        <v>2446</v>
      </c>
      <c r="K46" s="30" t="s">
        <v>2444</v>
      </c>
      <c r="L46" s="30" t="s">
        <v>2446</v>
      </c>
      <c r="M46" s="30" t="s">
        <v>2446</v>
      </c>
      <c r="N46" s="30" t="s">
        <v>2446</v>
      </c>
      <c r="O46" s="31" t="s">
        <v>492</v>
      </c>
      <c r="P46" s="31" t="s">
        <v>492</v>
      </c>
      <c r="Q46" s="31" t="s">
        <v>2445</v>
      </c>
      <c r="R46" s="30" t="s">
        <v>2446</v>
      </c>
      <c r="S46" s="30" t="s">
        <v>2446</v>
      </c>
      <c r="T46" s="30" t="s">
        <v>2446</v>
      </c>
      <c r="U46" s="31" t="s">
        <v>2445</v>
      </c>
      <c r="V46" s="30" t="s">
        <v>2446</v>
      </c>
      <c r="W46" s="30" t="s">
        <v>2446</v>
      </c>
      <c r="X46" s="30" t="s">
        <v>2446</v>
      </c>
      <c r="Y46" s="30" t="s">
        <v>2446</v>
      </c>
      <c r="Z46" s="30" t="s">
        <v>2446</v>
      </c>
      <c r="AA46" s="30" t="s">
        <v>2446</v>
      </c>
      <c r="AB46" s="30" t="s">
        <v>2446</v>
      </c>
    </row>
    <row r="47" spans="1:28" s="26" customFormat="1">
      <c r="A47" s="65" t="s">
        <v>439</v>
      </c>
      <c r="B47" s="232">
        <v>9.6979500000000005</v>
      </c>
      <c r="C47" s="233" t="s">
        <v>438</v>
      </c>
      <c r="D47" s="210" t="s">
        <v>84</v>
      </c>
      <c r="E47" s="233" t="s">
        <v>101</v>
      </c>
      <c r="F47" s="153">
        <v>2020</v>
      </c>
      <c r="G47" s="66" t="s">
        <v>281</v>
      </c>
      <c r="H47" s="202" t="s">
        <v>270</v>
      </c>
      <c r="I47" s="30" t="s">
        <v>2446</v>
      </c>
      <c r="J47" s="30" t="s">
        <v>2446</v>
      </c>
      <c r="K47" s="30" t="s">
        <v>2446</v>
      </c>
      <c r="L47" s="30" t="s">
        <v>2446</v>
      </c>
      <c r="M47" s="30" t="s">
        <v>2446</v>
      </c>
      <c r="N47" s="30" t="s">
        <v>2446</v>
      </c>
      <c r="O47" s="31" t="s">
        <v>492</v>
      </c>
      <c r="P47" s="31" t="s">
        <v>492</v>
      </c>
      <c r="Q47" s="30" t="s">
        <v>2446</v>
      </c>
      <c r="R47" s="30" t="s">
        <v>2446</v>
      </c>
      <c r="S47" s="30" t="s">
        <v>2446</v>
      </c>
      <c r="T47" s="30" t="s">
        <v>2446</v>
      </c>
      <c r="U47" s="30" t="s">
        <v>2446</v>
      </c>
      <c r="V47" s="30" t="s">
        <v>2446</v>
      </c>
      <c r="W47" s="30" t="s">
        <v>2446</v>
      </c>
      <c r="X47" s="30" t="s">
        <v>2446</v>
      </c>
      <c r="Y47" s="30" t="s">
        <v>2446</v>
      </c>
      <c r="Z47" s="30" t="s">
        <v>2446</v>
      </c>
      <c r="AA47" s="30" t="s">
        <v>2446</v>
      </c>
      <c r="AB47" s="30" t="s">
        <v>2446</v>
      </c>
    </row>
    <row r="48" spans="1:28" s="26" customFormat="1">
      <c r="A48" s="65" t="s">
        <v>408</v>
      </c>
      <c r="B48" s="232">
        <v>13.62908</v>
      </c>
      <c r="C48" s="233" t="s">
        <v>64</v>
      </c>
      <c r="D48" s="234" t="s">
        <v>84</v>
      </c>
      <c r="E48" s="203" t="s">
        <v>289</v>
      </c>
      <c r="F48" s="235">
        <v>2018</v>
      </c>
      <c r="G48" s="201" t="s">
        <v>457</v>
      </c>
      <c r="H48" s="202" t="s">
        <v>271</v>
      </c>
      <c r="I48" s="31" t="s">
        <v>2445</v>
      </c>
      <c r="J48" s="30" t="s">
        <v>2446</v>
      </c>
      <c r="K48" s="31" t="s">
        <v>2445</v>
      </c>
      <c r="L48" s="30" t="s">
        <v>2446</v>
      </c>
      <c r="M48" s="30" t="s">
        <v>2446</v>
      </c>
      <c r="N48" s="30" t="s">
        <v>2444</v>
      </c>
      <c r="O48" s="31" t="s">
        <v>492</v>
      </c>
      <c r="P48" s="31" t="s">
        <v>492</v>
      </c>
      <c r="Q48" s="30" t="s">
        <v>2446</v>
      </c>
      <c r="R48" s="30" t="s">
        <v>2446</v>
      </c>
      <c r="S48" s="30" t="s">
        <v>2446</v>
      </c>
      <c r="T48" s="30" t="s">
        <v>2446</v>
      </c>
      <c r="U48" s="30" t="s">
        <v>2446</v>
      </c>
      <c r="V48" s="30" t="s">
        <v>2446</v>
      </c>
      <c r="W48" s="30" t="s">
        <v>2446</v>
      </c>
      <c r="X48" s="30" t="s">
        <v>2446</v>
      </c>
      <c r="Y48" s="31" t="s">
        <v>2445</v>
      </c>
      <c r="Z48" s="30" t="s">
        <v>2446</v>
      </c>
      <c r="AA48" s="30" t="s">
        <v>2446</v>
      </c>
      <c r="AB48" s="30" t="s">
        <v>2446</v>
      </c>
    </row>
    <row r="49" spans="1:28" s="26" customFormat="1">
      <c r="A49" s="65" t="s">
        <v>411</v>
      </c>
      <c r="B49" s="232">
        <v>29.439509999999999</v>
      </c>
      <c r="C49" s="233" t="s">
        <v>318</v>
      </c>
      <c r="D49" s="237" t="s">
        <v>85</v>
      </c>
      <c r="E49" s="203" t="s">
        <v>101</v>
      </c>
      <c r="F49" s="235">
        <v>2018</v>
      </c>
      <c r="G49" s="201" t="s">
        <v>457</v>
      </c>
      <c r="H49" s="202" t="s">
        <v>273</v>
      </c>
      <c r="I49" s="30" t="s">
        <v>2444</v>
      </c>
      <c r="J49" s="30" t="s">
        <v>2446</v>
      </c>
      <c r="K49" s="30" t="s">
        <v>2444</v>
      </c>
      <c r="L49" s="30" t="s">
        <v>2444</v>
      </c>
      <c r="M49" s="30" t="s">
        <v>2444</v>
      </c>
      <c r="N49" s="30" t="s">
        <v>2444</v>
      </c>
      <c r="O49" s="31" t="s">
        <v>2448</v>
      </c>
      <c r="P49" s="31" t="s">
        <v>492</v>
      </c>
      <c r="Q49" s="30" t="s">
        <v>2444</v>
      </c>
      <c r="R49" s="30" t="s">
        <v>2444</v>
      </c>
      <c r="S49" s="31" t="s">
        <v>2445</v>
      </c>
      <c r="T49" s="30" t="s">
        <v>2444</v>
      </c>
      <c r="U49" s="30" t="s">
        <v>2444</v>
      </c>
      <c r="V49" s="30" t="s">
        <v>2444</v>
      </c>
      <c r="W49" s="30" t="s">
        <v>2444</v>
      </c>
      <c r="X49" s="30" t="s">
        <v>2444</v>
      </c>
      <c r="Y49" s="31" t="s">
        <v>2445</v>
      </c>
      <c r="Z49" s="30" t="s">
        <v>2444</v>
      </c>
      <c r="AA49" s="31" t="s">
        <v>2445</v>
      </c>
      <c r="AB49" s="30" t="s">
        <v>2446</v>
      </c>
    </row>
    <row r="50" spans="1:28" s="26" customFormat="1">
      <c r="A50" s="65" t="s">
        <v>313</v>
      </c>
      <c r="B50" s="232">
        <v>193.84392000000003</v>
      </c>
      <c r="C50" s="233" t="s">
        <v>62</v>
      </c>
      <c r="D50" s="203" t="s">
        <v>86</v>
      </c>
      <c r="E50" s="203" t="s">
        <v>289</v>
      </c>
      <c r="F50" s="153">
        <v>2016</v>
      </c>
      <c r="G50" s="201" t="s">
        <v>457</v>
      </c>
      <c r="H50" s="202" t="s">
        <v>273</v>
      </c>
      <c r="I50" s="30" t="s">
        <v>2444</v>
      </c>
      <c r="J50" s="31" t="s">
        <v>2445</v>
      </c>
      <c r="K50" s="30" t="s">
        <v>2444</v>
      </c>
      <c r="L50" s="30" t="s">
        <v>2444</v>
      </c>
      <c r="M50" s="31" t="s">
        <v>2445</v>
      </c>
      <c r="N50" s="30" t="s">
        <v>2444</v>
      </c>
      <c r="O50" s="31" t="s">
        <v>492</v>
      </c>
      <c r="P50" s="31" t="s">
        <v>492</v>
      </c>
      <c r="Q50" s="30" t="s">
        <v>2444</v>
      </c>
      <c r="R50" s="30" t="s">
        <v>2444</v>
      </c>
      <c r="S50" s="30" t="s">
        <v>2446</v>
      </c>
      <c r="T50" s="30" t="s">
        <v>2446</v>
      </c>
      <c r="U50" s="31" t="s">
        <v>2445</v>
      </c>
      <c r="V50" s="31" t="s">
        <v>2445</v>
      </c>
      <c r="W50" s="30" t="s">
        <v>2444</v>
      </c>
      <c r="X50" s="30" t="s">
        <v>2446</v>
      </c>
      <c r="Y50" s="30" t="s">
        <v>2444</v>
      </c>
      <c r="Z50" s="30" t="s">
        <v>2446</v>
      </c>
      <c r="AA50" s="30" t="s">
        <v>2446</v>
      </c>
      <c r="AB50" s="31" t="s">
        <v>2444</v>
      </c>
    </row>
    <row r="51" spans="1:28" s="26" customFormat="1">
      <c r="A51" s="65" t="s">
        <v>413</v>
      </c>
      <c r="B51" s="232">
        <v>23.078970000000002</v>
      </c>
      <c r="C51" s="233" t="s">
        <v>62</v>
      </c>
      <c r="D51" s="203" t="s">
        <v>86</v>
      </c>
      <c r="E51" s="203" t="s">
        <v>283</v>
      </c>
      <c r="F51" s="153">
        <v>2016</v>
      </c>
      <c r="G51" s="201" t="s">
        <v>457</v>
      </c>
      <c r="H51" s="202" t="s">
        <v>272</v>
      </c>
      <c r="I51" s="30" t="s">
        <v>2444</v>
      </c>
      <c r="J51" s="31" t="s">
        <v>2445</v>
      </c>
      <c r="K51" s="30" t="s">
        <v>2444</v>
      </c>
      <c r="L51" s="30" t="s">
        <v>2444</v>
      </c>
      <c r="M51" s="30" t="s">
        <v>2446</v>
      </c>
      <c r="N51" s="30" t="s">
        <v>2444</v>
      </c>
      <c r="O51" s="31" t="s">
        <v>2453</v>
      </c>
      <c r="P51" s="31" t="s">
        <v>493</v>
      </c>
      <c r="Q51" s="30" t="s">
        <v>2444</v>
      </c>
      <c r="R51" s="31" t="s">
        <v>2445</v>
      </c>
      <c r="S51" s="30" t="s">
        <v>2446</v>
      </c>
      <c r="T51" s="31" t="s">
        <v>2445</v>
      </c>
      <c r="U51" s="31" t="s">
        <v>2445</v>
      </c>
      <c r="V51" s="30" t="s">
        <v>2446</v>
      </c>
      <c r="W51" s="30" t="s">
        <v>2446</v>
      </c>
      <c r="X51" s="30" t="s">
        <v>2446</v>
      </c>
      <c r="Y51" s="30" t="s">
        <v>2444</v>
      </c>
      <c r="Z51" s="31" t="s">
        <v>2445</v>
      </c>
      <c r="AA51" s="31" t="s">
        <v>2445</v>
      </c>
      <c r="AB51" s="30" t="s">
        <v>2446</v>
      </c>
    </row>
    <row r="52" spans="1:28" s="26" customFormat="1">
      <c r="A52" s="65" t="s">
        <v>416</v>
      </c>
      <c r="B52" s="232">
        <v>12.046899999999999</v>
      </c>
      <c r="C52" s="233" t="s">
        <v>62</v>
      </c>
      <c r="D52" s="203" t="s">
        <v>86</v>
      </c>
      <c r="E52" s="203" t="s">
        <v>283</v>
      </c>
      <c r="F52" s="235">
        <v>2018</v>
      </c>
      <c r="G52" s="201" t="s">
        <v>457</v>
      </c>
      <c r="H52" s="202" t="s">
        <v>272</v>
      </c>
      <c r="I52" s="30" t="s">
        <v>2444</v>
      </c>
      <c r="J52" s="30" t="s">
        <v>2444</v>
      </c>
      <c r="K52" s="30" t="s">
        <v>2444</v>
      </c>
      <c r="L52" s="31" t="s">
        <v>2445</v>
      </c>
      <c r="M52" s="31" t="s">
        <v>2445</v>
      </c>
      <c r="N52" s="30" t="s">
        <v>2444</v>
      </c>
      <c r="O52" s="31" t="s">
        <v>492</v>
      </c>
      <c r="P52" s="31" t="s">
        <v>492</v>
      </c>
      <c r="Q52" s="30" t="s">
        <v>2444</v>
      </c>
      <c r="R52" s="30" t="s">
        <v>2444</v>
      </c>
      <c r="S52" s="30" t="s">
        <v>2446</v>
      </c>
      <c r="T52" s="30" t="s">
        <v>2446</v>
      </c>
      <c r="U52" s="31" t="s">
        <v>2445</v>
      </c>
      <c r="V52" s="30" t="s">
        <v>2446</v>
      </c>
      <c r="W52" s="30" t="s">
        <v>2446</v>
      </c>
      <c r="X52" s="30" t="s">
        <v>2446</v>
      </c>
      <c r="Y52" s="30" t="s">
        <v>2444</v>
      </c>
      <c r="Z52" s="30" t="s">
        <v>2446</v>
      </c>
      <c r="AA52" s="31" t="s">
        <v>2445</v>
      </c>
      <c r="AB52" s="30" t="s">
        <v>2446</v>
      </c>
    </row>
    <row r="53" spans="1:28" s="26" customFormat="1">
      <c r="A53" s="65" t="s">
        <v>419</v>
      </c>
      <c r="B53" s="232">
        <v>40.473039999999997</v>
      </c>
      <c r="C53" s="233" t="s">
        <v>62</v>
      </c>
      <c r="D53" s="203" t="s">
        <v>86</v>
      </c>
      <c r="E53" s="203" t="s">
        <v>283</v>
      </c>
      <c r="F53" s="153">
        <v>2016</v>
      </c>
      <c r="G53" s="201" t="s">
        <v>457</v>
      </c>
      <c r="H53" s="202" t="s">
        <v>271</v>
      </c>
      <c r="I53" s="31" t="s">
        <v>2445</v>
      </c>
      <c r="J53" s="31" t="s">
        <v>2445</v>
      </c>
      <c r="K53" s="30" t="s">
        <v>2444</v>
      </c>
      <c r="L53" s="31" t="s">
        <v>2445</v>
      </c>
      <c r="M53" s="30" t="s">
        <v>2446</v>
      </c>
      <c r="N53" s="30" t="s">
        <v>2446</v>
      </c>
      <c r="O53" s="31" t="s">
        <v>492</v>
      </c>
      <c r="P53" s="31" t="s">
        <v>492</v>
      </c>
      <c r="Q53" s="31" t="s">
        <v>2445</v>
      </c>
      <c r="R53" s="30" t="s">
        <v>2446</v>
      </c>
      <c r="S53" s="30" t="s">
        <v>2446</v>
      </c>
      <c r="T53" s="30" t="s">
        <v>2446</v>
      </c>
      <c r="U53" s="30" t="s">
        <v>2446</v>
      </c>
      <c r="V53" s="30" t="s">
        <v>2446</v>
      </c>
      <c r="W53" s="30" t="s">
        <v>2446</v>
      </c>
      <c r="X53" s="30" t="s">
        <v>2446</v>
      </c>
      <c r="Y53" s="30" t="s">
        <v>2444</v>
      </c>
      <c r="Z53" s="30" t="s">
        <v>2446</v>
      </c>
      <c r="AA53" s="31" t="s">
        <v>2445</v>
      </c>
      <c r="AB53" s="30" t="s">
        <v>2446</v>
      </c>
    </row>
    <row r="54" spans="1:28" s="26" customFormat="1">
      <c r="A54" s="65" t="s">
        <v>422</v>
      </c>
      <c r="B54" s="232">
        <v>23.3978</v>
      </c>
      <c r="C54" s="233" t="s">
        <v>62</v>
      </c>
      <c r="D54" s="203" t="s">
        <v>86</v>
      </c>
      <c r="E54" s="203" t="s">
        <v>101</v>
      </c>
      <c r="F54" s="235">
        <v>2018</v>
      </c>
      <c r="G54" s="201" t="s">
        <v>457</v>
      </c>
      <c r="H54" s="202" t="s">
        <v>271</v>
      </c>
      <c r="I54" s="31" t="s">
        <v>2445</v>
      </c>
      <c r="J54" s="31" t="s">
        <v>2445</v>
      </c>
      <c r="K54" s="30" t="s">
        <v>2444</v>
      </c>
      <c r="L54" s="31" t="s">
        <v>2445</v>
      </c>
      <c r="M54" s="30" t="s">
        <v>2446</v>
      </c>
      <c r="N54" s="30" t="s">
        <v>2446</v>
      </c>
      <c r="O54" s="31" t="s">
        <v>492</v>
      </c>
      <c r="P54" s="31" t="s">
        <v>492</v>
      </c>
      <c r="Q54" s="31" t="s">
        <v>2445</v>
      </c>
      <c r="R54" s="30" t="s">
        <v>2446</v>
      </c>
      <c r="S54" s="30" t="s">
        <v>2446</v>
      </c>
      <c r="T54" s="30" t="s">
        <v>2446</v>
      </c>
      <c r="U54" s="30" t="s">
        <v>2446</v>
      </c>
      <c r="V54" s="30" t="s">
        <v>2446</v>
      </c>
      <c r="W54" s="30" t="s">
        <v>2446</v>
      </c>
      <c r="X54" s="30" t="s">
        <v>2446</v>
      </c>
      <c r="Y54" s="30" t="s">
        <v>2444</v>
      </c>
      <c r="Z54" s="30" t="s">
        <v>2446</v>
      </c>
      <c r="AA54" s="30" t="s">
        <v>2446</v>
      </c>
      <c r="AB54" s="30" t="s">
        <v>2446</v>
      </c>
    </row>
    <row r="55" spans="1:28" s="26" customFormat="1">
      <c r="A55" s="65" t="s">
        <v>425</v>
      </c>
      <c r="B55" s="232">
        <v>22.522389999999998</v>
      </c>
      <c r="C55" s="233" t="s">
        <v>62</v>
      </c>
      <c r="D55" s="203" t="s">
        <v>86</v>
      </c>
      <c r="E55" s="203" t="s">
        <v>283</v>
      </c>
      <c r="F55" s="153">
        <v>2016</v>
      </c>
      <c r="G55" s="201" t="s">
        <v>457</v>
      </c>
      <c r="H55" s="202" t="s">
        <v>271</v>
      </c>
      <c r="I55" s="31" t="s">
        <v>2445</v>
      </c>
      <c r="J55" s="31" t="s">
        <v>2445</v>
      </c>
      <c r="K55" s="30" t="s">
        <v>2446</v>
      </c>
      <c r="L55" s="30" t="s">
        <v>2446</v>
      </c>
      <c r="M55" s="30" t="s">
        <v>2446</v>
      </c>
      <c r="N55" s="30" t="s">
        <v>2446</v>
      </c>
      <c r="O55" s="31" t="s">
        <v>492</v>
      </c>
      <c r="P55" s="31" t="s">
        <v>492</v>
      </c>
      <c r="Q55" s="30" t="s">
        <v>2446</v>
      </c>
      <c r="R55" s="30" t="s">
        <v>2446</v>
      </c>
      <c r="S55" s="30" t="s">
        <v>2446</v>
      </c>
      <c r="T55" s="30" t="s">
        <v>2446</v>
      </c>
      <c r="U55" s="30" t="s">
        <v>2446</v>
      </c>
      <c r="V55" s="30" t="s">
        <v>2446</v>
      </c>
      <c r="W55" s="30" t="s">
        <v>2446</v>
      </c>
      <c r="X55" s="30" t="s">
        <v>2446</v>
      </c>
      <c r="Y55" s="30" t="s">
        <v>2444</v>
      </c>
      <c r="Z55" s="30" t="s">
        <v>2446</v>
      </c>
      <c r="AA55" s="30" t="s">
        <v>2446</v>
      </c>
      <c r="AB55" s="30" t="s">
        <v>2446</v>
      </c>
    </row>
    <row r="56" spans="1:28" s="26" customFormat="1">
      <c r="A56" s="65" t="s">
        <v>428</v>
      </c>
      <c r="B56" s="232">
        <v>220.55139000000003</v>
      </c>
      <c r="C56" s="233" t="s">
        <v>318</v>
      </c>
      <c r="D56" s="237" t="s">
        <v>85</v>
      </c>
      <c r="E56" s="210" t="s">
        <v>283</v>
      </c>
      <c r="F56" s="153">
        <v>2016</v>
      </c>
      <c r="G56" s="201" t="s">
        <v>457</v>
      </c>
      <c r="H56" s="202" t="s">
        <v>273</v>
      </c>
      <c r="I56" s="30" t="s">
        <v>2444</v>
      </c>
      <c r="J56" s="30" t="s">
        <v>2444</v>
      </c>
      <c r="K56" s="30" t="s">
        <v>2444</v>
      </c>
      <c r="L56" s="30" t="s">
        <v>2444</v>
      </c>
      <c r="M56" s="30" t="s">
        <v>2444</v>
      </c>
      <c r="N56" s="30" t="s">
        <v>2444</v>
      </c>
      <c r="O56" s="31" t="s">
        <v>2449</v>
      </c>
      <c r="P56" s="31" t="s">
        <v>492</v>
      </c>
      <c r="Q56" s="30" t="s">
        <v>2444</v>
      </c>
      <c r="R56" s="30" t="s">
        <v>2444</v>
      </c>
      <c r="S56" s="31" t="s">
        <v>2445</v>
      </c>
      <c r="T56" s="30" t="s">
        <v>2444</v>
      </c>
      <c r="U56" s="30" t="s">
        <v>2444</v>
      </c>
      <c r="V56" s="31" t="s">
        <v>2445</v>
      </c>
      <c r="W56" s="30" t="s">
        <v>2444</v>
      </c>
      <c r="X56" s="30" t="s">
        <v>2444</v>
      </c>
      <c r="Y56" s="30" t="s">
        <v>2444</v>
      </c>
      <c r="Z56" s="31" t="s">
        <v>2445</v>
      </c>
      <c r="AA56" s="30" t="s">
        <v>2446</v>
      </c>
      <c r="AB56" s="30" t="s">
        <v>2446</v>
      </c>
    </row>
    <row r="57" spans="1:28" s="26" customFormat="1">
      <c r="A57" s="65" t="s">
        <v>431</v>
      </c>
      <c r="B57" s="232">
        <v>10.59116</v>
      </c>
      <c r="C57" s="233" t="s">
        <v>434</v>
      </c>
      <c r="D57" s="233" t="s">
        <v>84</v>
      </c>
      <c r="E57" s="203" t="s">
        <v>283</v>
      </c>
      <c r="F57" s="153">
        <v>2020</v>
      </c>
      <c r="G57" s="66" t="s">
        <v>281</v>
      </c>
      <c r="H57" s="202" t="s">
        <v>270</v>
      </c>
      <c r="I57" s="30" t="s">
        <v>2446</v>
      </c>
      <c r="J57" s="30" t="s">
        <v>2446</v>
      </c>
      <c r="K57" s="30" t="s">
        <v>2446</v>
      </c>
      <c r="L57" s="30" t="s">
        <v>2446</v>
      </c>
      <c r="M57" s="30" t="s">
        <v>2446</v>
      </c>
      <c r="N57" s="30" t="s">
        <v>2446</v>
      </c>
      <c r="O57" s="31" t="s">
        <v>492</v>
      </c>
      <c r="P57" s="31" t="s">
        <v>492</v>
      </c>
      <c r="Q57" s="30" t="s">
        <v>2446</v>
      </c>
      <c r="R57" s="30" t="s">
        <v>2446</v>
      </c>
      <c r="S57" s="30" t="s">
        <v>2446</v>
      </c>
      <c r="T57" s="30" t="s">
        <v>2446</v>
      </c>
      <c r="U57" s="30" t="s">
        <v>2446</v>
      </c>
      <c r="V57" s="30" t="s">
        <v>2446</v>
      </c>
      <c r="W57" s="30" t="s">
        <v>2446</v>
      </c>
      <c r="X57" s="30" t="s">
        <v>2446</v>
      </c>
      <c r="Y57" s="30" t="s">
        <v>2446</v>
      </c>
      <c r="Z57" s="30" t="s">
        <v>2446</v>
      </c>
      <c r="AA57" s="30" t="s">
        <v>2446</v>
      </c>
      <c r="AB57" s="30" t="s">
        <v>2446</v>
      </c>
    </row>
    <row r="58" spans="1:28" s="26" customFormat="1">
      <c r="A58" s="119" t="s">
        <v>96</v>
      </c>
      <c r="B58" s="239">
        <v>315.78985999999998</v>
      </c>
      <c r="C58" s="210" t="s">
        <v>62</v>
      </c>
      <c r="D58" s="203" t="s">
        <v>86</v>
      </c>
      <c r="E58" s="214" t="s">
        <v>101</v>
      </c>
      <c r="F58" s="235">
        <v>2018</v>
      </c>
      <c r="G58" s="201" t="s">
        <v>457</v>
      </c>
      <c r="H58" s="202" t="s">
        <v>273</v>
      </c>
      <c r="I58" s="31" t="s">
        <v>2445</v>
      </c>
      <c r="J58" s="31" t="s">
        <v>2445</v>
      </c>
      <c r="K58" s="30" t="s">
        <v>2444</v>
      </c>
      <c r="L58" s="31" t="s">
        <v>2445</v>
      </c>
      <c r="M58" s="30" t="s">
        <v>2444</v>
      </c>
      <c r="N58" s="30" t="s">
        <v>2444</v>
      </c>
      <c r="O58" s="31" t="s">
        <v>492</v>
      </c>
      <c r="P58" s="31" t="s">
        <v>492</v>
      </c>
      <c r="Q58" s="30" t="s">
        <v>2444</v>
      </c>
      <c r="R58" s="31" t="s">
        <v>2445</v>
      </c>
      <c r="S58" s="31" t="s">
        <v>2445</v>
      </c>
      <c r="T58" s="30" t="s">
        <v>2444</v>
      </c>
      <c r="U58" s="30" t="s">
        <v>2444</v>
      </c>
      <c r="V58" s="31" t="s">
        <v>2445</v>
      </c>
      <c r="W58" s="30" t="s">
        <v>2446</v>
      </c>
      <c r="X58" s="30" t="s">
        <v>2446</v>
      </c>
      <c r="Y58" s="30" t="s">
        <v>2444</v>
      </c>
      <c r="Z58" s="30" t="s">
        <v>2444</v>
      </c>
      <c r="AA58" s="31" t="s">
        <v>2445</v>
      </c>
      <c r="AB58" s="30" t="s">
        <v>2446</v>
      </c>
    </row>
    <row r="59" spans="1:28" s="26" customFormat="1">
      <c r="A59" s="65" t="s">
        <v>353</v>
      </c>
      <c r="B59" s="232">
        <v>10.039</v>
      </c>
      <c r="C59" s="233" t="s">
        <v>63</v>
      </c>
      <c r="D59" s="210" t="s">
        <v>84</v>
      </c>
      <c r="E59" s="203" t="s">
        <v>283</v>
      </c>
      <c r="F59" s="153">
        <v>2020</v>
      </c>
      <c r="G59" s="66" t="s">
        <v>281</v>
      </c>
      <c r="H59" s="202" t="s">
        <v>270</v>
      </c>
      <c r="I59" s="30" t="s">
        <v>2446</v>
      </c>
      <c r="J59" s="30" t="s">
        <v>2446</v>
      </c>
      <c r="K59" s="30" t="s">
        <v>2446</v>
      </c>
      <c r="L59" s="30" t="s">
        <v>2446</v>
      </c>
      <c r="M59" s="30" t="s">
        <v>2446</v>
      </c>
      <c r="N59" s="30" t="s">
        <v>2446</v>
      </c>
      <c r="O59" s="31" t="s">
        <v>492</v>
      </c>
      <c r="P59" s="31" t="s">
        <v>492</v>
      </c>
      <c r="Q59" s="30" t="s">
        <v>2446</v>
      </c>
      <c r="R59" s="30" t="s">
        <v>2446</v>
      </c>
      <c r="S59" s="30" t="s">
        <v>2446</v>
      </c>
      <c r="T59" s="30" t="s">
        <v>2446</v>
      </c>
      <c r="U59" s="30" t="s">
        <v>2446</v>
      </c>
      <c r="V59" s="30" t="s">
        <v>2446</v>
      </c>
      <c r="W59" s="30" t="s">
        <v>2446</v>
      </c>
      <c r="X59" s="30" t="s">
        <v>2446</v>
      </c>
      <c r="Y59" s="30" t="s">
        <v>2446</v>
      </c>
      <c r="Z59" s="30" t="s">
        <v>2446</v>
      </c>
      <c r="AA59" s="30" t="s">
        <v>2446</v>
      </c>
      <c r="AB59" s="30" t="s">
        <v>2446</v>
      </c>
    </row>
    <row r="60" spans="1:28" s="26" customFormat="1">
      <c r="A60" s="65" t="s">
        <v>451</v>
      </c>
      <c r="B60" s="232">
        <v>13.020700000000001</v>
      </c>
      <c r="C60" s="233" t="s">
        <v>438</v>
      </c>
      <c r="D60" s="233" t="s">
        <v>84</v>
      </c>
      <c r="E60" s="203" t="s">
        <v>283</v>
      </c>
      <c r="F60" s="235">
        <v>2018</v>
      </c>
      <c r="G60" s="66" t="s">
        <v>457</v>
      </c>
      <c r="H60" s="202" t="s">
        <v>270</v>
      </c>
      <c r="I60" s="30" t="s">
        <v>2446</v>
      </c>
      <c r="J60" s="30" t="s">
        <v>2446</v>
      </c>
      <c r="K60" s="30" t="s">
        <v>2446</v>
      </c>
      <c r="L60" s="30" t="s">
        <v>2446</v>
      </c>
      <c r="M60" s="30" t="s">
        <v>2446</v>
      </c>
      <c r="N60" s="30" t="s">
        <v>2446</v>
      </c>
      <c r="O60" s="31" t="s">
        <v>492</v>
      </c>
      <c r="P60" s="31" t="s">
        <v>492</v>
      </c>
      <c r="Q60" s="30" t="s">
        <v>2446</v>
      </c>
      <c r="R60" s="30" t="s">
        <v>2446</v>
      </c>
      <c r="S60" s="30" t="s">
        <v>2446</v>
      </c>
      <c r="T60" s="30" t="s">
        <v>2446</v>
      </c>
      <c r="U60" s="30" t="s">
        <v>2446</v>
      </c>
      <c r="V60" s="30" t="s">
        <v>2446</v>
      </c>
      <c r="W60" s="30" t="s">
        <v>2446</v>
      </c>
      <c r="X60" s="30" t="s">
        <v>2446</v>
      </c>
      <c r="Y60" s="30" t="s">
        <v>2446</v>
      </c>
      <c r="Z60" s="30" t="s">
        <v>2446</v>
      </c>
      <c r="AA60" s="30" t="s">
        <v>2446</v>
      </c>
      <c r="AB60" s="30" t="s">
        <v>2446</v>
      </c>
    </row>
    <row r="61" spans="1:28" s="26" customFormat="1">
      <c r="A61" s="65" t="s">
        <v>442</v>
      </c>
      <c r="B61" s="232">
        <v>14.98404</v>
      </c>
      <c r="C61" s="233" t="s">
        <v>445</v>
      </c>
      <c r="D61" s="233" t="s">
        <v>84</v>
      </c>
      <c r="E61" s="210" t="s">
        <v>2470</v>
      </c>
      <c r="F61" s="153">
        <v>2016</v>
      </c>
      <c r="G61" s="201" t="s">
        <v>457</v>
      </c>
      <c r="H61" s="202" t="s">
        <v>273</v>
      </c>
      <c r="I61" s="30" t="s">
        <v>2444</v>
      </c>
      <c r="J61" s="30" t="s">
        <v>2446</v>
      </c>
      <c r="K61" s="30" t="s">
        <v>2444</v>
      </c>
      <c r="L61" s="30" t="s">
        <v>2444</v>
      </c>
      <c r="M61" s="31" t="s">
        <v>2445</v>
      </c>
      <c r="N61" s="31" t="s">
        <v>2445</v>
      </c>
      <c r="O61" s="31" t="s">
        <v>2452</v>
      </c>
      <c r="P61" s="31" t="s">
        <v>492</v>
      </c>
      <c r="Q61" s="31" t="s">
        <v>2445</v>
      </c>
      <c r="R61" s="30" t="s">
        <v>2444</v>
      </c>
      <c r="S61" s="30" t="s">
        <v>2446</v>
      </c>
      <c r="T61" s="30" t="s">
        <v>2444</v>
      </c>
      <c r="U61" s="31" t="s">
        <v>2445</v>
      </c>
      <c r="V61" s="31" t="s">
        <v>2445</v>
      </c>
      <c r="W61" s="30" t="s">
        <v>2444</v>
      </c>
      <c r="X61" s="30" t="s">
        <v>2446</v>
      </c>
      <c r="Y61" s="30" t="s">
        <v>2444</v>
      </c>
      <c r="Z61" s="30" t="s">
        <v>2444</v>
      </c>
      <c r="AA61" s="30" t="s">
        <v>2444</v>
      </c>
      <c r="AB61" s="31" t="s">
        <v>2445</v>
      </c>
    </row>
    <row r="62" spans="1:28" s="26" customFormat="1">
      <c r="A62" s="65" t="s">
        <v>446</v>
      </c>
      <c r="B62" s="232">
        <v>26.87171</v>
      </c>
      <c r="C62" s="233" t="s">
        <v>325</v>
      </c>
      <c r="D62" s="203" t="s">
        <v>325</v>
      </c>
      <c r="E62" s="203" t="s">
        <v>101</v>
      </c>
      <c r="F62" s="235">
        <v>2018</v>
      </c>
      <c r="G62" s="201" t="s">
        <v>457</v>
      </c>
      <c r="H62" s="202" t="s">
        <v>273</v>
      </c>
      <c r="I62" s="30" t="s">
        <v>2444</v>
      </c>
      <c r="J62" s="31" t="s">
        <v>2445</v>
      </c>
      <c r="K62" s="30" t="s">
        <v>2444</v>
      </c>
      <c r="L62" s="30" t="s">
        <v>2444</v>
      </c>
      <c r="M62" s="30" t="s">
        <v>2444</v>
      </c>
      <c r="N62" s="30" t="s">
        <v>2444</v>
      </c>
      <c r="O62" s="31" t="s">
        <v>492</v>
      </c>
      <c r="P62" s="31" t="s">
        <v>492</v>
      </c>
      <c r="Q62" s="30" t="s">
        <v>2444</v>
      </c>
      <c r="R62" s="31" t="s">
        <v>2445</v>
      </c>
      <c r="S62" s="31" t="s">
        <v>2445</v>
      </c>
      <c r="T62" s="30" t="s">
        <v>2446</v>
      </c>
      <c r="U62" s="31" t="s">
        <v>2445</v>
      </c>
      <c r="V62" s="30" t="s">
        <v>2446</v>
      </c>
      <c r="W62" s="30" t="s">
        <v>2444</v>
      </c>
      <c r="X62" s="30" t="s">
        <v>2446</v>
      </c>
      <c r="Y62" s="30" t="s">
        <v>2444</v>
      </c>
      <c r="Z62" s="30" t="s">
        <v>2444</v>
      </c>
      <c r="AA62" s="31" t="s">
        <v>2445</v>
      </c>
      <c r="AB62" s="30" t="s">
        <v>2446</v>
      </c>
    </row>
    <row r="63" spans="1:28" s="26" customFormat="1">
      <c r="A63" s="65" t="s">
        <v>448</v>
      </c>
      <c r="B63" s="232">
        <v>10.769920000000001</v>
      </c>
      <c r="C63" s="233" t="s">
        <v>64</v>
      </c>
      <c r="D63" s="234" t="s">
        <v>84</v>
      </c>
      <c r="E63" s="203" t="s">
        <v>283</v>
      </c>
      <c r="F63" s="153">
        <v>2020</v>
      </c>
      <c r="G63" s="66" t="s">
        <v>281</v>
      </c>
      <c r="H63" s="202" t="s">
        <v>271</v>
      </c>
      <c r="I63" s="30" t="s">
        <v>2446</v>
      </c>
      <c r="J63" s="30" t="s">
        <v>2446</v>
      </c>
      <c r="K63" s="31" t="s">
        <v>2445</v>
      </c>
      <c r="L63" s="30" t="s">
        <v>2446</v>
      </c>
      <c r="M63" s="30" t="s">
        <v>2446</v>
      </c>
      <c r="N63" s="30" t="s">
        <v>2446</v>
      </c>
      <c r="O63" s="31" t="s">
        <v>492</v>
      </c>
      <c r="P63" s="31" t="s">
        <v>492</v>
      </c>
      <c r="Q63" s="31" t="s">
        <v>2445</v>
      </c>
      <c r="R63" s="31" t="s">
        <v>2445</v>
      </c>
      <c r="S63" s="30" t="s">
        <v>2446</v>
      </c>
      <c r="T63" s="30" t="s">
        <v>2446</v>
      </c>
      <c r="U63" s="30" t="s">
        <v>2446</v>
      </c>
      <c r="V63" s="30" t="s">
        <v>2446</v>
      </c>
      <c r="W63" s="30" t="s">
        <v>2446</v>
      </c>
      <c r="X63" s="30" t="s">
        <v>2446</v>
      </c>
      <c r="Y63" s="30" t="s">
        <v>2446</v>
      </c>
      <c r="Z63" s="30" t="s">
        <v>2446</v>
      </c>
      <c r="AA63" s="30" t="s">
        <v>2446</v>
      </c>
      <c r="AB63" s="30" t="s">
        <v>2446</v>
      </c>
    </row>
    <row r="64" spans="1:28" s="26" customFormat="1">
      <c r="A64" s="65" t="s">
        <v>405</v>
      </c>
      <c r="B64" s="232">
        <v>12.381410000000001</v>
      </c>
      <c r="C64" s="233" t="s">
        <v>63</v>
      </c>
      <c r="D64" s="210" t="s">
        <v>84</v>
      </c>
      <c r="E64" s="233" t="s">
        <v>101</v>
      </c>
      <c r="F64" s="153">
        <v>2020</v>
      </c>
      <c r="G64" s="66" t="s">
        <v>281</v>
      </c>
      <c r="H64" s="202" t="s">
        <v>270</v>
      </c>
      <c r="I64" s="30" t="s">
        <v>2446</v>
      </c>
      <c r="J64" s="30" t="s">
        <v>2446</v>
      </c>
      <c r="K64" s="30" t="s">
        <v>2446</v>
      </c>
      <c r="L64" s="30" t="s">
        <v>2446</v>
      </c>
      <c r="M64" s="30" t="s">
        <v>2446</v>
      </c>
      <c r="N64" s="30" t="s">
        <v>2446</v>
      </c>
      <c r="O64" s="31" t="s">
        <v>492</v>
      </c>
      <c r="P64" s="31" t="s">
        <v>492</v>
      </c>
      <c r="Q64" s="30" t="s">
        <v>2446</v>
      </c>
      <c r="R64" s="30" t="s">
        <v>2446</v>
      </c>
      <c r="S64" s="30" t="s">
        <v>2446</v>
      </c>
      <c r="T64" s="30" t="s">
        <v>2446</v>
      </c>
      <c r="U64" s="30" t="s">
        <v>2446</v>
      </c>
      <c r="V64" s="30" t="s">
        <v>2446</v>
      </c>
      <c r="W64" s="30" t="s">
        <v>2446</v>
      </c>
      <c r="X64" s="30" t="s">
        <v>2446</v>
      </c>
      <c r="Y64" s="30" t="s">
        <v>2446</v>
      </c>
      <c r="Z64" s="30" t="s">
        <v>2446</v>
      </c>
      <c r="AA64" s="30" t="s">
        <v>2446</v>
      </c>
      <c r="AB64" s="30" t="s">
        <v>2446</v>
      </c>
    </row>
    <row r="65" spans="1:5">
      <c r="A65" s="18"/>
      <c r="B65" s="5"/>
      <c r="C65" s="158"/>
      <c r="D65" s="158"/>
      <c r="E65" s="158"/>
    </row>
  </sheetData>
  <autoFilter ref="A4:AB64" xr:uid="{5D7832B4-27B0-464C-A9D8-E3E80F9F0E9D}">
    <sortState xmlns:xlrd2="http://schemas.microsoft.com/office/spreadsheetml/2017/richdata2" ref="A5:AB64">
      <sortCondition ref="A4:A64"/>
    </sortState>
  </autoFilter>
  <mergeCells count="15">
    <mergeCell ref="A1:C1"/>
    <mergeCell ref="I1:N1"/>
    <mergeCell ref="U1:V1"/>
    <mergeCell ref="W1:Z1"/>
    <mergeCell ref="A2:H2"/>
    <mergeCell ref="I2:J2"/>
    <mergeCell ref="M2:N2"/>
    <mergeCell ref="Q2:R2"/>
    <mergeCell ref="W2:X2"/>
    <mergeCell ref="Y2:Z2"/>
    <mergeCell ref="AA2:AB2"/>
    <mergeCell ref="O2:P2"/>
    <mergeCell ref="K2:L2"/>
    <mergeCell ref="U2:V2"/>
    <mergeCell ref="S2:T2"/>
  </mergeCell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42F69675E4E365499919A09F969E3F65" ma:contentTypeVersion="12" ma:contentTypeDescription="Create a new document." ma:contentTypeScope="" ma:versionID="113d70530c1147d6553ef77a038bef90">
  <xsd:schema xmlns:xsd="http://www.w3.org/2001/XMLSchema" xmlns:xs="http://www.w3.org/2001/XMLSchema" xmlns:p="http://schemas.microsoft.com/office/2006/metadata/properties" xmlns:ns3="5a35513a-b394-4ef2-a604-8a271ba07dd2" xmlns:ns4="c7011241-6c04-4fc3-bd20-a47b179dc775" targetNamespace="http://schemas.microsoft.com/office/2006/metadata/properties" ma:root="true" ma:fieldsID="07fe905818e9813718cd0a56219523a2" ns3:_="" ns4:_="">
    <xsd:import namespace="5a35513a-b394-4ef2-a604-8a271ba07dd2"/>
    <xsd:import namespace="c7011241-6c04-4fc3-bd20-a47b179dc775"/>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AutoTags" minOccurs="0"/>
                <xsd:element ref="ns4:SharedWithUsers" minOccurs="0"/>
                <xsd:element ref="ns3:MediaServiceOCR" minOccurs="0"/>
                <xsd:element ref="ns3:MediaServiceEventHashCode" minOccurs="0"/>
                <xsd:element ref="ns3:MediaServiceGenerationTime" minOccurs="0"/>
                <xsd:element ref="ns3:MediaServiceAutoKeyPoints" minOccurs="0"/>
                <xsd:element ref="ns3:MediaServiceKeyPoints" minOccurs="0"/>
                <xsd:element ref="ns4:SharedWithDetails" minOccurs="0"/>
                <xsd:element ref="ns4:SharingHintHash"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a35513a-b394-4ef2-a604-8a271ba07dd2"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DateTaken" ma:index="10" nillable="true" ma:displayName="MediaServiceDateTaken" ma:description="" ma:hidden="true" ma:internalName="MediaServiceDateTaken" ma:readOnly="true">
      <xsd:simpleType>
        <xsd:restriction base="dms:Text"/>
      </xsd:simpleType>
    </xsd:element>
    <xsd:element name="MediaServiceAutoTags" ma:index="11" nillable="true" ma:displayName="MediaServiceAutoTags" ma:description="" ma:internalName="MediaServiceAutoTags" ma:readOnly="true">
      <xsd:simpleType>
        <xsd:restriction base="dms:Text"/>
      </xsd:simpleType>
    </xsd:element>
    <xsd:element name="MediaServiceOCR" ma:index="13" nillable="true" ma:displayName="MediaServiceOCR" ma:internalName="MediaServiceOCR" ma:readOnly="true">
      <xsd:simpleType>
        <xsd:restriction base="dms:Note">
          <xsd:maxLength value="255"/>
        </xsd:restriction>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7011241-6c04-4fc3-bd20-a47b179dc775" elementFormDefault="qualified">
    <xsd:import namespace="http://schemas.microsoft.com/office/2006/documentManagement/types"/>
    <xsd:import namespace="http://schemas.microsoft.com/office/infopath/2007/PartnerControls"/>
    <xsd:element name="SharedWithUsers" ma:index="12"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element name="SharingHintHash" ma:index="19"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16B82DE-5D95-42D3-A16A-791B1FA99862}">
  <ds:schemaRefs>
    <ds:schemaRef ds:uri="http://schemas.microsoft.com/office/infopath/2007/PartnerControls"/>
    <ds:schemaRef ds:uri="http://purl.org/dc/elements/1.1/"/>
    <ds:schemaRef ds:uri="http://schemas.microsoft.com/office/2006/metadata/properties"/>
    <ds:schemaRef ds:uri="http://purl.org/dc/terms/"/>
    <ds:schemaRef ds:uri="5a35513a-b394-4ef2-a604-8a271ba07dd2"/>
    <ds:schemaRef ds:uri="http://schemas.openxmlformats.org/package/2006/metadata/core-properties"/>
    <ds:schemaRef ds:uri="http://schemas.microsoft.com/office/2006/documentManagement/types"/>
    <ds:schemaRef ds:uri="c7011241-6c04-4fc3-bd20-a47b179dc775"/>
    <ds:schemaRef ds:uri="http://www.w3.org/XML/1998/namespace"/>
    <ds:schemaRef ds:uri="http://purl.org/dc/dcmitype/"/>
  </ds:schemaRefs>
</ds:datastoreItem>
</file>

<file path=customXml/itemProps2.xml><?xml version="1.0" encoding="utf-8"?>
<ds:datastoreItem xmlns:ds="http://schemas.openxmlformats.org/officeDocument/2006/customXml" ds:itemID="{DC205DC8-C7BE-4ED7-9EFC-F8DA567A17D0}">
  <ds:schemaRefs>
    <ds:schemaRef ds:uri="http://schemas.microsoft.com/sharepoint/v3/contenttype/forms"/>
  </ds:schemaRefs>
</ds:datastoreItem>
</file>

<file path=customXml/itemProps3.xml><?xml version="1.0" encoding="utf-8"?>
<ds:datastoreItem xmlns:ds="http://schemas.openxmlformats.org/officeDocument/2006/customXml" ds:itemID="{A3D803B9-2668-4D7A-8519-3D64A884298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a35513a-b394-4ef2-a604-8a271ba07dd2"/>
    <ds:schemaRef ds:uri="c7011241-6c04-4fc3-bd20-a47b179dc77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3</vt:i4>
      </vt:variant>
    </vt:vector>
  </HeadingPairs>
  <TitlesOfParts>
    <vt:vector size="11" baseType="lpstr">
      <vt:lpstr>Overview</vt:lpstr>
      <vt:lpstr>1) Scoring</vt:lpstr>
      <vt:lpstr>2) Detailed Scoring &amp; Research</vt:lpstr>
      <vt:lpstr>3) Non-Scored Research</vt:lpstr>
      <vt:lpstr>4) Company Findings</vt:lpstr>
      <vt:lpstr>5) Benchmark Methodology</vt:lpstr>
      <vt:lpstr>6) Scoring Approach</vt:lpstr>
      <vt:lpstr>7) Subset</vt:lpstr>
      <vt:lpstr>FullResearch</vt:lpstr>
      <vt:lpstr>FullScores</vt:lpstr>
      <vt:lpstr>NonScoredResearch</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Rosie</dc:creator>
  <cp:keywords/>
  <dc:description/>
  <cp:lastModifiedBy>Felicitas Weber</cp:lastModifiedBy>
  <cp:revision/>
  <dcterms:created xsi:type="dcterms:W3CDTF">2017-07-18T08:50:21Z</dcterms:created>
  <dcterms:modified xsi:type="dcterms:W3CDTF">2021-02-05T09:40:42Z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0x01010042F69675E4E365499919A09F969E3F65</vt:lpwstr>
  </property>
</Properties>
</file>