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slademahoney/Desktop/Analysis Projects/Week 1 - Excel/Module 1 Challenge/"/>
    </mc:Choice>
  </mc:AlternateContent>
  <xr:revisionPtr revIDLastSave="0" documentId="13_ncr:1_{6C5D3060-5A0B-2944-B6A6-7815FCE01E01}" xr6:coauthVersionLast="45" xr6:coauthVersionMax="45" xr10:uidLastSave="{00000000-0000-0000-0000-000000000000}"/>
  <bookViews>
    <workbookView xWindow="120" yWindow="1220" windowWidth="25580" windowHeight="14020" activeTab="2" xr2:uid="{00000000-000D-0000-FFFF-FFFF00000000}"/>
  </bookViews>
  <sheets>
    <sheet name="Kickstarter" sheetId="1" r:id="rId1"/>
    <sheet name="Outcomes Based on Launch Date" sheetId="6" r:id="rId2"/>
    <sheet name="Outcomes Based on Goals" sheetId="14" r:id="rId3"/>
  </sheets>
  <definedNames>
    <definedName name="_xlnm._FilterDatabase" localSheetId="0" hidden="1">Kickstarter!$A$1:$T$4118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2" i="14"/>
  <c r="F2" i="14" l="1"/>
  <c r="H2" i="14" l="1"/>
  <c r="H3" i="14"/>
  <c r="H4" i="14"/>
  <c r="H5" i="14"/>
  <c r="H6" i="14"/>
  <c r="H7" i="14"/>
  <c r="H8" i="14"/>
  <c r="H9" i="14"/>
  <c r="H10" i="14"/>
  <c r="H11" i="14"/>
  <c r="H12" i="14"/>
  <c r="H13" i="14"/>
  <c r="B2" i="14"/>
  <c r="C2" i="14"/>
  <c r="B3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D13" i="14"/>
  <c r="D12" i="14"/>
  <c r="D11" i="14"/>
  <c r="D10" i="14"/>
  <c r="F10" i="14"/>
  <c r="D9" i="14"/>
  <c r="D8" i="14"/>
  <c r="G8" i="14"/>
  <c r="D7" i="14"/>
  <c r="G7" i="14"/>
  <c r="D6" i="14"/>
  <c r="D5" i="14"/>
  <c r="F5" i="14"/>
  <c r="D2" i="14"/>
  <c r="D3" i="14"/>
  <c r="D4" i="14"/>
  <c r="G9" i="14" l="1"/>
  <c r="G12" i="14"/>
  <c r="F9" i="14"/>
  <c r="G4" i="14"/>
  <c r="F8" i="14"/>
  <c r="F4" i="14"/>
  <c r="G10" i="14"/>
  <c r="G6" i="14"/>
  <c r="F11" i="14"/>
  <c r="F7" i="14"/>
  <c r="G5" i="14"/>
  <c r="G11" i="14" l="1"/>
  <c r="F6" i="14"/>
  <c r="F12" i="14"/>
  <c r="G3" i="14"/>
  <c r="F3" i="14"/>
  <c r="F13" i="14" l="1"/>
  <c r="G13" i="14"/>
  <c r="G2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2" i="1"/>
</calcChain>
</file>

<file path=xl/sharedStrings.xml><?xml version="1.0" encoding="utf-8"?>
<sst xmlns="http://schemas.openxmlformats.org/spreadsheetml/2006/main" count="32991" uniqueCount="8403">
  <si>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</si>
  <si>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</si>
  <si>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</si>
  <si>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</si>
  <si>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</si>
  <si>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</si>
  <si>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</si>
  <si>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</si>
  <si>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</si>
  <si>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</si>
  <si>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</si>
  <si>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</si>
  <si>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</si>
  <si>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</si>
  <si>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</si>
  <si>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</si>
  <si>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</si>
  <si>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</si>
  <si>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</si>
  <si>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</si>
  <si>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</si>
  <si>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</si>
  <si>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</si>
  <si>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</si>
  <si>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</si>
  <si>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</si>
  <si>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</si>
  <si>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</si>
  <si>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</si>
  <si>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</si>
  <si>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</si>
  <si>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</si>
  <si>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</si>
  <si>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</si>
  <si>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</si>
  <si>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</si>
  <si>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</si>
  <si>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</si>
  <si>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</si>
  <si>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</si>
  <si>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</si>
  <si>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</si>
  <si>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</si>
  <si>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</si>
  <si>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</si>
  <si>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</si>
  <si>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</si>
  <si>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</si>
  <si>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</si>
  <si>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</si>
  <si>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</si>
  <si>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</si>
  <si>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</si>
  <si>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</si>
  <si>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</si>
  <si>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</si>
  <si>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</si>
  <si>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</si>
  <si>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</si>
  <si>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</si>
  <si>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</si>
  <si>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</si>
  <si>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</si>
  <si>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</si>
  <si>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</si>
  <si>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</si>
  <si>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</si>
  <si>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</si>
  <si>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</si>
  <si>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</si>
  <si>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</si>
  <si>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</si>
  <si>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</si>
  <si>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</si>
  <si>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</si>
  <si>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</si>
  <si>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</si>
  <si>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</si>
  <si>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</si>
  <si>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</si>
  <si>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</si>
  <si>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</si>
  <si>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</si>
  <si>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</si>
  <si>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</si>
  <si>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</si>
  <si>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</si>
  <si>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</si>
  <si>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</si>
  <si>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</si>
  <si>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</si>
  <si>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</si>
  <si>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</si>
  <si>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</si>
  <si>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</si>
  <si>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</si>
  <si>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</si>
  <si>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</si>
  <si>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</si>
  <si>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</si>
  <si>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</si>
  <si>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</si>
  <si>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</si>
  <si>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</si>
  <si>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</si>
  <si>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</si>
  <si>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</si>
  <si>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</si>
  <si>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</si>
  <si>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</si>
  <si>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</si>
  <si>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</si>
  <si>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</si>
  <si>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</si>
  <si>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</si>
  <si>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</si>
  <si>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</si>
  <si>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</si>
  <si>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</si>
  <si>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</si>
  <si>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</si>
  <si>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</si>
  <si>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</si>
  <si>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</si>
  <si>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</si>
  <si>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</si>
  <si>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</si>
  <si>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</si>
  <si>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</si>
  <si>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</si>
  <si>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</si>
  <si>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</si>
  <si>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</si>
  <si>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</si>
  <si>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</si>
  <si>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</si>
  <si>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</si>
  <si>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</si>
  <si>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</si>
  <si>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</si>
  <si>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</si>
  <si>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</si>
  <si>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</si>
  <si>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</si>
  <si>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</si>
  <si>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</si>
  <si>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</si>
  <si>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</si>
  <si>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</si>
  <si>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</si>
  <si>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</si>
  <si>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</si>
  <si>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</si>
  <si>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</si>
  <si>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</si>
  <si>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</si>
  <si>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</si>
  <si>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</si>
  <si>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</si>
  <si>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</si>
  <si>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</si>
  <si>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</si>
  <si>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</si>
  <si>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</si>
  <si>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</si>
  <si>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</si>
  <si>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</si>
  <si>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</si>
  <si>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</si>
  <si>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</si>
  <si>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</si>
  <si>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</si>
  <si>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</si>
  <si>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</si>
  <si>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</si>
  <si>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</si>
  <si>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</si>
  <si>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</si>
  <si>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</si>
  <si>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</si>
  <si>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</si>
  <si>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</si>
  <si>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</si>
  <si>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</si>
  <si>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</si>
  <si>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</si>
  <si>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</si>
  <si>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</si>
  <si>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</si>
  <si>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</si>
  <si>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</si>
  <si>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</si>
  <si>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</si>
  <si>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</si>
  <si>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</si>
  <si>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</si>
  <si>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</si>
  <si>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</si>
  <si>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</si>
  <si>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</si>
  <si>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</si>
  <si>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</si>
  <si>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</si>
  <si>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</si>
  <si>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</si>
  <si>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</si>
  <si>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</si>
  <si>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</si>
  <si>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</si>
  <si>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</si>
  <si>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</si>
  <si>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</si>
  <si>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</si>
  <si>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</si>
  <si>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</si>
  <si>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</si>
  <si>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</si>
  <si>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</si>
  <si>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</si>
  <si>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</si>
  <si>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</si>
  <si>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</si>
  <si>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</si>
  <si>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</si>
  <si>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</si>
  <si>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</si>
  <si>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</si>
  <si>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</si>
  <si>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</si>
  <si>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</si>
  <si>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</si>
  <si>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</si>
  <si>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</si>
  <si>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</si>
  <si>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</si>
  <si>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</si>
  <si>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</si>
  <si>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</si>
  <si>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</si>
  <si>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</si>
  <si>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</si>
  <si>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</si>
  <si>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</si>
  <si>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</si>
  <si>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</si>
  <si>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</si>
  <si>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</si>
  <si>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</si>
  <si>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</si>
  <si>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</si>
  <si>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</si>
  <si>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</si>
  <si>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</si>
  <si>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</si>
  <si>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</si>
  <si>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</si>
  <si>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</si>
  <si>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</si>
  <si>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</si>
  <si>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</si>
  <si>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</si>
  <si>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</si>
  <si>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</si>
  <si>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</si>
  <si>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</si>
  <si>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</si>
  <si>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</si>
  <si>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</si>
  <si>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</si>
  <si>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</si>
  <si>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</si>
  <si>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</si>
  <si>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</si>
  <si>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</si>
  <si>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</si>
  <si>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</si>
  <si>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</si>
  <si>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</si>
  <si>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</si>
  <si>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</si>
  <si>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</si>
  <si>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</si>
  <si>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</si>
  <si>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</si>
  <si>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</si>
  <si>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</si>
  <si>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</si>
  <si>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</si>
  <si>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</si>
  <si>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</si>
  <si>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</si>
  <si>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</si>
  <si>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</si>
  <si>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</si>
  <si>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</si>
  <si>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</si>
  <si>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</si>
  <si>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</si>
  <si>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</si>
  <si>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</si>
  <si>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</si>
  <si>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</si>
  <si>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</si>
  <si>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</si>
  <si>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</si>
  <si>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</si>
  <si>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</si>
  <si>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</si>
  <si>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</si>
  <si>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</si>
  <si>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</si>
  <si>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</si>
  <si>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</si>
  <si>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</si>
  <si>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</si>
  <si>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</si>
  <si>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</si>
  <si>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</si>
  <si>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</si>
  <si>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</si>
  <si>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</si>
  <si>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</si>
  <si>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</si>
  <si>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</si>
  <si>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</si>
  <si>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</si>
  <si>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</si>
  <si>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</si>
  <si>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</si>
  <si>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</si>
  <si>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</si>
  <si>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</si>
  <si>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</si>
  <si>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</si>
  <si>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</si>
  <si>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</si>
  <si>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</si>
  <si>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</si>
  <si>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</si>
  <si>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</si>
  <si>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</si>
  <si>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</si>
  <si>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</si>
  <si>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</si>
  <si>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</si>
  <si>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</si>
  <si>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</si>
  <si>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</si>
  <si>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</si>
  <si>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</si>
  <si>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</si>
  <si>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</si>
  <si>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</si>
  <si>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</si>
  <si>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</si>
  <si>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</si>
  <si>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</si>
  <si>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</si>
  <si>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</si>
  <si>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</si>
  <si>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</si>
  <si>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</si>
  <si>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</si>
  <si>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</si>
  <si>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</si>
  <si>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</si>
  <si>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</si>
  <si>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</si>
  <si>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</si>
  <si>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</si>
  <si>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</si>
  <si>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</si>
  <si>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</si>
  <si>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</si>
  <si>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</si>
  <si>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</si>
  <si>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</si>
  <si>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</si>
  <si>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</si>
  <si>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</si>
  <si>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</si>
  <si>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</si>
  <si>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</si>
  <si>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</si>
  <si>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</si>
  <si>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</si>
  <si>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</si>
  <si>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</si>
  <si>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</si>
  <si>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</si>
  <si>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</si>
  <si>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</si>
  <si>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</si>
  <si>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</si>
  <si>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</si>
  <si>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</si>
  <si>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</si>
  <si>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</si>
  <si>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</si>
  <si>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</si>
  <si>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</si>
  <si>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</si>
  <si>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</si>
  <si>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</si>
  <si>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</si>
  <si>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</si>
  <si>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</si>
  <si>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</si>
  <si>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</si>
  <si>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</si>
  <si>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</si>
  <si>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</si>
  <si>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</si>
  <si>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</si>
  <si>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</si>
  <si>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</si>
  <si>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</si>
  <si>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</si>
  <si>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</si>
  <si>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</si>
  <si>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</si>
  <si>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</si>
  <si>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</si>
  <si>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</si>
  <si>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</si>
  <si>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</si>
  <si>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</si>
  <si>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</si>
  <si>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</si>
  <si>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</si>
  <si>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</si>
  <si>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</si>
  <si>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</si>
  <si>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</si>
  <si>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</si>
  <si>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</si>
  <si>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</si>
  <si>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</si>
  <si>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</si>
  <si>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</si>
  <si>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</si>
  <si>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</si>
  <si>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</si>
  <si>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</si>
  <si>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</si>
  <si>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</si>
  <si>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</si>
  <si>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</si>
  <si>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</si>
  <si>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</si>
  <si>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</si>
  <si>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</si>
  <si>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</si>
  <si>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</si>
  <si>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</si>
  <si>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</si>
  <si>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</si>
  <si>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</si>
  <si>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</si>
  <si>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</si>
  <si>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</si>
  <si>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</si>
  <si>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</si>
  <si>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</si>
  <si>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</si>
  <si>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</si>
  <si>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</si>
  <si>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</si>
  <si>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</si>
  <si>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</si>
  <si>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</si>
  <si>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</si>
  <si>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</si>
  <si>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</si>
  <si>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</si>
  <si>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</si>
  <si>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</si>
  <si>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</si>
  <si>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</si>
  <si>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</si>
  <si>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</si>
  <si>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</si>
  <si>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</si>
  <si>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</si>
  <si>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</si>
  <si>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</si>
  <si>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</si>
  <si>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</si>
  <si>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</si>
  <si>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</si>
  <si>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</si>
  <si>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</si>
  <si>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</si>
  <si>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</si>
  <si>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</si>
  <si>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</si>
  <si>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</si>
  <si>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</si>
  <si>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</si>
  <si>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</si>
  <si>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</si>
  <si>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</si>
  <si>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</si>
  <si>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</si>
  <si>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</si>
  <si>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</si>
  <si>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</si>
  <si>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</si>
  <si>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</si>
  <si>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</si>
  <si>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</si>
  <si>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</si>
  <si>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</si>
  <si>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</si>
  <si>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</si>
  <si>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</si>
  <si>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</si>
  <si>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</si>
  <si>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</si>
  <si>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</si>
  <si>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</si>
  <si>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</si>
  <si>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</si>
  <si>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</si>
  <si>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</si>
  <si>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</si>
  <si>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</si>
  <si>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</si>
  <si>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</si>
  <si>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</si>
  <si>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</si>
  <si>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</si>
  <si>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</si>
  <si>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</si>
  <si>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</si>
  <si>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</si>
  <si>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</si>
  <si>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</si>
  <si>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</si>
  <si>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</si>
  <si>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</si>
  <si>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</si>
  <si>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</si>
  <si>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</si>
  <si>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</si>
  <si>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</si>
  <si>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</si>
  <si>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</si>
  <si>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</si>
  <si>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</si>
  <si>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</si>
  <si>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</si>
  <si>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</si>
  <si>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</si>
  <si>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</si>
  <si>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</si>
  <si>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</si>
  <si>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</si>
  <si>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</si>
  <si>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</si>
  <si>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</si>
  <si>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</si>
  <si>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</si>
  <si>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</si>
  <si>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</si>
  <si>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</si>
  <si>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</si>
  <si>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</si>
  <si>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</si>
  <si>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</si>
  <si>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</si>
  <si>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</si>
  <si>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</si>
  <si>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</si>
  <si>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</si>
  <si>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</si>
  <si>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</si>
  <si>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</si>
  <si>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</si>
  <si>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</si>
  <si>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</si>
  <si>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</si>
  <si>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</si>
  <si>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</si>
  <si>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</si>
  <si>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</si>
  <si>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</si>
  <si>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</si>
  <si>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</si>
  <si>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</si>
  <si>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</si>
  <si>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</si>
  <si>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</si>
  <si>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</si>
  <si>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</si>
  <si>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</si>
  <si>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</si>
  <si>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</si>
  <si>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</si>
  <si>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</si>
  <si>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</si>
  <si>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</si>
  <si>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</si>
  <si>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</si>
  <si>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</si>
  <si>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</si>
  <si>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</si>
  <si>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</si>
  <si>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</si>
  <si>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</si>
  <si>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</si>
  <si>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</si>
  <si>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</si>
  <si>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</si>
  <si>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</si>
  <si>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</si>
  <si>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</si>
  <si>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</si>
  <si>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</si>
  <si>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</si>
  <si>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</si>
  <si>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</si>
  <si>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</si>
  <si>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</si>
  <si>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</si>
  <si>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</si>
  <si>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</si>
  <si>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</si>
  <si>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</si>
  <si>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</si>
  <si>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</si>
  <si>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</si>
  <si>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</si>
  <si>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</si>
  <si>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</si>
  <si>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</si>
  <si>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</si>
  <si>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</si>
  <si>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</si>
  <si>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</si>
  <si>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</si>
  <si>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</si>
  <si>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</si>
  <si>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</si>
  <si>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</si>
  <si>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</si>
  <si>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</si>
  <si>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</si>
  <si>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</si>
  <si>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</si>
  <si>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</si>
  <si>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</si>
  <si>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</si>
  <si>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</si>
  <si>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</si>
  <si>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</si>
  <si>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</si>
  <si>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</si>
  <si>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</si>
  <si>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</si>
  <si>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</si>
  <si>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</si>
  <si>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</si>
  <si>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</si>
  <si>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</si>
  <si>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</si>
  <si>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</si>
  <si>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</si>
  <si>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</si>
  <si>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</si>
  <si>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</si>
  <si>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</si>
  <si>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</si>
  <si>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</si>
  <si>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</si>
  <si>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</si>
  <si>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</si>
  <si>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</si>
  <si>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</si>
  <si>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</si>
  <si>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</si>
  <si>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</si>
  <si>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</si>
  <si>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</si>
  <si>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</si>
  <si>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</si>
  <si>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</si>
  <si>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</si>
  <si>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</si>
  <si>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</si>
  <si>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</si>
  <si>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</si>
  <si>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</si>
  <si>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</si>
  <si>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</si>
  <si>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</si>
  <si>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</si>
  <si>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</si>
  <si>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</si>
  <si>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</si>
  <si>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</si>
  <si>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</si>
  <si>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</si>
  <si>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</si>
  <si>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</si>
  <si>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</si>
  <si>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</si>
  <si>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</si>
  <si>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</si>
  <si>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</si>
  <si>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</si>
  <si>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</si>
  <si>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</si>
  <si>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</si>
  <si>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</si>
  <si>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</si>
  <si>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</si>
  <si>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</si>
  <si>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</si>
  <si>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</si>
  <si>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</si>
  <si>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</si>
  <si>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</si>
  <si>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</si>
  <si>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</si>
  <si>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</si>
  <si>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</si>
  <si>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</si>
  <si>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</si>
  <si>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</si>
  <si>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</si>
  <si>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</si>
  <si>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</si>
  <si>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</si>
  <si>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</si>
  <si>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</si>
  <si>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</si>
  <si>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</si>
  <si>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</si>
  <si>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</si>
  <si>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</si>
  <si>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</si>
  <si>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</si>
  <si>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</si>
  <si>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</si>
  <si>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</si>
  <si>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</si>
  <si>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</si>
  <si>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</si>
  <si>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</si>
  <si>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</si>
  <si>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</si>
  <si>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</si>
  <si>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</si>
  <si>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</si>
  <si>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</si>
  <si>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</si>
  <si>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</si>
  <si>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</si>
  <si>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</si>
  <si>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</si>
  <si>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</si>
  <si>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</si>
  <si>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</si>
  <si>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</si>
  <si>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</si>
  <si>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</si>
  <si>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</si>
  <si>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</si>
  <si>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</si>
  <si>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</si>
  <si>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</si>
  <si>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</si>
  <si>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</si>
  <si>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</si>
  <si>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</si>
  <si>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</si>
  <si>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</si>
  <si>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</si>
  <si>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</si>
  <si>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</si>
  <si>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</si>
  <si>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</si>
  <si>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</si>
  <si>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</si>
  <si>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</si>
  <si>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</si>
  <si>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</si>
  <si>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</si>
  <si>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</si>
  <si>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</si>
  <si>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</si>
  <si>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</si>
  <si>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</si>
  <si>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</si>
  <si>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</si>
  <si>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</si>
  <si>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</si>
  <si>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</si>
  <si>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</si>
  <si>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</si>
  <si>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</si>
  <si>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</si>
  <si>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</si>
  <si>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</si>
  <si>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</si>
  <si>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</si>
  <si>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</si>
  <si>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</si>
  <si>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</si>
  <si>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</si>
  <si>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</si>
  <si>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</si>
  <si>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</si>
  <si>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</si>
  <si>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</si>
  <si>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</si>
  <si>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</si>
  <si>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</si>
  <si>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</si>
  <si>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</si>
  <si>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</si>
  <si>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</si>
  <si>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</si>
  <si>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</si>
  <si>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</si>
  <si>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</si>
  <si>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</si>
  <si>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</si>
  <si>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</si>
  <si>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</si>
  <si>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</si>
  <si>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</si>
  <si>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</si>
  <si>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</si>
  <si>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</si>
  <si>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</si>
  <si>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</si>
  <si>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</si>
  <si>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</si>
  <si>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</si>
  <si>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</si>
  <si>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</si>
  <si>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</si>
  <si>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</si>
  <si>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</si>
  <si>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</si>
  <si>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</si>
  <si>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</si>
  <si>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</si>
  <si>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</si>
  <si>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</si>
  <si>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</si>
  <si>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</si>
  <si>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</si>
  <si>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</si>
  <si>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</si>
  <si>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</si>
  <si>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</si>
  <si>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</si>
  <si>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</si>
  <si>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</si>
  <si>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</si>
  <si>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</si>
  <si>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</si>
  <si>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</si>
  <si>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</si>
  <si>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</si>
  <si>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</si>
  <si>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</si>
  <si>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</si>
  <si>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</si>
  <si>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</si>
  <si>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</si>
  <si>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</si>
  <si>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</si>
  <si>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</si>
  <si>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</si>
  <si>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</si>
  <si>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</si>
  <si>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</si>
  <si>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</si>
  <si>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</si>
  <si>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</si>
  <si>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</si>
  <si>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</si>
  <si>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</si>
  <si>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</si>
  <si>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</si>
  <si>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</si>
  <si>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</si>
  <si>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</si>
  <si>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</si>
  <si>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</si>
  <si>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</si>
  <si>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</si>
  <si>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</si>
  <si>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</si>
  <si>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</si>
  <si>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</si>
  <si>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</si>
  <si>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</si>
  <si>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</si>
  <si>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</si>
  <si>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</si>
  <si>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</si>
  <si>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</si>
  <si>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</si>
  <si>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</si>
  <si>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</si>
  <si>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</si>
  <si>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</si>
  <si>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</si>
  <si>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</si>
  <si>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</si>
  <si>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</si>
  <si>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</si>
  <si>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</si>
  <si>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</si>
  <si>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</si>
  <si>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</si>
  <si>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</si>
  <si>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</si>
  <si>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</si>
  <si>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</si>
  <si>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</si>
  <si>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</si>
  <si>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</si>
  <si>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</si>
  <si>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</si>
  <si>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</si>
  <si>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</si>
  <si>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</si>
  <si>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</si>
  <si>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</si>
  <si>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</si>
  <si>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</si>
  <si>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</si>
  <si>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</si>
  <si>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</si>
  <si>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</si>
  <si>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</si>
  <si>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</si>
  <si>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</si>
  <si>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</si>
  <si>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</si>
  <si>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</si>
  <si>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</si>
  <si>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</si>
  <si>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</si>
  <si>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</si>
  <si>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</si>
  <si>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</si>
  <si>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</si>
  <si>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</si>
  <si>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</si>
  <si>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</si>
  <si>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</si>
  <si>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</si>
  <si>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</si>
  <si>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</si>
  <si>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</si>
  <si>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</si>
  <si>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</si>
  <si>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</si>
  <si>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</si>
  <si>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</si>
  <si>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</si>
  <si>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</si>
  <si>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</si>
  <si>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</si>
  <si>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</si>
  <si>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</si>
  <si>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</si>
  <si>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</si>
  <si>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</si>
  <si>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</si>
  <si>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</si>
  <si>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</si>
  <si>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</si>
  <si>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</si>
  <si>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</si>
  <si>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</si>
  <si>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</si>
  <si>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</si>
  <si>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</si>
  <si>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</si>
  <si>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</si>
  <si>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</si>
  <si>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</si>
  <si>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</si>
  <si>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</si>
  <si>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</si>
  <si>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</si>
  <si>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</si>
  <si>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</si>
  <si>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</si>
  <si>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</si>
  <si>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</si>
  <si>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</si>
  <si>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</si>
  <si>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</si>
  <si>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</si>
  <si>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</si>
  <si>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</si>
  <si>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</si>
  <si>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</si>
  <si>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</si>
  <si>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</si>
  <si>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</si>
  <si>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</si>
  <si>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</si>
  <si>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</si>
  <si>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</si>
  <si>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</si>
  <si>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</si>
  <si>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</si>
  <si>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</si>
  <si>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</si>
  <si>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</si>
  <si>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</si>
  <si>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</si>
  <si>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</si>
  <si>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</si>
  <si>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</si>
  <si>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</si>
  <si>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</si>
  <si>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</si>
  <si>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</si>
  <si>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</si>
  <si>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</si>
  <si>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</si>
  <si>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</si>
  <si>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</si>
  <si>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</si>
  <si>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</si>
  <si>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</si>
  <si>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</si>
  <si>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</si>
  <si>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</si>
  <si>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</si>
  <si>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</si>
  <si>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</si>
  <si>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</si>
  <si>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</si>
  <si>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</si>
  <si>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</si>
  <si>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</si>
  <si>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</si>
  <si>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</si>
  <si>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</si>
  <si>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</si>
  <si>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</si>
  <si>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</si>
  <si>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</si>
  <si>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</si>
  <si>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</si>
  <si>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</si>
  <si>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</si>
  <si>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</si>
  <si>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</si>
  <si>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</si>
  <si>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</si>
  <si>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</si>
  <si>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</si>
  <si>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</si>
  <si>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</si>
  <si>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</si>
  <si>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</si>
  <si>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</si>
  <si>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</si>
  <si>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</si>
  <si>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</si>
  <si>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</si>
  <si>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</si>
  <si>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</si>
  <si>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</si>
  <si>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</si>
  <si>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</si>
  <si>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</si>
  <si>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</si>
  <si>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</si>
  <si>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</si>
  <si>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</si>
  <si>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</si>
  <si>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</si>
  <si>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</si>
  <si>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</si>
  <si>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</si>
  <si>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</si>
  <si>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</si>
  <si>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</si>
  <si>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</si>
  <si>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</si>
  <si>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</si>
  <si>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</si>
  <si>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</si>
  <si>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</si>
  <si>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</si>
  <si>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</si>
  <si>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</si>
  <si>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</si>
  <si>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</si>
  <si>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</si>
  <si>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</si>
  <si>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</si>
  <si>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</si>
  <si>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</si>
  <si>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</si>
  <si>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</si>
  <si>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</si>
  <si>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</si>
  <si>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</si>
  <si>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</si>
  <si>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</si>
  <si>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</si>
  <si>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</si>
  <si>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</si>
  <si>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</si>
  <si>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</si>
  <si>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</si>
  <si>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</si>
  <si>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</si>
  <si>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</si>
  <si>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</si>
  <si>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</si>
  <si>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</si>
  <si>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</si>
  <si>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</si>
  <si>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</si>
  <si>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</si>
  <si>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</si>
  <si>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</si>
  <si>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</si>
  <si>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</si>
  <si>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</si>
  <si>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</si>
  <si>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</si>
  <si>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</si>
  <si>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</si>
  <si>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</si>
  <si>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</si>
  <si>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</si>
  <si>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</si>
  <si>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</si>
  <si>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</si>
  <si>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</si>
  <si>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</si>
  <si>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</si>
  <si>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</si>
  <si>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</si>
  <si>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</si>
  <si>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</si>
  <si>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</si>
  <si>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</si>
  <si>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</si>
  <si>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</si>
  <si>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</si>
  <si>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</si>
  <si>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</si>
  <si>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</si>
  <si>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</si>
  <si>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</si>
  <si>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</si>
  <si>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</si>
  <si>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</si>
  <si>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</si>
  <si>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</si>
  <si>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</si>
  <si>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</si>
  <si>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</si>
  <si>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</si>
  <si>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</si>
  <si>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</si>
  <si>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</si>
  <si>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</si>
  <si>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</si>
  <si>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</si>
  <si>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</si>
  <si>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</si>
  <si>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</si>
  <si>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</si>
  <si>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</si>
  <si>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</si>
  <si>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</si>
  <si>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</si>
  <si>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</si>
  <si>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</si>
  <si>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</si>
  <si>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</si>
  <si>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</si>
  <si>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</si>
  <si>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</si>
  <si>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</si>
  <si>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</si>
  <si>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</si>
  <si>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</si>
  <si>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</si>
  <si>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</si>
  <si>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</si>
  <si>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</si>
  <si>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</si>
  <si>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</si>
  <si>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</si>
  <si>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</si>
  <si>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</si>
  <si>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</si>
  <si>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</si>
  <si>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</si>
  <si>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</si>
  <si>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</si>
  <si>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</si>
  <si>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</si>
  <si>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</si>
  <si>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</si>
  <si>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</si>
  <si>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</si>
  <si>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</si>
  <si>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</si>
  <si>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</si>
  <si>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</si>
  <si>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</si>
  <si>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</si>
  <si>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</si>
  <si>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</si>
  <si>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</si>
  <si>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</si>
  <si>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</si>
  <si>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</si>
  <si>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</si>
  <si>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</si>
  <si>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</si>
  <si>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</si>
  <si>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</si>
  <si>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</si>
  <si>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</si>
  <si>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</si>
  <si>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</si>
  <si>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</si>
  <si>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</si>
  <si>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</si>
  <si>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</si>
  <si>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</si>
  <si>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</si>
  <si>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</si>
  <si>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</si>
  <si>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</si>
  <si>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</si>
  <si>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</si>
  <si>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</si>
  <si>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</si>
  <si>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</si>
  <si>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</si>
  <si>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</si>
  <si>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</si>
  <si>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</si>
  <si>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</si>
  <si>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</si>
  <si>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</si>
  <si>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</si>
  <si>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</si>
  <si>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</si>
  <si>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</si>
  <si>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</si>
  <si>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</si>
  <si>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</si>
  <si>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</si>
  <si>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</si>
  <si>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</si>
  <si>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</si>
  <si>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</si>
  <si>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</si>
  <si>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</si>
  <si>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</si>
  <si>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</si>
  <si>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</si>
  <si>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</si>
  <si>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</si>
  <si>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</si>
  <si>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</si>
  <si>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</si>
  <si>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</si>
  <si>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</si>
  <si>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</si>
  <si>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</si>
  <si>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</si>
  <si>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</si>
  <si>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</si>
  <si>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</si>
  <si>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</si>
  <si>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</si>
  <si>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</si>
  <si>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</si>
  <si>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</si>
  <si>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</si>
  <si>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</si>
  <si>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</si>
  <si>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</si>
  <si>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</si>
  <si>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</si>
  <si>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</si>
  <si>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</si>
  <si>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</si>
  <si>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</si>
  <si>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</si>
  <si>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</si>
  <si>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</si>
  <si>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</si>
  <si>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</si>
  <si>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</si>
  <si>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</si>
  <si>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</si>
  <si>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</si>
  <si>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</si>
  <si>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</si>
  <si>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</si>
  <si>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</si>
  <si>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</si>
  <si>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</si>
  <si>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</si>
  <si>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</si>
  <si>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</si>
  <si>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</si>
  <si>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</si>
  <si>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</si>
  <si>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</si>
  <si>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</si>
  <si>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</si>
  <si>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</si>
  <si>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</si>
  <si>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</si>
  <si>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</si>
  <si>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</si>
  <si>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</si>
  <si>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</si>
  <si>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</si>
  <si>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</si>
  <si>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</si>
  <si>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</si>
  <si>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</si>
  <si>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</si>
  <si>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</si>
  <si>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</si>
  <si>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</si>
  <si>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</si>
  <si>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</si>
  <si>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</si>
  <si>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</si>
  <si>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</si>
  <si>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</si>
  <si>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</si>
  <si>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</si>
  <si>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</si>
  <si>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</si>
  <si>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</si>
  <si>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</si>
  <si>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</si>
  <si>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</si>
  <si>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</si>
  <si>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</si>
  <si>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</si>
  <si>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</si>
  <si>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</si>
  <si>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</si>
  <si>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</si>
  <si>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</si>
  <si>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</si>
  <si>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</si>
  <si>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</si>
  <si>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</si>
  <si>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</si>
  <si>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</si>
  <si>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</si>
  <si>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</si>
  <si>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</si>
  <si>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</si>
  <si>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</si>
  <si>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</si>
  <si>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</si>
  <si>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</si>
  <si>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</si>
  <si>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</si>
  <si>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</si>
  <si>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</si>
  <si>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</si>
  <si>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</si>
  <si>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</si>
  <si>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</si>
  <si>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</si>
  <si>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</si>
  <si>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</si>
  <si>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</si>
  <si>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</si>
  <si>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</si>
  <si>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</si>
  <si>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</si>
  <si>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</si>
  <si>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</si>
  <si>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</si>
  <si>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</si>
  <si>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</si>
  <si>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</si>
  <si>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</si>
  <si>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</si>
  <si>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</si>
  <si>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</si>
  <si>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</si>
  <si>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</si>
  <si>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</si>
  <si>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</si>
  <si>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</si>
  <si>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</si>
  <si>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</si>
  <si>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</si>
  <si>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</si>
  <si>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</si>
  <si>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</si>
  <si>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</si>
  <si>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</si>
  <si>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</si>
  <si>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</si>
  <si>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</si>
  <si>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</si>
  <si>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</si>
  <si>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</si>
  <si>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</si>
  <si>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</si>
  <si>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</si>
  <si>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</si>
  <si>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</si>
  <si>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</si>
  <si>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</si>
  <si>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</si>
  <si>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</si>
  <si>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</si>
  <si>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</si>
  <si>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</si>
  <si>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</si>
  <si>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</si>
  <si>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</si>
  <si>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</si>
  <si>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</si>
  <si>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</si>
  <si>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</si>
  <si>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</si>
  <si>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</si>
  <si>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</si>
  <si>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</si>
  <si>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</si>
  <si>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</si>
  <si>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</si>
  <si>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</si>
  <si>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</si>
  <si>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</si>
  <si>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</si>
  <si>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</si>
  <si>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</si>
  <si>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</si>
  <si>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</si>
  <si>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</si>
  <si>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</si>
  <si>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</si>
  <si>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</si>
  <si>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</si>
  <si>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</si>
  <si>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</si>
  <si>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</si>
  <si>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</si>
  <si>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</si>
  <si>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</si>
  <si>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</si>
  <si>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</si>
  <si>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</si>
  <si>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</si>
  <si>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</si>
  <si>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</si>
  <si>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</si>
  <si>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</si>
  <si>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</si>
  <si>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</si>
  <si>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</si>
  <si>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</si>
  <si>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</si>
  <si>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</si>
  <si>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</si>
  <si>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</si>
  <si>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</si>
  <si>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</si>
  <si>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</si>
  <si>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</si>
  <si>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</si>
  <si>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</si>
  <si>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</si>
  <si>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</si>
  <si>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</si>
  <si>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</si>
  <si>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</si>
  <si>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</si>
  <si>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</si>
  <si>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</si>
  <si>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</si>
  <si>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</si>
  <si>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</si>
  <si>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</si>
  <si>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</si>
  <si>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</si>
  <si>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</si>
  <si>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</si>
  <si>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</si>
  <si>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</si>
  <si>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</si>
  <si>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</si>
  <si>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</si>
  <si>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</si>
  <si>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</si>
  <si>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</si>
  <si>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</si>
  <si>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</si>
  <si>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</si>
  <si>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</si>
  <si>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</si>
  <si>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</si>
  <si>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</si>
  <si>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</si>
  <si>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</si>
  <si>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</si>
  <si>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</si>
  <si>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</si>
  <si>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</si>
  <si>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</si>
  <si>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</si>
  <si>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</si>
  <si>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</si>
  <si>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</si>
  <si>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</si>
  <si>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</si>
  <si>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</si>
  <si>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</si>
  <si>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</si>
  <si>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</si>
  <si>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</si>
  <si>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</si>
  <si>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</si>
  <si>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</si>
  <si>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</si>
  <si>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</si>
  <si>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</si>
  <si>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</si>
  <si>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</si>
  <si>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</si>
  <si>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</si>
  <si>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</si>
  <si>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</si>
  <si>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</si>
  <si>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</si>
  <si>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</si>
  <si>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</si>
  <si>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</si>
  <si>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</si>
  <si>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</si>
  <si>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</si>
  <si>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</si>
  <si>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</si>
  <si>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</si>
  <si>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</si>
  <si>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</si>
  <si>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</si>
  <si>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</si>
  <si>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</si>
  <si>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</si>
  <si>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</si>
  <si>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</si>
  <si>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</si>
  <si>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</si>
  <si>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</si>
  <si>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</si>
  <si>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</si>
  <si>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</si>
  <si>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</si>
  <si>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</si>
  <si>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</si>
  <si>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</si>
  <si>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</si>
  <si>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</si>
  <si>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</si>
  <si>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</si>
  <si>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</si>
  <si>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</si>
  <si>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</si>
  <si>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</si>
  <si>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</si>
  <si>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</si>
  <si>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</si>
  <si>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</si>
  <si>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</si>
  <si>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</si>
  <si>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</si>
  <si>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</si>
  <si>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</si>
  <si>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</si>
  <si>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</si>
  <si>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</si>
  <si>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</si>
  <si>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</si>
  <si>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</si>
  <si>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</si>
  <si>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</si>
  <si>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</si>
  <si>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</si>
  <si>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</si>
  <si>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</si>
  <si>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</si>
  <si>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</si>
  <si>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</si>
  <si>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</si>
  <si>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</si>
  <si>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</si>
  <si>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</si>
  <si>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</si>
  <si>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</si>
  <si>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</si>
  <si>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</si>
  <si>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</si>
  <si>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</si>
  <si>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</si>
  <si>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</si>
  <si>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</si>
  <si>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</si>
  <si>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</si>
  <si>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</si>
  <si>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</si>
  <si>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</si>
  <si>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</si>
  <si>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</si>
  <si>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</si>
  <si>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</si>
  <si>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</si>
  <si>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</si>
  <si>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</si>
  <si>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</si>
  <si>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</si>
  <si>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</si>
  <si>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</si>
  <si>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</si>
  <si>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</si>
  <si>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</si>
  <si>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</si>
  <si>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</si>
  <si>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</si>
  <si>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</si>
  <si>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</si>
  <si>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</si>
  <si>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</si>
  <si>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</si>
  <si>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</si>
  <si>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</si>
  <si>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</si>
  <si>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</si>
  <si>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</si>
  <si>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</si>
  <si>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</si>
  <si>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</si>
  <si>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</si>
  <si>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</si>
  <si>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</si>
  <si>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</si>
  <si>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</si>
  <si>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</si>
  <si>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</si>
  <si>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</si>
  <si>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</si>
  <si>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</si>
  <si>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</si>
  <si>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</si>
  <si>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</si>
  <si>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</si>
  <si>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</si>
  <si>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</si>
  <si>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</si>
  <si>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</si>
  <si>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</si>
  <si>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</si>
  <si>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</si>
  <si>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</si>
  <si>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</si>
  <si>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</si>
  <si>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</si>
  <si>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</si>
  <si>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</si>
  <si>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</si>
  <si>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</si>
  <si>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</si>
  <si>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</si>
  <si>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</si>
  <si>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</si>
  <si>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</si>
  <si>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</si>
  <si>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</si>
  <si>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</si>
  <si>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</si>
  <si>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</si>
  <si>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</si>
  <si>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</si>
  <si>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</si>
  <si>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</si>
  <si>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</si>
  <si>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</si>
  <si>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</si>
  <si>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</si>
  <si>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</si>
  <si>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</si>
  <si>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</si>
  <si>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</si>
  <si>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</si>
  <si>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</si>
  <si>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</si>
  <si>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</si>
  <si>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</si>
  <si>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</si>
  <si>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</si>
  <si>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</si>
  <si>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</si>
  <si>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</si>
  <si>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</si>
  <si>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</si>
  <si>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</si>
  <si>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</si>
  <si>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</si>
  <si>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</si>
  <si>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</si>
  <si>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</si>
  <si>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</si>
  <si>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</si>
  <si>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</si>
  <si>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</si>
  <si>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</si>
  <si>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</si>
  <si>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</si>
  <si>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</si>
  <si>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</si>
  <si>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</si>
  <si>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</si>
  <si>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</si>
  <si>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</si>
  <si>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</si>
  <si>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</si>
  <si>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</si>
  <si>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</si>
  <si>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</si>
  <si>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</si>
  <si>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</si>
  <si>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</si>
  <si>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</si>
  <si>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</si>
  <si>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</si>
  <si>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</si>
  <si>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</si>
  <si>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</si>
  <si>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</si>
  <si>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</si>
  <si>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</si>
  <si>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</si>
  <si>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</si>
  <si>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</si>
  <si>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</si>
  <si>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</si>
  <si>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</si>
  <si>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</si>
  <si>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</si>
  <si>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</si>
  <si>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</si>
  <si>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</si>
  <si>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</si>
  <si>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</si>
  <si>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</si>
  <si>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</si>
  <si>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</si>
  <si>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</si>
  <si>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</si>
  <si>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</si>
  <si>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</si>
  <si>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</si>
  <si>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</si>
  <si>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</si>
  <si>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</si>
  <si>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</si>
  <si>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</si>
  <si>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</si>
  <si>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</si>
  <si>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</si>
  <si>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</si>
  <si>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</si>
  <si>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</si>
  <si>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</si>
  <si>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</si>
  <si>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</si>
  <si>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</si>
  <si>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</si>
  <si>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</si>
  <si>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</si>
  <si>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</si>
  <si>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</si>
  <si>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</si>
  <si>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</si>
  <si>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</si>
  <si>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</si>
  <si>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</si>
  <si>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</si>
  <si>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</si>
  <si>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</si>
  <si>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</si>
  <si>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</si>
  <si>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</si>
  <si>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</si>
  <si>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</si>
  <si>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</si>
  <si>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</si>
  <si>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</si>
  <si>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</si>
  <si>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</si>
  <si>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</si>
  <si>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</si>
  <si>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</si>
  <si>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</si>
  <si>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</si>
  <si>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</si>
  <si>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</si>
  <si>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</si>
  <si>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</si>
  <si>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</si>
  <si>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</si>
  <si>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</si>
  <si>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</si>
  <si>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</si>
  <si>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</si>
  <si>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</si>
  <si>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</si>
  <si>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</si>
  <si>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</si>
  <si>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</si>
  <si>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</si>
  <si>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</si>
  <si>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</si>
  <si>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</si>
  <si>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</si>
  <si>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</si>
  <si>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</si>
  <si>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</si>
  <si>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</si>
  <si>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</si>
  <si>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</si>
  <si>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</si>
  <si>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</si>
  <si>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</si>
  <si>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</si>
  <si>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</si>
  <si>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</si>
  <si>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</si>
  <si>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</si>
  <si>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</si>
  <si>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</si>
  <si>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</si>
  <si>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</si>
  <si>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</si>
  <si>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</si>
  <si>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</si>
  <si>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</si>
  <si>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</si>
  <si>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</si>
  <si>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</si>
  <si>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</si>
  <si>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</si>
  <si>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</si>
  <si>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</si>
  <si>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</si>
  <si>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</si>
  <si>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</si>
  <si>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</si>
  <si>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</si>
  <si>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</si>
  <si>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</si>
  <si>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</si>
  <si>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</si>
  <si>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</si>
  <si>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</si>
  <si>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</si>
  <si>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</si>
  <si>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</si>
  <si>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</si>
  <si>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</si>
  <si>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</si>
  <si>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</si>
  <si>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</si>
  <si>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</si>
  <si>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</si>
  <si>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</si>
  <si>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</si>
  <si>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</si>
  <si>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</si>
  <si>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</si>
  <si>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</si>
  <si>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</si>
  <si>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</si>
  <si>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</si>
  <si>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</si>
  <si>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</si>
  <si>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</si>
  <si>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</si>
  <si>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</si>
  <si>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</si>
  <si>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</si>
  <si>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</si>
  <si>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</si>
  <si>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</si>
  <si>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</si>
  <si>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</si>
  <si>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</si>
  <si>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</si>
  <si>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</si>
  <si>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</si>
  <si>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</si>
  <si>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</si>
  <si>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</si>
  <si>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</si>
  <si>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</si>
  <si>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</si>
  <si>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</si>
  <si>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</si>
  <si>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</si>
  <si>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</si>
  <si>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</si>
  <si>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</si>
  <si>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</si>
  <si>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</si>
  <si>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</si>
  <si>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</si>
  <si>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</si>
  <si>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</si>
  <si>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</si>
  <si>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</si>
  <si>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</si>
  <si>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</si>
  <si>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</si>
  <si>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</si>
  <si>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</si>
  <si>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</si>
  <si>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</si>
  <si>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</si>
  <si>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</si>
  <si>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</si>
  <si>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</si>
  <si>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</si>
  <si>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</si>
  <si>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</si>
  <si>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</si>
  <si>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</si>
  <si>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</si>
  <si>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</si>
  <si>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</si>
  <si>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</si>
  <si>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</si>
  <si>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</si>
  <si>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</si>
  <si>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</si>
  <si>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</si>
  <si>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</si>
  <si>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</si>
  <si>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</si>
  <si>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</si>
  <si>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</si>
  <si>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</si>
  <si>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</si>
  <si>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</si>
  <si>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</si>
  <si>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</si>
  <si>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</si>
  <si>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</si>
  <si>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</si>
  <si>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</si>
  <si>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</si>
  <si>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</si>
  <si>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</si>
  <si>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</si>
  <si>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</si>
  <si>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</si>
  <si>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</si>
  <si>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</si>
  <si>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</si>
  <si>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</si>
  <si>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</si>
  <si>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</si>
  <si>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</si>
  <si>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</si>
  <si>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</si>
  <si>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</si>
  <si>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</si>
  <si>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</si>
  <si>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</si>
  <si>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</si>
  <si>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</si>
  <si>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</si>
  <si>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</si>
  <si>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</si>
  <si>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</si>
  <si>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</si>
  <si>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</si>
  <si>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</si>
  <si>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</si>
  <si>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</si>
  <si>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</si>
  <si>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</si>
  <si>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</si>
  <si>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</si>
  <si>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</si>
  <si>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</si>
  <si>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</si>
  <si>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</si>
  <si>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</si>
  <si>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</si>
  <si>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</si>
  <si>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</si>
  <si>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</si>
  <si>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</si>
  <si>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</si>
  <si>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</si>
  <si>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</si>
  <si>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</si>
  <si>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</si>
  <si>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</si>
  <si>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</si>
  <si>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</si>
  <si>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</si>
  <si>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</si>
  <si>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</si>
  <si>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</si>
  <si>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</si>
  <si>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</si>
  <si>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</si>
  <si>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</si>
  <si>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</si>
  <si>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</si>
  <si>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</si>
  <si>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</si>
  <si>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</si>
  <si>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</si>
  <si>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</si>
  <si>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</si>
  <si>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</si>
  <si>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</si>
  <si>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</si>
  <si>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</si>
  <si>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</si>
  <si>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</si>
  <si>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</si>
  <si>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</si>
  <si>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</si>
  <si>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</si>
  <si>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</si>
  <si>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</si>
  <si>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</si>
  <si>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</si>
  <si>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</si>
  <si>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</si>
  <si>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</si>
  <si>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</si>
  <si>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</si>
  <si>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</si>
  <si>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</si>
  <si>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</si>
  <si>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</si>
  <si>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</si>
  <si>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</si>
  <si>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</si>
  <si>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</si>
  <si>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</si>
  <si>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</si>
  <si>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</si>
  <si>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</si>
  <si>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</si>
  <si>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</si>
  <si>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</si>
  <si>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</si>
  <si>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</si>
  <si>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</si>
  <si>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</si>
  <si>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</si>
  <si>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</si>
  <si>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</si>
  <si>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</si>
  <si>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</si>
  <si>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</si>
  <si>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</si>
  <si>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</si>
  <si>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</si>
  <si>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</si>
  <si>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</si>
  <si>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</si>
  <si>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</si>
  <si>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</si>
  <si>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</si>
  <si>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</si>
  <si>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</si>
  <si>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</si>
  <si>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</si>
  <si>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</si>
  <si>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</si>
  <si>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</si>
  <si>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</si>
  <si>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</si>
  <si>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</si>
  <si>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</si>
  <si>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</si>
  <si>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</si>
  <si>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</si>
  <si>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</si>
  <si>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</si>
  <si>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</si>
  <si>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</si>
  <si>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</si>
  <si>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</si>
  <si>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</si>
  <si>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</si>
  <si>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</si>
  <si>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</si>
  <si>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</si>
  <si>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</si>
  <si>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</si>
  <si>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</si>
  <si>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</si>
  <si>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</si>
  <si>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</si>
  <si>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</si>
  <si>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</si>
  <si>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</si>
  <si>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</si>
  <si>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</si>
  <si>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</si>
  <si>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</si>
  <si>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</si>
  <si>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</si>
  <si>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</si>
  <si>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</si>
  <si>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</si>
  <si>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</si>
  <si>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</si>
  <si>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</si>
  <si>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</si>
  <si>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</si>
  <si>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</si>
  <si>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</si>
  <si>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</si>
  <si>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</si>
  <si>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</si>
  <si>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</si>
  <si>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</si>
  <si>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</si>
  <si>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</si>
  <si>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</si>
  <si>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</si>
  <si>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</si>
  <si>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</si>
  <si>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</si>
  <si>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</si>
  <si>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</si>
  <si>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</si>
  <si>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</si>
  <si>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</si>
  <si>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</si>
  <si>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</si>
  <si>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</si>
  <si>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</si>
  <si>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</si>
  <si>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</si>
  <si>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</si>
  <si>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</si>
  <si>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</si>
  <si>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</si>
  <si>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</si>
  <si>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</si>
  <si>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</si>
  <si>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</si>
  <si>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</si>
  <si>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</si>
  <si>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</si>
  <si>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</si>
  <si>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</si>
  <si>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</si>
  <si>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</si>
  <si>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</si>
  <si>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</si>
  <si>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</si>
  <si>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</si>
  <si>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</si>
  <si>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</si>
  <si>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</si>
  <si>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</si>
  <si>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</si>
  <si>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</si>
  <si>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</si>
  <si>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</si>
  <si>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</si>
  <si>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</si>
  <si>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</si>
  <si>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</si>
  <si>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</si>
  <si>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</si>
  <si>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</si>
  <si>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</si>
  <si>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</si>
  <si>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</si>
  <si>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</si>
  <si>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</si>
  <si>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</si>
  <si>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</si>
  <si>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</si>
  <si>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</si>
  <si>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</si>
  <si>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</si>
  <si>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</si>
  <si>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</si>
  <si>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</si>
  <si>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</si>
  <si>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</si>
  <si>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</si>
  <si>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</si>
  <si>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</si>
  <si>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</si>
  <si>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</si>
  <si>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</si>
  <si>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</si>
  <si>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</si>
  <si>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</si>
  <si>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</si>
  <si>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</si>
  <si>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</si>
  <si>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</si>
  <si>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</si>
  <si>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</si>
  <si>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</si>
  <si>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</si>
  <si>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</si>
  <si>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</si>
  <si>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</si>
  <si>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</si>
  <si>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</si>
  <si>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</si>
  <si>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</si>
  <si>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</si>
  <si>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</si>
  <si>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</si>
  <si>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</si>
  <si>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</si>
  <si>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</si>
  <si>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</si>
  <si>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</si>
  <si>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</si>
  <si>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</si>
  <si>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</si>
  <si>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</si>
  <si>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</si>
  <si>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</si>
  <si>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</si>
  <si>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</si>
  <si>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</si>
  <si>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</si>
  <si>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</si>
  <si>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</si>
  <si>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</si>
  <si>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</si>
  <si>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</si>
  <si>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</si>
  <si>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</si>
  <si>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</si>
  <si>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</si>
  <si>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</si>
  <si>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</si>
  <si>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</si>
  <si>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</si>
  <si>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</si>
  <si>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</si>
  <si>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</si>
  <si>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</si>
  <si>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</si>
  <si>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</si>
  <si>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</si>
  <si>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</si>
  <si>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</si>
  <si>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</si>
  <si>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</si>
  <si>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</si>
  <si>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</si>
  <si>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</si>
  <si>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</si>
  <si>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</si>
  <si>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</si>
  <si>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</si>
  <si>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</si>
  <si>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</si>
  <si>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</si>
  <si>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</si>
  <si>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</si>
  <si>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</si>
  <si>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</si>
  <si>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</si>
  <si>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</si>
  <si>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</si>
  <si>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</si>
  <si>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</si>
  <si>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</si>
  <si>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</si>
  <si>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</si>
  <si>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</si>
  <si>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</si>
  <si>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</si>
  <si>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</si>
  <si>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</si>
  <si>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</si>
  <si>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</si>
  <si>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</si>
  <si>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</si>
  <si>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</si>
  <si>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</si>
  <si>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</si>
  <si>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</si>
  <si>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</si>
  <si>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</si>
  <si>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</si>
  <si>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</si>
  <si>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</si>
  <si>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</si>
  <si>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</si>
  <si>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</si>
  <si>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</si>
  <si>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</si>
  <si>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</si>
  <si>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</si>
  <si>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</si>
  <si>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</si>
  <si>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</si>
  <si>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</si>
  <si>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</si>
  <si>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</si>
  <si>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</si>
  <si>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</si>
  <si>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</si>
  <si>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</si>
  <si>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</si>
  <si>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</si>
  <si>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</si>
  <si>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</si>
  <si>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</si>
  <si>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</si>
  <si>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</si>
  <si>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</si>
  <si>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</si>
  <si>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</si>
  <si>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</si>
  <si>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</si>
  <si>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</si>
  <si>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</si>
  <si>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</si>
  <si>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</si>
  <si>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</si>
  <si>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</si>
  <si>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</si>
  <si>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</si>
  <si>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</si>
  <si>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</si>
  <si>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</si>
  <si>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</si>
  <si>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</si>
  <si>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</si>
  <si>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</si>
  <si>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</si>
  <si>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</si>
  <si>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</si>
  <si>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</si>
  <si>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</si>
  <si>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</si>
  <si>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</si>
  <si>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</si>
  <si>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</si>
  <si>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</si>
  <si>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</si>
  <si>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</si>
  <si>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</si>
  <si>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</si>
  <si>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</si>
  <si>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</si>
  <si>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</si>
  <si>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</si>
  <si>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</si>
  <si>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</si>
  <si>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</si>
  <si>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</si>
  <si>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</si>
  <si>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</si>
  <si>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</si>
  <si>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</si>
  <si>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</si>
  <si>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</si>
  <si>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</si>
  <si>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</si>
  <si>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</si>
  <si>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</si>
  <si>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</si>
  <si>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</si>
  <si>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</si>
  <si>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</si>
  <si>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</si>
  <si>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</si>
  <si>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</si>
  <si>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</si>
  <si>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</si>
  <si>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</si>
  <si>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</si>
  <si>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</si>
  <si>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</si>
  <si>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</si>
  <si>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</si>
  <si>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</si>
  <si>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</si>
  <si>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</si>
  <si>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</si>
  <si>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</si>
  <si>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</si>
  <si>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</si>
  <si>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</si>
  <si>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</si>
  <si>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</si>
  <si>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</si>
  <si>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</si>
  <si>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</si>
  <si>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</si>
  <si>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</si>
  <si>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</si>
  <si>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</si>
  <si>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</si>
  <si>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</si>
  <si>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</si>
  <si>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</si>
  <si>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</si>
  <si>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</si>
  <si>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</si>
  <si>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</si>
  <si>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</si>
  <si>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</si>
  <si>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</si>
  <si>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</si>
  <si>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</si>
  <si>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</si>
  <si>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</si>
  <si>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</si>
  <si>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</si>
  <si>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</si>
  <si>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</si>
  <si>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</si>
  <si>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</si>
  <si>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</si>
  <si>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</si>
  <si>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</si>
  <si>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</si>
  <si>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</si>
  <si>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</si>
  <si>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</si>
  <si>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</si>
  <si>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</si>
  <si>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</si>
  <si>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</si>
  <si>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</si>
  <si>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</si>
  <si>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</si>
  <si>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</si>
  <si>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</si>
  <si>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</si>
  <si>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</si>
  <si>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</si>
  <si>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</si>
  <si>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</si>
  <si>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</si>
  <si>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</si>
  <si>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</si>
  <si>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</si>
  <si>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</si>
  <si>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</si>
  <si>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</si>
  <si>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</si>
  <si>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</si>
  <si>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</si>
  <si>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</si>
  <si>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</si>
  <si>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</si>
  <si>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</si>
  <si>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</si>
  <si>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</si>
  <si>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</si>
  <si>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</si>
  <si>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</si>
  <si>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</si>
  <si>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</si>
  <si>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</si>
  <si>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</si>
  <si>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</si>
  <si>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</si>
  <si>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</si>
  <si>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</si>
  <si>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</si>
  <si>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</si>
  <si>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</si>
  <si>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</si>
  <si>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</si>
  <si>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</si>
  <si>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</si>
  <si>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</si>
  <si>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</si>
  <si>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</si>
  <si>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</si>
  <si>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</si>
  <si>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</si>
  <si>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</si>
  <si>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</si>
  <si>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</si>
  <si>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</si>
  <si>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</si>
  <si>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</si>
  <si>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</si>
  <si>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</si>
  <si>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</si>
  <si>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</si>
  <si>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</si>
  <si>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</si>
  <si>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</si>
  <si>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</si>
  <si>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</si>
  <si>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</si>
  <si>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</si>
  <si>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</si>
  <si>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</si>
  <si>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</si>
  <si>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</si>
  <si>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</si>
  <si>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</si>
  <si>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</si>
  <si>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</si>
  <si>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</si>
  <si>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</si>
  <si>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</si>
  <si>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</si>
  <si>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</si>
  <si>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</si>
  <si>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</si>
  <si>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</si>
  <si>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</si>
  <si>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</si>
  <si>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</si>
  <si>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</si>
  <si>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</si>
  <si>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</si>
  <si>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</si>
  <si>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</si>
  <si>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</si>
  <si>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</si>
  <si>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</si>
  <si>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</si>
  <si>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</si>
  <si>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</si>
  <si>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</si>
  <si>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</si>
  <si>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</si>
  <si>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</si>
  <si>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</si>
  <si>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</si>
  <si>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</si>
  <si>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</si>
  <si>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</si>
  <si>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</si>
  <si>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</si>
  <si>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</si>
  <si>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</si>
  <si>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</si>
  <si>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</si>
  <si>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</si>
  <si>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</si>
  <si>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</si>
  <si>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</si>
  <si>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</si>
  <si>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</si>
  <si>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</si>
  <si>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</si>
  <si>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</si>
  <si>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</si>
  <si>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</si>
  <si>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</si>
  <si>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</si>
  <si>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</si>
  <si>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</si>
  <si>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</si>
  <si>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</si>
  <si>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</si>
  <si>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</si>
  <si>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</si>
  <si>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</si>
  <si>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</si>
  <si>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</si>
  <si>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</si>
  <si>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</si>
  <si>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</si>
  <si>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</si>
  <si>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</si>
  <si>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</si>
  <si>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</si>
  <si>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</si>
  <si>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</si>
  <si>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</si>
  <si>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</si>
  <si>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</si>
  <si>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</si>
  <si>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</si>
  <si>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</si>
  <si>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</si>
  <si>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</si>
  <si>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</si>
  <si>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</si>
  <si>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</si>
  <si>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</si>
  <si>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</si>
  <si>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</si>
  <si>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</si>
  <si>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</si>
  <si>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</si>
  <si>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</si>
  <si>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</si>
  <si>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</si>
  <si>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</si>
  <si>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</si>
  <si>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</si>
  <si>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</si>
  <si>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</si>
  <si>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</si>
  <si>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</si>
  <si>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</si>
  <si>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</si>
  <si>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</si>
  <si>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</si>
  <si>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</si>
  <si>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</si>
  <si>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</si>
  <si>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</si>
  <si>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</si>
  <si>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</si>
  <si>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</si>
  <si>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</si>
  <si>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</si>
  <si>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</si>
  <si>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</si>
  <si>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</si>
  <si>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</si>
  <si>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</si>
  <si>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</si>
  <si>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</si>
  <si>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</si>
  <si>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</si>
  <si>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</si>
  <si>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</si>
  <si>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</si>
  <si>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</si>
  <si>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</si>
  <si>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</si>
  <si>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</si>
  <si>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</si>
  <si>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</si>
  <si>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</si>
  <si>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</si>
  <si>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</si>
  <si>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</si>
  <si>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</si>
  <si>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</si>
  <si>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</si>
  <si>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</si>
  <si>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</si>
  <si>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</si>
  <si>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</si>
  <si>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</si>
  <si>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</si>
  <si>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</si>
  <si>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</si>
  <si>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</si>
  <si>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</si>
  <si>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</si>
  <si>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</si>
  <si>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</si>
  <si>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</si>
  <si>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</si>
  <si>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</si>
  <si>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</si>
  <si>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</si>
  <si>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</si>
  <si>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</si>
  <si>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</si>
  <si>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</si>
  <si>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</si>
  <si>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</si>
  <si>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</si>
  <si>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</si>
  <si>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</si>
  <si>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</si>
  <si>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</si>
  <si>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</si>
  <si>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</si>
  <si>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</si>
  <si>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</si>
  <si>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</si>
  <si>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</si>
  <si>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</si>
  <si>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</si>
  <si>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</si>
  <si>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</si>
  <si>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</si>
  <si>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</si>
  <si>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</si>
  <si>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</si>
  <si>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</si>
  <si>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</si>
  <si>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</si>
  <si>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</si>
  <si>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</si>
  <si>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</si>
  <si>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</si>
  <si>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</si>
  <si>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</si>
  <si>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</si>
  <si>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</si>
  <si>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</si>
  <si>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</si>
  <si>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</si>
  <si>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</si>
  <si>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</si>
  <si>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</si>
  <si>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</si>
  <si>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</si>
  <si>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</si>
  <si>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</si>
  <si>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</si>
  <si>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</si>
  <si>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</si>
  <si>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</si>
  <si>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</si>
  <si>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</si>
  <si>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</si>
  <si>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</si>
  <si>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</si>
  <si>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</si>
  <si>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</si>
  <si>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</si>
  <si>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</si>
  <si>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</si>
  <si>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</si>
  <si>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</si>
  <si>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</si>
  <si>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</si>
  <si>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</si>
  <si>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</si>
  <si>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</si>
  <si>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</si>
  <si>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</si>
  <si>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</si>
  <si>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</si>
  <si>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</si>
  <si>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</si>
  <si>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</si>
  <si>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</si>
  <si>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</si>
  <si>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</si>
  <si>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</si>
  <si>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</si>
  <si>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</si>
  <si>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</si>
  <si>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</si>
  <si>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</si>
  <si>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</si>
  <si>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</si>
  <si>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</si>
  <si>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</si>
  <si>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</si>
  <si>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</si>
  <si>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</si>
  <si>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</si>
  <si>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</si>
  <si>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</si>
  <si>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</si>
  <si>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</si>
  <si>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</si>
  <si>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</si>
  <si>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</si>
  <si>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</si>
  <si>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</si>
  <si>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</si>
  <si>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</si>
  <si>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</si>
  <si>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</si>
  <si>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</si>
  <si>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</si>
  <si>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</si>
  <si>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</si>
  <si>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</si>
  <si>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</si>
  <si>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</si>
  <si>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</si>
  <si>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</si>
  <si>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</si>
  <si>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</si>
  <si>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</si>
  <si>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</si>
  <si>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</si>
  <si>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</si>
  <si>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</si>
  <si>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</si>
  <si>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</si>
  <si>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</si>
  <si>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</si>
  <si>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</si>
  <si>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</si>
  <si>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</si>
  <si>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</si>
  <si>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</si>
  <si>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</si>
  <si>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</si>
  <si>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</si>
  <si>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</si>
  <si>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</si>
  <si>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</si>
  <si>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</si>
  <si>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</si>
  <si>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</si>
  <si>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</si>
  <si>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</si>
  <si>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</si>
  <si>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</si>
  <si>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</si>
  <si>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</si>
  <si>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</si>
  <si>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</si>
  <si>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</si>
  <si>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</si>
  <si>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</si>
  <si>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</si>
  <si>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</si>
  <si>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</si>
  <si>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</si>
  <si>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</si>
  <si>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</si>
  <si>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</si>
  <si>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</si>
  <si>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</si>
  <si>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</si>
  <si>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</si>
  <si>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</si>
  <si>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</si>
  <si>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</si>
  <si>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</si>
  <si>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</si>
  <si>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</si>
  <si>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</si>
  <si>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</si>
  <si>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</si>
  <si>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</si>
  <si>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</si>
  <si>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</si>
  <si>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</si>
  <si>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</si>
  <si>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</si>
  <si>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</si>
  <si>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</si>
  <si>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</si>
  <si>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</si>
  <si>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</si>
  <si>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</si>
  <si>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</si>
  <si>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</si>
  <si>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</si>
  <si>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</si>
  <si>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</si>
  <si>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</si>
  <si>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</si>
  <si>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</si>
  <si>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</si>
  <si>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</si>
  <si>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</si>
  <si>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</si>
  <si>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</si>
  <si>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</si>
  <si>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</si>
  <si>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</si>
  <si>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</si>
  <si>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</si>
  <si>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</si>
  <si>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</si>
  <si>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</si>
  <si>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</si>
  <si>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</si>
  <si>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</si>
  <si>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</si>
  <si>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</si>
  <si>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</si>
  <si>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</si>
  <si>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</si>
  <si>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</si>
  <si>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</si>
  <si>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</si>
  <si>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</si>
  <si>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</si>
  <si>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</si>
  <si>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</si>
  <si>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</si>
  <si>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</si>
  <si>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</si>
  <si>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</si>
  <si>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</si>
  <si>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</si>
  <si>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</si>
  <si>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</si>
  <si>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</si>
  <si>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</si>
  <si>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</si>
  <si>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</si>
  <si>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</si>
  <si>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</si>
  <si>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</si>
  <si>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</si>
  <si>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</si>
  <si>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</si>
  <si>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</si>
  <si>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</si>
  <si>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</si>
  <si>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</si>
  <si>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</si>
  <si>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</si>
  <si>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</si>
  <si>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</si>
  <si>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</si>
  <si>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</si>
  <si>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</si>
  <si>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</si>
  <si>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</si>
  <si>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</si>
  <si>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</si>
  <si>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</si>
  <si>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</si>
  <si>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</si>
  <si>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</si>
  <si>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</si>
  <si>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</si>
  <si>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</si>
  <si>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</si>
  <si>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</si>
  <si>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</si>
  <si>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</si>
  <si>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</si>
  <si>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</si>
  <si>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</si>
  <si>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</si>
  <si>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</si>
  <si>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</si>
  <si>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</si>
  <si>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</si>
  <si>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</si>
  <si>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</si>
  <si>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</si>
  <si>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</si>
  <si>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</si>
  <si>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</si>
  <si>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</si>
  <si>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</si>
  <si>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</si>
  <si>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</si>
  <si>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</si>
  <si>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</si>
  <si>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</si>
  <si>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</si>
  <si>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</si>
  <si>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</si>
  <si>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</si>
  <si>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</si>
  <si>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</si>
  <si>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</si>
  <si>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</si>
  <si>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</si>
  <si>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</si>
  <si>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</si>
  <si>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</si>
  <si>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</si>
  <si>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</si>
  <si>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</si>
  <si>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</si>
  <si>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</si>
  <si>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</si>
  <si>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</si>
  <si>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</si>
  <si>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</si>
  <si>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</si>
  <si>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</si>
  <si>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</si>
  <si>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</si>
  <si>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</si>
  <si>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</si>
  <si>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</si>
  <si>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</si>
  <si>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</si>
  <si>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</si>
  <si>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</si>
  <si>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</si>
  <si>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</si>
  <si>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</si>
  <si>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</si>
  <si>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</si>
  <si>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</si>
  <si>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</si>
  <si>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</si>
  <si>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</si>
  <si>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</si>
  <si>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</si>
  <si>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</si>
  <si>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</si>
  <si>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</si>
  <si>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</si>
  <si>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</si>
  <si>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</si>
  <si>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</si>
  <si>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</si>
  <si>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</si>
  <si>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</si>
  <si>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</si>
  <si>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</si>
  <si>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</si>
  <si>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</si>
  <si>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</si>
  <si>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</si>
  <si>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</si>
  <si>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</si>
  <si>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</si>
  <si>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</si>
  <si>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</si>
  <si>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</si>
  <si>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</si>
  <si>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</si>
  <si>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</si>
  <si>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</si>
  <si>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</si>
  <si>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</si>
  <si>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</si>
  <si>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</si>
  <si>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</si>
  <si>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</si>
  <si>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</si>
  <si>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</si>
  <si>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</si>
  <si>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</si>
  <si>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</si>
  <si>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</si>
  <si>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</si>
  <si>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</si>
  <si>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</si>
  <si>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</si>
  <si>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</si>
  <si>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</si>
  <si>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</si>
  <si>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</si>
  <si>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</si>
  <si>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</si>
  <si>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</si>
  <si>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</si>
  <si>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</si>
  <si>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</si>
  <si>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</si>
  <si>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</si>
  <si>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</si>
  <si>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</si>
  <si>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</si>
  <si>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</si>
  <si>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</si>
  <si>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</si>
  <si>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</si>
  <si>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</si>
  <si>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</si>
  <si>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</si>
  <si>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</si>
  <si>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</si>
  <si>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</si>
  <si>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</si>
  <si>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</si>
  <si>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</si>
  <si>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</si>
  <si>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</si>
  <si>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</si>
  <si>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</si>
  <si>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</si>
  <si>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</si>
  <si>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</si>
  <si>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</si>
  <si>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</si>
  <si>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</si>
  <si>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</si>
  <si>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</si>
  <si>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</si>
  <si>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</si>
  <si>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</si>
  <si>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</si>
  <si>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</si>
  <si>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</si>
  <si>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</si>
  <si>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</si>
  <si>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</si>
  <si>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</si>
  <si>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</si>
  <si>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</si>
  <si>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</si>
  <si>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</si>
  <si>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</si>
  <si>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</si>
  <si>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</si>
  <si>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</si>
  <si>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</si>
  <si>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</si>
  <si>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</si>
  <si>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</si>
  <si>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</si>
  <si>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</si>
  <si>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</si>
  <si>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</si>
  <si>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</si>
  <si>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</si>
  <si>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</si>
  <si>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</si>
  <si>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</si>
  <si>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</si>
  <si>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</si>
  <si>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</si>
  <si>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</si>
  <si>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</si>
  <si>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</si>
  <si>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</si>
  <si>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</si>
  <si>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</si>
  <si>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</si>
  <si>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</si>
  <si>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</si>
  <si>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</si>
  <si>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</si>
  <si>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</si>
  <si>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</si>
  <si>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</si>
  <si>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</si>
  <si>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</si>
  <si>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</si>
  <si>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</si>
  <si>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</si>
  <si>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</si>
  <si>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</si>
  <si>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</si>
  <si>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</si>
  <si>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</si>
  <si>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</si>
  <si>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</si>
  <si>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</si>
  <si>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</si>
  <si>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</si>
  <si>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</si>
  <si>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</si>
  <si>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</si>
  <si>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</si>
  <si>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</si>
  <si>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</si>
  <si>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</si>
  <si>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</si>
  <si>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</si>
  <si>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</si>
  <si>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</si>
  <si>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</si>
  <si>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</si>
  <si>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</si>
  <si>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</si>
  <si>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</si>
  <si>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</si>
  <si>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</si>
  <si>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</si>
  <si>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</si>
  <si>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</si>
  <si>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</si>
  <si>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</si>
  <si>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</si>
  <si>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</si>
  <si>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</si>
  <si>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</si>
  <si>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</si>
  <si>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</si>
  <si>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</si>
  <si>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</si>
  <si>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</si>
  <si>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</si>
  <si>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</si>
  <si>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</si>
  <si>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</si>
  <si>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</si>
  <si>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</si>
  <si>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</si>
  <si>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</si>
  <si>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</si>
  <si>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</si>
  <si>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</si>
  <si>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</si>
  <si>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</si>
  <si>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</si>
  <si>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</si>
  <si>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</si>
  <si>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</si>
  <si>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</si>
  <si>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</si>
  <si>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</si>
  <si>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</si>
  <si>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</si>
  <si>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</si>
  <si>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</si>
  <si>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</si>
  <si>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</si>
  <si>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</si>
  <si>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</si>
  <si>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</si>
  <si>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</si>
  <si>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</si>
  <si>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</si>
  <si>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</si>
  <si>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</si>
  <si>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</si>
  <si>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</si>
  <si>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</si>
  <si>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</si>
  <si>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</si>
  <si>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</si>
  <si>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</si>
  <si>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</si>
  <si>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</si>
  <si>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</si>
  <si>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</si>
  <si>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</si>
  <si>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</si>
  <si>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</si>
  <si>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</si>
  <si>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</si>
  <si>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</si>
  <si>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</si>
  <si>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</si>
  <si>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</si>
  <si>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</si>
  <si>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</si>
  <si>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</si>
  <si>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</si>
  <si>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</si>
  <si>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</si>
  <si>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</si>
  <si>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</si>
  <si>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</si>
  <si>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</si>
  <si>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</si>
  <si>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</si>
  <si>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</si>
  <si>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</si>
  <si>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</si>
  <si>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</si>
  <si>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</si>
  <si>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</si>
  <si>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</si>
  <si>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</si>
  <si>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</si>
  <si>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</si>
  <si>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</si>
  <si>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</si>
  <si>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</si>
  <si>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</si>
  <si>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</si>
  <si>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</si>
  <si>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</si>
  <si>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</si>
  <si>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</si>
  <si>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</si>
  <si>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</si>
  <si>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</si>
  <si>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</si>
  <si>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</si>
  <si>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</si>
  <si>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</si>
  <si>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</si>
  <si>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</si>
  <si>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</si>
  <si>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</si>
  <si>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</si>
  <si>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</si>
  <si>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</si>
  <si>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</si>
  <si>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</si>
  <si>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</si>
  <si>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</si>
  <si>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</si>
  <si>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</si>
  <si>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</si>
  <si>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</si>
  <si>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</si>
  <si>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</si>
  <si>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</si>
  <si>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</si>
  <si>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</si>
  <si>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</si>
  <si>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</si>
  <si>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</si>
  <si>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</si>
  <si>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</si>
  <si>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</si>
  <si>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</si>
  <si>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</si>
  <si>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</si>
  <si>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</si>
  <si>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</si>
  <si>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</si>
  <si>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</si>
  <si>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</si>
  <si>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</si>
  <si>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</si>
  <si>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</si>
  <si>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</si>
  <si>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</si>
  <si>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</si>
  <si>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</si>
  <si>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</si>
  <si>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</si>
  <si>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</si>
  <si>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</si>
  <si>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</si>
  <si>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</si>
  <si>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</si>
  <si>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</si>
  <si>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</si>
  <si>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</si>
  <si>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</si>
  <si>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</si>
  <si>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</si>
  <si>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</si>
  <si>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</si>
  <si>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</si>
  <si>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</si>
  <si>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</si>
  <si>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</si>
  <si>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</si>
  <si>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</si>
  <si>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</si>
  <si>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</si>
  <si>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</si>
  <si>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</si>
  <si>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</si>
  <si>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</si>
  <si>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</si>
  <si>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</si>
  <si>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</si>
  <si>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</si>
  <si>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</si>
  <si>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</si>
  <si>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</si>
  <si>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</si>
  <si>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</si>
  <si>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</si>
  <si>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</si>
  <si>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</si>
  <si>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</si>
  <si>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</si>
  <si>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</si>
  <si>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</si>
  <si>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</si>
  <si>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</si>
  <si>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</si>
  <si>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</si>
  <si>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</si>
  <si>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</si>
  <si>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</si>
  <si>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</si>
  <si>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</si>
  <si>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</si>
  <si>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</si>
  <si>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</si>
  <si>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</si>
  <si>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</si>
  <si>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</si>
  <si>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</si>
  <si>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</si>
  <si>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</si>
  <si>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</si>
  <si>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</si>
  <si>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</si>
  <si>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</si>
  <si>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</si>
  <si>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</si>
  <si>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</si>
  <si>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</si>
  <si>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</si>
  <si>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</si>
  <si>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</si>
  <si>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</si>
  <si>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</si>
  <si>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</si>
  <si>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</si>
  <si>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</si>
  <si>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</si>
  <si>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</si>
  <si>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</si>
  <si>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</si>
  <si>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</si>
  <si>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</si>
  <si>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</si>
  <si>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</si>
  <si>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</si>
  <si>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</si>
  <si>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</si>
  <si>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</si>
  <si>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</si>
  <si>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</si>
  <si>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</si>
  <si>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</si>
  <si>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</si>
  <si>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</si>
  <si>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</si>
  <si>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</si>
  <si>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</si>
  <si>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</si>
  <si>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</si>
  <si>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</si>
  <si>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</si>
  <si>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</si>
  <si>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</si>
  <si>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</si>
  <si>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</si>
  <si>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</si>
  <si>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</si>
  <si>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</si>
  <si>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</si>
  <si>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</si>
  <si>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</si>
  <si>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</si>
  <si>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</si>
  <si>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</si>
  <si>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</si>
  <si>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</si>
  <si>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</si>
  <si>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</si>
  <si>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</si>
  <si>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</si>
  <si>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</si>
  <si>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</si>
  <si>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</si>
  <si>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</si>
  <si>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</si>
  <si>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</si>
  <si>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</si>
  <si>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</si>
  <si>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</si>
  <si>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</si>
  <si>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</si>
  <si>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</si>
  <si>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</si>
  <si>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</si>
  <si>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</si>
  <si>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</si>
  <si>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</si>
  <si>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</si>
  <si>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</si>
  <si>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</si>
  <si>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</si>
  <si>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</si>
  <si>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</si>
  <si>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</si>
  <si>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</si>
  <si>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</si>
  <si>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</si>
  <si>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</si>
  <si>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</si>
  <si>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</si>
  <si>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</si>
  <si>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</si>
  <si>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</si>
  <si>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</si>
  <si>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</si>
  <si>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</si>
  <si>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</si>
  <si>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</si>
  <si>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</si>
  <si>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</si>
  <si>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</si>
  <si>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</si>
  <si>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</si>
  <si>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</si>
  <si>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</si>
  <si>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</si>
  <si>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</si>
  <si>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</si>
  <si>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</si>
  <si>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</si>
  <si>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</si>
  <si>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</si>
  <si>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</si>
  <si>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</si>
  <si>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</si>
  <si>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</si>
  <si>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</si>
  <si>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</si>
  <si>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</si>
  <si>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</si>
  <si>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</si>
  <si>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</si>
  <si>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</si>
  <si>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</si>
  <si>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</si>
  <si>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</si>
  <si>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</si>
  <si>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</si>
  <si>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</si>
  <si>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</si>
  <si>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</si>
  <si>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</si>
  <si>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</si>
  <si>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</si>
  <si>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</si>
  <si>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</si>
  <si>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</si>
  <si>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</si>
  <si>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</si>
  <si>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</si>
  <si>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</si>
  <si>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</si>
  <si>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</si>
  <si>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</si>
  <si>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</si>
  <si>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</si>
  <si>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</si>
  <si>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</si>
  <si>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</si>
  <si>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</si>
  <si>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</si>
  <si>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</si>
  <si>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</si>
  <si>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</si>
  <si>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</si>
  <si>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</si>
  <si>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</si>
  <si>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</si>
  <si>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</si>
  <si>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</si>
  <si>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</si>
  <si>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</si>
  <si>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</si>
  <si>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</si>
  <si>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</si>
  <si>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</si>
  <si>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</si>
  <si>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</si>
  <si>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</si>
  <si>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</si>
  <si>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</si>
  <si>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</si>
  <si>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</si>
  <si>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</si>
  <si>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</si>
  <si>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</si>
  <si>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</si>
  <si>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</si>
  <si>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</si>
  <si>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</si>
  <si>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</si>
  <si>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</si>
  <si>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</si>
  <si>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</si>
  <si>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</si>
  <si>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</si>
  <si>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</si>
  <si>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</si>
  <si>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</si>
  <si>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</si>
  <si>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</si>
  <si>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</si>
  <si>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</si>
  <si>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</si>
  <si>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</si>
  <si>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</si>
  <si>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</si>
  <si>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</si>
  <si>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</si>
  <si>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</si>
  <si>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</si>
  <si>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</si>
  <si>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</si>
  <si>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</si>
  <si>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</si>
  <si>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</si>
  <si>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</si>
  <si>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</si>
  <si>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</si>
  <si>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</si>
  <si>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</si>
  <si>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</si>
  <si>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</si>
  <si>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</si>
  <si>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</si>
  <si>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</si>
  <si>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</si>
  <si>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</si>
  <si>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</si>
  <si>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</si>
  <si>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</si>
  <si>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</si>
  <si>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</si>
  <si>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</si>
  <si>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</si>
  <si>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</si>
  <si>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</si>
  <si>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</si>
  <si>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</si>
  <si>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</si>
  <si>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</si>
  <si>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</si>
  <si>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</si>
  <si>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</si>
  <si>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</si>
  <si>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</si>
  <si>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</si>
  <si>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</si>
  <si>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</si>
  <si>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</si>
  <si>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</si>
  <si>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</si>
  <si>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</si>
  <si>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</si>
  <si>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</si>
  <si>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</si>
  <si>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</si>
  <si>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</si>
  <si>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</si>
  <si>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</si>
  <si>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</si>
  <si>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</si>
  <si>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</si>
  <si>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</si>
  <si>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</si>
  <si>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</si>
  <si>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</si>
  <si>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</si>
  <si>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</si>
  <si>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</si>
  <si>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</si>
  <si>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</si>
  <si>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</si>
  <si>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</si>
  <si>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</si>
  <si>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</si>
  <si>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</si>
  <si>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</si>
  <si>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</si>
  <si>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</si>
  <si>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</si>
  <si>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</si>
  <si>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</si>
  <si>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</si>
  <si>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</si>
  <si>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</si>
  <si>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</si>
  <si>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</si>
  <si>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</si>
  <si>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</si>
  <si>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</si>
  <si>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</si>
  <si>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</si>
  <si>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</si>
  <si>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</si>
  <si>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</si>
  <si>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</si>
  <si>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</si>
  <si>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</si>
  <si>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</si>
  <si>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</si>
  <si>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</si>
  <si>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</si>
  <si>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</si>
  <si>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</si>
  <si>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</si>
  <si>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</si>
  <si>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</si>
  <si>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</si>
  <si>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</si>
  <si>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</si>
  <si>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</si>
  <si>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</si>
  <si>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</si>
  <si>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</si>
  <si>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</si>
  <si>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</si>
  <si>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</si>
  <si>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</si>
  <si>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</si>
  <si>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</si>
  <si>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</si>
  <si>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</si>
  <si>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</si>
  <si>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</si>
  <si>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</si>
  <si>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</si>
  <si>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</si>
  <si>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</si>
  <si>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</si>
  <si>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</si>
  <si>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</si>
  <si>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</si>
  <si>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</si>
  <si>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</si>
  <si>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</si>
  <si>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</si>
  <si>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</si>
  <si>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</si>
  <si>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</si>
  <si>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</si>
  <si>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</si>
  <si>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</si>
  <si>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</si>
  <si>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</si>
  <si>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</si>
  <si>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</si>
  <si>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</si>
  <si>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</si>
  <si>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</si>
  <si>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</si>
  <si>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</si>
  <si>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</si>
  <si>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</si>
  <si>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</si>
  <si>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</si>
  <si>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</si>
  <si>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</si>
  <si>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</si>
  <si>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</si>
  <si>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</si>
  <si>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</si>
  <si>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</si>
  <si>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</si>
  <si>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</si>
  <si>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</si>
  <si>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</si>
  <si>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</si>
  <si>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</si>
  <si>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</si>
  <si>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</si>
  <si>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</si>
  <si>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</si>
  <si>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</si>
  <si>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</si>
  <si>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</si>
  <si>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</si>
  <si>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</si>
  <si>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</si>
  <si>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</si>
  <si>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</si>
  <si>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</si>
  <si>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</si>
  <si>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</si>
  <si>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</si>
  <si>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</si>
  <si>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</si>
  <si>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</si>
  <si>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</si>
  <si>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</si>
  <si>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</si>
  <si>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</si>
  <si>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</si>
  <si>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</si>
  <si>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</si>
  <si>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</si>
  <si>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</si>
  <si>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</si>
  <si>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</si>
  <si>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</si>
  <si>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</si>
  <si>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</si>
  <si>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</si>
  <si>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</si>
  <si>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</si>
  <si>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</si>
  <si>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</si>
  <si>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</si>
  <si>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</si>
  <si>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</si>
  <si>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</si>
  <si>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</si>
  <si>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</si>
  <si>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</si>
  <si>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</si>
  <si>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</si>
  <si>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</si>
  <si>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</si>
  <si>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</si>
  <si>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</si>
  <si>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</si>
  <si>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</si>
  <si>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</si>
  <si>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</si>
  <si>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</si>
  <si>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</si>
  <si>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</si>
  <si>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</si>
  <si>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</si>
  <si>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</si>
  <si>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</si>
  <si>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</si>
  <si>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</si>
  <si>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</si>
  <si>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</si>
  <si>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</si>
  <si>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</si>
  <si>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</si>
  <si>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</si>
  <si>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</si>
  <si>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</si>
  <si>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</si>
  <si>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</si>
  <si>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</si>
  <si>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</si>
  <si>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</si>
  <si>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</si>
  <si>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</si>
  <si>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</si>
  <si>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</si>
  <si>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</si>
  <si>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</si>
  <si>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</si>
  <si>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</si>
  <si>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</si>
  <si>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</si>
  <si>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</si>
  <si>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</si>
  <si>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</si>
  <si>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</si>
  <si>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</si>
  <si>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</si>
  <si>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</si>
  <si>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</si>
  <si>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</si>
  <si>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</si>
  <si>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</si>
  <si>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</si>
  <si>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</si>
  <si>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</si>
  <si>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</si>
  <si>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</si>
  <si>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</si>
  <si>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</si>
  <si>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</si>
  <si>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</si>
  <si>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</si>
  <si>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</si>
  <si>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</si>
  <si>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</si>
  <si>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</si>
  <si>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</si>
  <si>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</si>
  <si>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</si>
  <si>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</si>
  <si>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</si>
  <si>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</si>
  <si>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</si>
  <si>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</si>
  <si>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</si>
  <si>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</si>
  <si>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</si>
  <si>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</si>
  <si>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</si>
  <si>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</si>
  <si>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</si>
  <si>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</si>
  <si>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</si>
  <si>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</si>
  <si>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</si>
  <si>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</si>
  <si>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</si>
  <si>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</si>
  <si>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</si>
  <si>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</si>
  <si>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</si>
  <si>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</si>
  <si>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</si>
  <si>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</si>
  <si>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</si>
  <si>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</si>
  <si>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</si>
  <si>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</si>
  <si>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</si>
  <si>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</si>
  <si>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</si>
  <si>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</si>
  <si>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</si>
  <si>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</si>
  <si>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</si>
  <si>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</si>
  <si>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</si>
  <si>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</si>
  <si>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</si>
  <si>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</si>
  <si>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</si>
  <si>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</si>
  <si>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</si>
  <si>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</si>
  <si>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</si>
  <si>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</si>
  <si>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</si>
  <si>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</si>
  <si>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</si>
  <si>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</si>
  <si>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</si>
  <si>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</si>
  <si>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</si>
  <si>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</si>
  <si>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</si>
  <si>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</si>
  <si>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</si>
  <si>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</si>
  <si>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</si>
  <si>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</si>
  <si>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</si>
  <si>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</si>
  <si>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</si>
  <si>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</si>
  <si>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</si>
  <si>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</si>
  <si>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</si>
  <si>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</si>
  <si>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</si>
  <si>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</si>
  <si>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</si>
  <si>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</si>
  <si>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</si>
  <si>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</si>
  <si>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</si>
  <si>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</si>
  <si>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</si>
  <si>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</si>
  <si>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</si>
  <si>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</si>
  <si>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</si>
  <si>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</si>
  <si>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</si>
  <si>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</si>
  <si>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</si>
  <si>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</si>
  <si>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</si>
  <si>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</si>
  <si>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</si>
  <si>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</si>
  <si>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</si>
  <si>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</si>
  <si>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</si>
  <si>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</si>
  <si>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</si>
  <si>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</si>
  <si>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</si>
  <si>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</si>
  <si>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</si>
  <si>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</si>
  <si>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</si>
  <si>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</si>
  <si>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</si>
  <si>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</si>
  <si>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</si>
  <si>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</si>
  <si>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</si>
  <si>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</si>
  <si>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</si>
  <si>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</si>
  <si>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</si>
  <si>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</si>
  <si>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</si>
  <si>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</si>
  <si>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</si>
  <si>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</si>
  <si>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</si>
  <si>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</si>
  <si>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</si>
  <si>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</si>
  <si>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</si>
  <si>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</si>
  <si>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</si>
  <si>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</si>
  <si>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</si>
  <si>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</si>
  <si>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</si>
  <si>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</si>
  <si>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</si>
  <si>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</si>
  <si>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</si>
  <si>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</si>
  <si>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</si>
  <si>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</si>
  <si>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</si>
  <si>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</si>
  <si>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</si>
  <si>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</si>
  <si>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</si>
  <si>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</si>
  <si>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</si>
  <si>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</si>
  <si>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</si>
  <si>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</si>
  <si>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</si>
  <si>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</si>
  <si>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</si>
  <si>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</si>
  <si>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</si>
  <si>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</si>
  <si>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</si>
  <si>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</si>
  <si>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</si>
  <si>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</si>
  <si>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</si>
  <si>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</si>
  <si>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</si>
  <si>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</si>
  <si>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</si>
  <si>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</si>
  <si>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</si>
  <si>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</si>
  <si>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</si>
  <si>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</si>
  <si>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</si>
  <si>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</si>
  <si>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</si>
  <si>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</si>
  <si>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</si>
  <si>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</si>
  <si>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</si>
  <si>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</si>
  <si>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</si>
  <si>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</si>
  <si>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</si>
  <si>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</si>
  <si>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</si>
  <si>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</si>
  <si>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</si>
  <si>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</si>
  <si>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</si>
  <si>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</si>
  <si>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</si>
  <si>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</si>
  <si>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</si>
  <si>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</si>
  <si>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</si>
  <si>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</si>
  <si>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</si>
  <si>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</si>
  <si>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</si>
  <si>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</si>
  <si>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</si>
  <si>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</si>
  <si>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</si>
  <si>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</si>
  <si>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</si>
  <si>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</si>
  <si>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</si>
  <si>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</si>
  <si>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</si>
  <si>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</si>
  <si>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</si>
  <si>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</si>
  <si>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</si>
  <si>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</si>
  <si>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</si>
  <si>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</si>
  <si>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</si>
  <si>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</si>
  <si>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</si>
  <si>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</si>
  <si>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</si>
  <si>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</si>
  <si>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</si>
  <si>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</si>
  <si>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</si>
  <si>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</si>
  <si>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</si>
  <si>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</si>
  <si>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</si>
  <si>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</si>
  <si>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</si>
  <si>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</si>
  <si>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</si>
  <si>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</si>
  <si>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</si>
  <si>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</si>
  <si>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</si>
  <si>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</si>
  <si>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</si>
  <si>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</si>
  <si>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</si>
  <si>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</si>
  <si>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</si>
  <si>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</si>
  <si>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</si>
  <si>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</si>
  <si>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</si>
  <si>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</si>
  <si>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</si>
  <si>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</si>
  <si>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</si>
  <si>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</si>
  <si>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</si>
  <si>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</si>
  <si>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</si>
  <si>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</si>
  <si>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</si>
  <si>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</si>
  <si>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</si>
  <si>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</si>
  <si>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</si>
  <si>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</si>
  <si>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</si>
  <si>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</si>
  <si>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</si>
  <si>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</si>
  <si>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</si>
  <si>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</si>
  <si>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</si>
  <si>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</si>
  <si>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</si>
  <si>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</si>
  <si>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</si>
  <si>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</si>
  <si>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</si>
  <si>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</si>
  <si>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</si>
  <si>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</si>
  <si>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</si>
  <si>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</si>
  <si>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</si>
  <si>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</si>
  <si>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</si>
  <si>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</si>
  <si>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</si>
  <si>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</si>
  <si>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</si>
  <si>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</si>
  <si>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</si>
  <si>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</si>
  <si>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</si>
  <si>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</si>
  <si>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</si>
  <si>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</si>
  <si>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</si>
  <si>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</si>
  <si>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</si>
  <si>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</si>
  <si>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</si>
  <si>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</si>
  <si>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</si>
  <si>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</si>
  <si>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</si>
  <si>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</si>
  <si>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</si>
  <si>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</si>
  <si>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</si>
  <si>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</si>
  <si>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</si>
  <si>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</si>
  <si>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</si>
  <si>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</si>
  <si>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</si>
  <si>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</si>
  <si>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</si>
  <si>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</si>
  <si>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</si>
  <si>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</si>
  <si>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</si>
  <si>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</si>
  <si>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</si>
  <si>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</si>
  <si>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</si>
  <si>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</si>
  <si>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</si>
  <si>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</si>
  <si>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</si>
  <si>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</si>
  <si>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</si>
  <si>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</si>
  <si>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</si>
  <si>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</si>
  <si>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</si>
  <si>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</si>
  <si>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</si>
  <si>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</si>
  <si>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</si>
  <si>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</si>
  <si>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</si>
  <si>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</si>
  <si>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</si>
  <si>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</si>
  <si>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</si>
  <si>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</si>
  <si>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</si>
  <si>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</si>
  <si>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</si>
  <si>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</si>
  <si>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</si>
  <si>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</si>
  <si>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</si>
  <si>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</si>
  <si>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</si>
  <si>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</si>
  <si>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</si>
  <si>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</si>
  <si>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</si>
  <si>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</si>
  <si>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</si>
  <si>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</si>
  <si>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</si>
  <si>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</si>
  <si>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</si>
  <si>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</si>
  <si>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</si>
  <si>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</si>
  <si>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</si>
  <si>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</si>
  <si>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</si>
  <si>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</si>
  <si>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</si>
  <si>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</si>
  <si>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</si>
  <si>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</si>
  <si>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</si>
  <si>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</si>
  <si>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</si>
  <si>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</si>
  <si>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</si>
  <si>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</si>
  <si>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</si>
  <si>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</si>
  <si>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</si>
  <si>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</si>
  <si>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</si>
  <si>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</si>
  <si>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</si>
  <si>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</si>
  <si>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</si>
  <si>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</si>
  <si>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</si>
  <si>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</si>
  <si>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</si>
  <si>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</si>
  <si>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</si>
  <si>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</si>
  <si>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</si>
  <si>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</si>
  <si>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</si>
  <si>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</si>
  <si>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</si>
  <si>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</si>
  <si>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</si>
  <si>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</si>
  <si>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</si>
  <si>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</si>
  <si>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</si>
  <si>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</si>
  <si>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</si>
  <si>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</si>
  <si>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</si>
  <si>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</si>
  <si>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</si>
  <si>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</si>
  <si>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</si>
  <si>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</si>
  <si>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</si>
  <si>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</si>
  <si>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</si>
  <si>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</si>
  <si>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</si>
  <si>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</si>
  <si>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</si>
  <si>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</si>
  <si>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</si>
  <si>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</si>
  <si>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</si>
  <si>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</si>
  <si>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</si>
  <si>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</si>
  <si>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</si>
  <si>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</si>
  <si>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</si>
  <si>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</si>
  <si>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</si>
  <si>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</si>
  <si>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</si>
  <si>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</si>
  <si>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</si>
  <si>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</si>
  <si>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</si>
  <si>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</si>
  <si>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</si>
  <si>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</si>
  <si>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</si>
  <si>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</si>
  <si>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</si>
  <si>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</si>
  <si>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</si>
  <si>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</si>
  <si>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</si>
  <si>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</si>
  <si>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</si>
  <si>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</si>
  <si>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</si>
  <si>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</si>
  <si>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</si>
  <si>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</si>
  <si>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</si>
  <si>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</si>
  <si>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</si>
  <si>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</si>
  <si>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</si>
  <si>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</si>
  <si>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</si>
  <si>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</si>
  <si>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</si>
  <si>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</si>
  <si>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</si>
  <si>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</si>
  <si>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</si>
  <si>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</si>
  <si>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</si>
  <si>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</si>
  <si>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</si>
  <si>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</si>
  <si>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</si>
  <si>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</si>
  <si>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</si>
  <si>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</si>
  <si>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</si>
  <si>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</si>
  <si>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</si>
  <si>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</si>
  <si>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</si>
  <si>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</si>
  <si>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</si>
  <si>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</si>
  <si>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</si>
  <si>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</si>
  <si>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</si>
  <si>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</si>
  <si>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</si>
  <si>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</si>
  <si>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</si>
  <si>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</si>
  <si>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</si>
  <si>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</si>
  <si>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</si>
  <si>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</si>
  <si>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</si>
  <si>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</si>
  <si>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</si>
  <si>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</si>
  <si>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</si>
  <si>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</si>
  <si>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</si>
  <si>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</si>
  <si>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</si>
  <si>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</si>
  <si>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</si>
  <si>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</si>
  <si>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</si>
  <si>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</si>
  <si>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</si>
  <si>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</si>
  <si>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</si>
  <si>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</si>
  <si>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</si>
  <si>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</si>
  <si>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</si>
  <si>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</si>
  <si>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</si>
  <si>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</si>
  <si>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</si>
  <si>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</si>
  <si>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</si>
  <si>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</si>
  <si>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</si>
  <si>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</si>
  <si>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</si>
  <si>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</si>
  <si>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</si>
  <si>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</si>
  <si>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</si>
  <si>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</si>
  <si>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</si>
  <si>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</si>
  <si>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</si>
  <si>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</si>
  <si>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</si>
  <si>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</si>
  <si>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</si>
  <si>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</si>
  <si>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</si>
  <si>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</si>
  <si>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</si>
  <si>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</si>
  <si>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</si>
  <si>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</si>
  <si>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</si>
  <si>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</si>
  <si>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</si>
  <si>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</si>
  <si>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</si>
  <si>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</si>
  <si>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</si>
  <si>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</si>
  <si>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</si>
  <si>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</si>
  <si>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</si>
  <si>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</si>
  <si>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</si>
  <si>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</si>
  <si>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</si>
  <si>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</si>
  <si>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</si>
  <si>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</si>
  <si>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</si>
  <si>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</si>
  <si>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</si>
  <si>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</si>
  <si>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</si>
  <si>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</si>
  <si>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</si>
  <si>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</si>
  <si>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</si>
  <si>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</si>
  <si>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</si>
  <si>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</si>
  <si>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</si>
  <si>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</si>
  <si>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</si>
  <si>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</si>
  <si>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</si>
  <si>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</si>
  <si>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</si>
  <si>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</si>
  <si>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</si>
  <si>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</si>
  <si>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</si>
  <si>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</si>
  <si>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</si>
  <si>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</si>
  <si>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</si>
  <si>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</si>
  <si>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</si>
  <si>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</si>
  <si>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</si>
  <si>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</si>
  <si>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</si>
  <si>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</si>
  <si>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</si>
  <si>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</si>
  <si>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</si>
  <si>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</si>
  <si>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</si>
  <si>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</si>
  <si>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</si>
  <si>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</si>
  <si>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</si>
  <si>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</si>
  <si>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</si>
  <si>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</si>
  <si>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</si>
  <si>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</si>
  <si>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</si>
  <si>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</si>
  <si>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</si>
  <si>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</si>
  <si>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</si>
  <si>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</si>
  <si>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</si>
  <si>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</si>
  <si>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</si>
  <si>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</si>
  <si>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</si>
  <si>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</si>
  <si>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</si>
  <si>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</si>
  <si>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</si>
  <si>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</si>
  <si>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</si>
  <si>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</si>
  <si>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</si>
  <si>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</si>
  <si>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</si>
  <si>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</si>
  <si>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</si>
  <si>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</si>
  <si>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</si>
  <si>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</si>
  <si>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</si>
  <si>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</si>
  <si>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</si>
  <si>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</si>
  <si>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</si>
  <si>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</si>
  <si>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</si>
  <si>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</si>
  <si>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</si>
  <si>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</si>
  <si>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</si>
  <si>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</si>
  <si>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</si>
  <si>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</si>
  <si>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</si>
  <si>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</si>
  <si>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</si>
  <si>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</si>
  <si>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</si>
  <si>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</si>
  <si>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</si>
  <si>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</si>
  <si>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</si>
  <si>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</si>
  <si>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</si>
  <si>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</si>
  <si>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</si>
  <si>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</si>
  <si>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</si>
  <si>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</si>
  <si>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</si>
  <si>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</si>
  <si>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</si>
  <si>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</si>
  <si>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</si>
  <si>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</si>
  <si>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</si>
  <si>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</si>
  <si>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</si>
  <si>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</si>
  <si>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</si>
  <si>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</si>
  <si>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</si>
  <si>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</si>
  <si>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</si>
  <si>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</si>
  <si>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</si>
  <si>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</si>
  <si>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</si>
  <si>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</si>
  <si>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</si>
  <si>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</si>
  <si>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</si>
  <si>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</si>
  <si>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</si>
  <si>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</si>
  <si>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</si>
  <si>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</si>
  <si>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</si>
  <si>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</si>
  <si>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</si>
  <si>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</si>
  <si>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</si>
  <si>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</si>
  <si>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</si>
  <si>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</si>
  <si>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</si>
  <si>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</si>
  <si>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</si>
  <si>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</si>
  <si>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</si>
  <si>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</si>
  <si>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</si>
  <si>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</si>
  <si>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</si>
  <si>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</si>
  <si>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</si>
  <si>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</si>
  <si>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</si>
  <si>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</si>
  <si>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</si>
  <si>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</si>
  <si>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</si>
  <si>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</si>
  <si>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</si>
  <si>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</si>
  <si>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</si>
  <si>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</si>
  <si>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</si>
  <si>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</si>
  <si>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</si>
  <si>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</si>
  <si>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</si>
  <si>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</si>
  <si>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</si>
  <si>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</si>
  <si>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</si>
  <si>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</si>
  <si>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</si>
  <si>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</si>
  <si>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</si>
  <si>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</si>
  <si>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</si>
  <si>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</si>
  <si>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</si>
  <si>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</si>
  <si>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</si>
  <si>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</si>
  <si>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</si>
  <si>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</si>
  <si>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</si>
  <si>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</si>
  <si>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</si>
  <si>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</si>
  <si>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</si>
  <si>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</si>
  <si>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</si>
  <si>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</si>
  <si>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</si>
  <si>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</si>
  <si>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</si>
  <si>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</si>
  <si>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</si>
  <si>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</si>
  <si>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</si>
  <si>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</si>
  <si>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</si>
  <si>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</si>
  <si>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</si>
  <si>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</si>
  <si>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</si>
  <si>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</si>
  <si>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</si>
  <si>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</si>
  <si>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</si>
  <si>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</si>
  <si>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</si>
  <si>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</si>
  <si>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</si>
  <si>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</si>
  <si>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</si>
  <si>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</si>
  <si>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</si>
  <si>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</si>
  <si>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</si>
  <si>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</si>
  <si>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</si>
  <si>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</si>
  <si>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</si>
  <si>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</si>
  <si>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</si>
  <si>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</si>
  <si>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</si>
  <si>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</si>
  <si>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</si>
  <si>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</si>
  <si>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</si>
  <si>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</si>
  <si>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</si>
  <si>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</si>
  <si>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</si>
  <si>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</si>
  <si>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</si>
  <si>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</si>
  <si>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</si>
  <si>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</si>
  <si>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</si>
  <si>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</si>
  <si>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</si>
  <si>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</si>
  <si>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</si>
  <si>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</si>
  <si>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</si>
  <si>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</si>
  <si>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</si>
  <si>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</si>
  <si>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</si>
  <si>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</si>
  <si>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</si>
  <si>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</si>
  <si>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</si>
  <si>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</si>
  <si>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</si>
  <si>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</si>
  <si>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</si>
  <si>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</si>
  <si>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</si>
  <si>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</si>
  <si>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</si>
  <si>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</si>
  <si>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</si>
  <si>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</si>
  <si>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</si>
  <si>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</si>
  <si>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</si>
  <si>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</si>
  <si>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</si>
  <si>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</si>
  <si>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</si>
  <si>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</si>
  <si>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</si>
  <si>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</si>
  <si>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</si>
  <si>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</si>
  <si>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</si>
  <si>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</si>
  <si>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</si>
  <si>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</si>
  <si>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</si>
  <si>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</si>
  <si>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</si>
  <si>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</si>
  <si>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</si>
  <si>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</si>
  <si>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</si>
  <si>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</si>
  <si>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</si>
  <si>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</si>
  <si>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</si>
  <si>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</si>
  <si>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</si>
  <si>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</si>
  <si>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</si>
  <si>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</si>
  <si>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</si>
  <si>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</si>
  <si>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</si>
  <si>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</si>
  <si>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</si>
  <si>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</si>
  <si>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</si>
  <si>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</si>
  <si>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</si>
  <si>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</si>
  <si>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</si>
  <si>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</si>
  <si>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</si>
  <si>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</si>
  <si>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</si>
  <si>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</si>
  <si>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</si>
  <si>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</si>
  <si>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</si>
  <si>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</si>
  <si>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</si>
  <si>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</si>
  <si>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</si>
  <si>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</si>
  <si>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</si>
  <si>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</si>
  <si>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</si>
  <si>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</si>
  <si>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</si>
  <si>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</si>
  <si>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</si>
  <si>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</si>
  <si>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</si>
  <si>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</si>
  <si>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</si>
  <si>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</si>
  <si>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</si>
  <si>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</si>
  <si>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</si>
  <si>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</si>
  <si>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</si>
  <si>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</si>
  <si>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</si>
  <si>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</si>
  <si>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</si>
  <si>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</si>
  <si>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</si>
  <si>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</si>
  <si>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</si>
  <si>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</si>
  <si>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</si>
  <si>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</si>
  <si>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</si>
  <si>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</si>
  <si>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</si>
  <si>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</si>
  <si>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</si>
  <si>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</si>
  <si>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</si>
  <si>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</si>
  <si>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</si>
  <si>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</si>
  <si>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</si>
  <si>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</si>
  <si>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</si>
  <si>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</si>
  <si>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</si>
  <si>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</si>
  <si>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</si>
  <si>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</si>
  <si>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</si>
  <si>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</si>
  <si>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</si>
  <si>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</si>
  <si>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</si>
  <si>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</si>
  <si>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</si>
  <si>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</si>
  <si>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</si>
  <si>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</si>
  <si>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</si>
  <si>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</si>
  <si>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</si>
  <si>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</si>
  <si>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</si>
  <si>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</si>
  <si>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</si>
  <si>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</si>
  <si>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</si>
  <si>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</si>
  <si>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</si>
  <si>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</si>
  <si>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</si>
  <si>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</si>
  <si>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</si>
  <si>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</si>
  <si>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</si>
  <si>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</si>
  <si>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</si>
  <si>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</si>
  <si>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</si>
  <si>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</si>
  <si>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</si>
  <si>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</si>
  <si>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</si>
  <si>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</si>
  <si>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</si>
  <si>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</si>
  <si>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</si>
  <si>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</si>
  <si>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</si>
  <si>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</si>
  <si>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</si>
  <si>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</si>
  <si>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</si>
  <si>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</si>
  <si>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</si>
  <si>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</si>
  <si>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</si>
  <si>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</si>
  <si>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</si>
  <si>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</si>
  <si>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</si>
  <si>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</si>
  <si>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</si>
  <si>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</si>
  <si>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</si>
  <si>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</si>
  <si>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</si>
  <si>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</si>
  <si>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</si>
  <si>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</si>
  <si>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</si>
  <si>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</si>
  <si>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</si>
  <si>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</si>
  <si>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</si>
  <si>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</si>
  <si>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</si>
  <si>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</si>
  <si>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</si>
  <si>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</si>
  <si>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</si>
  <si>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</si>
  <si>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</si>
  <si>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</si>
  <si>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</si>
  <si>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</si>
  <si>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</si>
  <si>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</si>
  <si>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</si>
  <si>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</si>
  <si>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</si>
  <si>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</si>
  <si>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</si>
  <si>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</si>
  <si>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</si>
  <si>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</si>
  <si>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</si>
  <si>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</si>
  <si>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</si>
  <si>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</si>
  <si>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</si>
  <si>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</si>
  <si>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</si>
  <si>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</si>
  <si>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</si>
  <si>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</si>
  <si>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</si>
  <si>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</si>
  <si>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</si>
  <si>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</si>
  <si>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</si>
  <si>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</si>
  <si>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</si>
  <si>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</si>
  <si>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</si>
  <si>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</si>
  <si>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</si>
  <si>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</si>
  <si>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</si>
  <si>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</si>
  <si>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</si>
  <si>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</si>
  <si>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</si>
  <si>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</si>
  <si>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</si>
  <si>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</si>
  <si>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</si>
  <si>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</si>
  <si>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</si>
  <si>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</si>
  <si>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</si>
  <si>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</si>
  <si>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</si>
  <si>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</si>
  <si>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</si>
  <si>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</si>
  <si>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</si>
  <si>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</si>
  <si>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</si>
  <si>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</si>
  <si>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</si>
  <si>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</si>
  <si>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</si>
  <si>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</si>
  <si>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</si>
  <si>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</si>
  <si>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</si>
  <si>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</si>
  <si>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</si>
  <si>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</si>
  <si>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</si>
  <si>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</si>
  <si>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</si>
  <si>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</si>
  <si>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</si>
  <si>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</si>
  <si>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</si>
  <si>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</si>
  <si>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</si>
  <si>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</si>
  <si>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</si>
  <si>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</si>
  <si>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</si>
  <si>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</si>
  <si>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</si>
  <si>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</si>
  <si>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</si>
  <si>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</si>
  <si>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</si>
  <si>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</si>
  <si>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</si>
  <si>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</si>
  <si>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</si>
  <si>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</si>
  <si>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</si>
  <si>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</si>
  <si>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</si>
  <si>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</si>
  <si>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</si>
  <si>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</si>
  <si>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</si>
  <si>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</si>
  <si>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</si>
  <si>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</si>
  <si>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</si>
  <si>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</si>
  <si>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</si>
  <si>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</si>
  <si>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</si>
  <si>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</si>
  <si>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</si>
  <si>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</si>
  <si>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</si>
  <si>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</si>
  <si>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</si>
  <si>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</si>
  <si>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</si>
  <si>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</si>
  <si>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</si>
  <si>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</si>
  <si>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</si>
  <si>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</si>
  <si>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</si>
  <si>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</si>
  <si>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</si>
  <si>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</si>
  <si>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</si>
  <si>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</si>
  <si>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</si>
  <si>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</si>
  <si>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</si>
  <si>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</si>
  <si>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</si>
  <si>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</si>
  <si>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</si>
  <si>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</si>
  <si>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</si>
  <si>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</si>
  <si>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</si>
  <si>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</si>
  <si>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</si>
  <si>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</si>
  <si>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</si>
  <si>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</si>
  <si>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</si>
  <si>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</si>
  <si>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</si>
  <si>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</si>
  <si>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</si>
  <si>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</si>
  <si>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</si>
  <si>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</si>
  <si>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</si>
  <si>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</si>
  <si>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</si>
  <si>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</si>
  <si>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</si>
  <si>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</si>
  <si>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</si>
  <si>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</si>
  <si>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</si>
  <si>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</si>
  <si>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</si>
  <si>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</si>
  <si>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</si>
  <si>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</si>
  <si>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</si>
  <si>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</si>
  <si>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</si>
  <si>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</si>
  <si>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</si>
  <si>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</si>
  <si>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</si>
  <si>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</si>
  <si>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</si>
  <si>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</si>
  <si>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</si>
  <si>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</si>
  <si>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</si>
  <si>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</si>
  <si>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</si>
  <si>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</si>
  <si>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</si>
  <si>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</si>
  <si>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</si>
  <si>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</si>
  <si>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</si>
  <si>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</si>
  <si>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</si>
  <si>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</si>
  <si>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</si>
  <si>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</si>
  <si>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</si>
  <si>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</si>
  <si>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</si>
  <si>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</si>
  <si>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</si>
  <si>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</si>
  <si>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</si>
  <si>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</si>
  <si>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</si>
  <si>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</si>
  <si>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</si>
  <si>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</si>
  <si>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</si>
  <si>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</si>
  <si>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</si>
  <si>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</si>
  <si>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</si>
  <si>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</si>
  <si>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</si>
  <si>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</si>
  <si>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</si>
  <si>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</si>
  <si>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</si>
  <si>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</si>
  <si>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</si>
  <si>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</si>
  <si>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</si>
  <si>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</si>
  <si>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</si>
  <si>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</si>
  <si>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</si>
  <si>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</si>
  <si>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</si>
  <si>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</si>
  <si>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</si>
  <si>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</si>
  <si>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</si>
  <si>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</si>
  <si>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</si>
  <si>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</si>
  <si>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</si>
  <si>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</si>
  <si>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</si>
  <si>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</si>
  <si>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</si>
  <si>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</si>
  <si>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</si>
  <si>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</si>
  <si>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</si>
  <si>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</si>
  <si>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</si>
  <si>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</si>
  <si>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</si>
  <si>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</si>
  <si>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</si>
  <si>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</si>
  <si>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</si>
  <si>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</si>
  <si>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</si>
  <si>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</si>
  <si>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</si>
  <si>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</si>
  <si>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</si>
  <si>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</si>
  <si>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</si>
  <si>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</si>
  <si>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</si>
  <si>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</si>
  <si>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</si>
  <si>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</si>
  <si>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</si>
  <si>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</si>
  <si>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</si>
  <si>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</si>
  <si>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</si>
  <si>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</si>
  <si>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</si>
  <si>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</si>
  <si>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</si>
  <si>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</si>
  <si>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</si>
  <si>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</si>
  <si>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</si>
  <si>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</si>
  <si>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</si>
  <si>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</si>
  <si>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</si>
  <si>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</si>
  <si>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</si>
  <si>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</si>
  <si>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</si>
  <si>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</si>
  <si>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</si>
  <si>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</si>
  <si>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</si>
  <si>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</si>
  <si>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</si>
  <si>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</si>
  <si>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</si>
  <si>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</si>
  <si>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</si>
  <si>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</si>
  <si>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</si>
  <si>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</si>
  <si>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</si>
  <si>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</si>
  <si>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</si>
  <si>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</si>
  <si>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</si>
  <si>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</si>
  <si>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</si>
  <si>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</si>
  <si>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</si>
  <si>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</si>
  <si>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</si>
  <si>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</si>
  <si>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</si>
  <si>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</si>
  <si>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</si>
  <si>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</si>
  <si>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</si>
  <si>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</si>
  <si>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</si>
  <si>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</si>
  <si>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</si>
  <si>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</si>
  <si>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</si>
  <si>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</si>
  <si>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</si>
  <si>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</si>
  <si>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</si>
  <si>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</si>
  <si>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</si>
  <si>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</si>
  <si>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</si>
  <si>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</si>
  <si>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</si>
  <si>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</si>
  <si>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</si>
  <si>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</si>
  <si>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</si>
  <si>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</si>
  <si>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</si>
  <si>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</si>
  <si>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</si>
  <si>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</si>
  <si>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</si>
  <si>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</si>
  <si>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</si>
  <si>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</si>
  <si>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</si>
  <si>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</si>
  <si>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</si>
  <si>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</si>
  <si>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</si>
  <si>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</si>
  <si>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</si>
  <si>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</si>
  <si>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</si>
  <si>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</si>
  <si>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</si>
  <si>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</si>
  <si>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</si>
  <si>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</si>
  <si>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</si>
  <si>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</si>
  <si>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</si>
  <si>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</si>
  <si>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</si>
  <si>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</si>
  <si>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</si>
  <si>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</si>
  <si>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</si>
  <si>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</si>
  <si>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</si>
  <si>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</si>
  <si>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</si>
  <si>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</si>
  <si>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</si>
  <si>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</si>
  <si>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</si>
  <si>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</si>
  <si>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</si>
  <si>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</si>
  <si>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</si>
  <si>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</si>
  <si>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</si>
  <si>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</si>
  <si>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</si>
  <si>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</si>
  <si>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</si>
  <si>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</si>
  <si>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</si>
  <si>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</si>
  <si>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</si>
  <si>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</si>
  <si>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</si>
  <si>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</si>
  <si>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</si>
  <si>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</si>
  <si>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</si>
  <si>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</si>
  <si>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</si>
  <si>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</si>
  <si>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</si>
  <si>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</si>
  <si>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</si>
  <si>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</si>
  <si>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</si>
  <si>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</si>
  <si>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</si>
  <si>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</si>
  <si>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</si>
  <si>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</si>
  <si>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</si>
  <si>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</si>
  <si>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</si>
  <si>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</si>
  <si>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</si>
  <si>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</si>
  <si>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</si>
  <si>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</si>
  <si>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</si>
  <si>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</si>
  <si>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</si>
  <si>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</si>
  <si>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</si>
  <si>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</si>
  <si>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</si>
  <si>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</si>
  <si>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</si>
  <si>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</si>
  <si>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</si>
  <si>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</si>
  <si>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</si>
  <si>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</si>
  <si>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</si>
  <si>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</si>
  <si>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</si>
  <si>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</si>
  <si>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</si>
  <si>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</si>
  <si>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</si>
  <si>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</si>
  <si>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</si>
  <si>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</si>
  <si>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</si>
  <si>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</si>
  <si>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</si>
  <si>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</si>
  <si>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</si>
  <si>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</si>
  <si>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</si>
  <si>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</si>
  <si>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</si>
  <si>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</si>
  <si>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</si>
  <si>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</si>
  <si>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</si>
  <si>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</si>
  <si>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</si>
  <si>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</si>
  <si>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</si>
  <si>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</si>
  <si>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</si>
  <si>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</si>
  <si>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</si>
  <si>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</si>
  <si>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</si>
  <si>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</si>
  <si>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</si>
  <si>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</si>
  <si>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</si>
  <si>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</si>
  <si>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</si>
  <si>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</si>
  <si>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</si>
  <si>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</si>
  <si>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</si>
  <si>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</si>
  <si>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</si>
  <si>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</si>
  <si>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</si>
  <si>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</si>
  <si>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</si>
  <si>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</si>
  <si>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</si>
  <si>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</si>
  <si>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</si>
  <si>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</si>
  <si>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</si>
  <si>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</si>
  <si>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</si>
  <si>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</si>
  <si>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</si>
  <si>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</si>
  <si>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</si>
  <si>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</si>
  <si>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</si>
  <si>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</si>
  <si>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</si>
  <si>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</si>
  <si>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</si>
  <si>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</si>
  <si>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</si>
  <si>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</si>
  <si>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</si>
  <si>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</si>
  <si>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</si>
  <si>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</si>
  <si>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</si>
  <si>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</si>
  <si>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</si>
  <si>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</si>
  <si>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</si>
  <si>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</si>
  <si>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</si>
  <si>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</si>
  <si>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</si>
  <si>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</si>
  <si>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</si>
  <si>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</si>
  <si>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</si>
  <si>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</si>
  <si>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</si>
  <si>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</si>
  <si>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</si>
  <si>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</si>
  <si>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</si>
  <si>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</si>
  <si>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</si>
  <si>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</si>
  <si>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</si>
  <si>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</si>
  <si>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</si>
  <si>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</si>
  <si>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</si>
  <si>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</si>
  <si>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</si>
  <si>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</si>
  <si>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</si>
  <si>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</si>
  <si>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</si>
  <si>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</si>
  <si>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</si>
  <si>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</si>
  <si>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</si>
  <si>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</si>
  <si>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</si>
  <si>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</si>
  <si>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</si>
  <si>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</si>
  <si>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</si>
  <si>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</si>
  <si>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</si>
  <si>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</si>
  <si>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</si>
  <si>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</si>
  <si>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</si>
  <si>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</si>
  <si>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</si>
  <si>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</si>
  <si>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</si>
  <si>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</si>
  <si>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</si>
  <si>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</si>
  <si>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</si>
  <si>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</si>
  <si>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</si>
  <si>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</si>
  <si>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</si>
  <si>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</si>
  <si>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</si>
  <si>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</si>
  <si>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</si>
  <si>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</si>
  <si>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</si>
  <si>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</si>
  <si>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</si>
  <si>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</si>
  <si>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</si>
  <si>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</si>
  <si>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</si>
  <si>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</si>
  <si>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</si>
  <si>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</si>
  <si>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</si>
  <si>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</si>
  <si>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</si>
  <si>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</si>
  <si>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</si>
  <si>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</si>
  <si>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</si>
  <si>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</si>
  <si>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</si>
  <si>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</si>
  <si>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</si>
  <si>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</si>
  <si>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</si>
  <si>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</si>
  <si>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</si>
  <si>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</si>
  <si>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</si>
  <si>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</si>
  <si>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</si>
  <si>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</si>
  <si>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</si>
  <si>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</si>
  <si>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</si>
  <si>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</si>
  <si>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</si>
  <si>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</si>
  <si>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</si>
  <si>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</si>
  <si>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</si>
  <si>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</si>
  <si>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</si>
  <si>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</si>
  <si>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</si>
  <si>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</si>
  <si>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</si>
  <si>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</si>
  <si>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</si>
  <si>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</si>
  <si>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</si>
  <si>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</si>
  <si>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</si>
  <si>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</si>
  <si>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</si>
  <si>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</si>
  <si>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</si>
  <si>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</si>
  <si>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</si>
  <si>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</si>
  <si>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</si>
  <si>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</si>
  <si>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</si>
  <si>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</si>
  <si>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</si>
  <si>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</si>
  <si>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</si>
  <si>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</si>
  <si>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</si>
  <si>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</si>
  <si>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</si>
  <si>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</si>
  <si>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</si>
  <si>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</si>
  <si>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</si>
  <si>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</si>
  <si>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</si>
  <si>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</si>
  <si>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</si>
  <si>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</si>
  <si>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</si>
  <si>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</si>
  <si>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</si>
  <si>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</si>
  <si>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</si>
  <si>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</si>
  <si>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</si>
  <si>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</si>
  <si>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</si>
  <si>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</si>
  <si>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</si>
  <si>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</si>
  <si>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</si>
  <si>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</si>
  <si>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</si>
  <si>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</si>
  <si>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</si>
  <si>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</si>
  <si>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</si>
  <si>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</si>
  <si>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</si>
  <si>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</si>
  <si>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</si>
  <si>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</si>
  <si>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</si>
  <si>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</si>
  <si>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</si>
  <si>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</si>
  <si>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</si>
  <si>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</si>
  <si>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</si>
  <si>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</si>
  <si>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</si>
  <si>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</si>
  <si>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</si>
  <si>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</si>
  <si>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</si>
  <si>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</si>
  <si>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</si>
  <si>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</si>
  <si>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</si>
  <si>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</si>
  <si>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</si>
  <si>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</si>
  <si>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</si>
  <si>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</si>
  <si>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</si>
  <si>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</si>
  <si>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</si>
  <si>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</si>
  <si>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</si>
  <si>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</si>
  <si>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</si>
  <si>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</si>
  <si>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</si>
  <si>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</si>
  <si>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</si>
  <si>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</si>
  <si>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</si>
  <si>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</si>
  <si>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</si>
  <si>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</si>
  <si>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</si>
  <si>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</si>
  <si>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</si>
  <si>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</si>
  <si>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</si>
  <si>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</si>
  <si>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</si>
  <si>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</si>
  <si>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</si>
  <si>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</si>
  <si>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</si>
  <si>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</si>
  <si>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</si>
  <si>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</si>
  <si>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</si>
  <si>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</si>
  <si>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</si>
  <si>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</si>
  <si>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</si>
  <si>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</si>
  <si>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</si>
  <si>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</si>
  <si>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</si>
  <si>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</si>
  <si>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</si>
  <si>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</si>
  <si>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</si>
  <si>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</si>
  <si>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</si>
  <si>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</si>
  <si>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</si>
  <si>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</si>
  <si>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</si>
  <si>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</si>
  <si>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</si>
  <si>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</si>
  <si>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</si>
  <si>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</si>
  <si>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</si>
  <si>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</si>
  <si>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</si>
  <si>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</si>
  <si>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</si>
  <si>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</si>
  <si>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</si>
  <si>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</si>
  <si>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</si>
  <si>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</si>
  <si>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</si>
  <si>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</si>
  <si>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</si>
  <si>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</si>
  <si>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</si>
  <si>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</si>
  <si>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</si>
  <si>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</si>
  <si>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</si>
  <si>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</si>
  <si>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</si>
  <si>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</si>
  <si>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</si>
  <si>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</si>
  <si>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</si>
  <si>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</si>
  <si>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</si>
  <si>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</si>
  <si>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</si>
  <si>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</si>
  <si>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</si>
  <si>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</si>
  <si>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</si>
  <si>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</si>
  <si>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</si>
  <si>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</si>
  <si>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</si>
  <si>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</si>
  <si>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</si>
  <si>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</si>
  <si>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</si>
  <si>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</si>
  <si>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</si>
  <si>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</si>
  <si>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</si>
  <si>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</si>
  <si>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</si>
  <si>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</si>
  <si>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</si>
  <si>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</si>
  <si>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</si>
  <si>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</si>
  <si>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</si>
  <si>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</si>
  <si>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</si>
  <si>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</si>
  <si>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</si>
  <si>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</si>
  <si>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</si>
  <si>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</si>
  <si>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</si>
  <si>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</si>
  <si>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</si>
  <si>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</si>
  <si>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</si>
  <si>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</si>
  <si>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</si>
  <si>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</si>
  <si>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</si>
  <si>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</si>
  <si>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</si>
  <si>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</si>
  <si>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</si>
  <si>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</si>
  <si>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</si>
  <si>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</si>
  <si>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</si>
  <si>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</si>
  <si>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</si>
  <si>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</si>
  <si>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</si>
  <si>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</si>
  <si>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</si>
  <si>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</si>
  <si>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</si>
  <si>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</si>
  <si>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</si>
  <si>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</si>
  <si>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</si>
  <si>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</si>
  <si>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</si>
  <si>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</si>
  <si>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</si>
  <si>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</si>
  <si>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</si>
  <si>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</si>
  <si>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</si>
  <si>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</si>
  <si>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</si>
  <si>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</si>
  <si>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</si>
  <si>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</si>
  <si>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</si>
  <si>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</si>
  <si>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</si>
  <si>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</si>
  <si>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</si>
  <si>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</si>
  <si>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</si>
  <si>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</si>
  <si>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</si>
  <si>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</si>
  <si>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</si>
  <si>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</si>
  <si>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</si>
  <si>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</si>
  <si>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</si>
  <si>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</si>
  <si>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</si>
  <si>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</si>
  <si>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</si>
  <si>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</si>
  <si>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</si>
  <si>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</si>
  <si>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</si>
  <si>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</si>
  <si>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</si>
  <si>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</si>
  <si>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</si>
  <si>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</si>
  <si>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</si>
  <si>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</si>
  <si>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</si>
  <si>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</si>
  <si>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</si>
  <si>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</si>
  <si>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</si>
  <si>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</si>
  <si>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</si>
  <si>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</si>
  <si>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</si>
  <si>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</si>
  <si>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</si>
  <si>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</si>
  <si>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</si>
  <si>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</si>
  <si>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</si>
  <si>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</si>
  <si>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</si>
  <si>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</si>
  <si>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</si>
  <si>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</si>
  <si>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</si>
  <si>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</si>
  <si>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</si>
  <si>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</si>
  <si>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</si>
  <si>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</si>
  <si>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</si>
  <si>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</si>
  <si>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</si>
  <si>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</si>
  <si>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</si>
  <si>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</si>
  <si>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</si>
  <si>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</si>
  <si>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</si>
  <si>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</si>
  <si>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</si>
  <si>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</si>
  <si>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</si>
  <si>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</si>
  <si>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</si>
  <si>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</si>
  <si>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</si>
  <si>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</si>
  <si>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</si>
  <si>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</si>
  <si>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</si>
  <si>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</si>
  <si>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</si>
  <si>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</si>
  <si>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</si>
  <si>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</si>
  <si>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</si>
  <si>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</si>
  <si>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</si>
  <si>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</si>
  <si>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</si>
  <si>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</si>
  <si>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</si>
  <si>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</si>
  <si>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</si>
  <si>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</si>
  <si>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</si>
  <si>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</si>
  <si>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</si>
  <si>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</si>
  <si>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</si>
  <si>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</si>
  <si>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</si>
  <si>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</si>
  <si>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</si>
  <si>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</si>
  <si>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</si>
  <si>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</si>
  <si>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</si>
  <si>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</si>
  <si>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</si>
  <si>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</si>
  <si>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</si>
  <si>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</si>
  <si>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</si>
  <si>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</si>
  <si>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</si>
  <si>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</si>
  <si>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</si>
  <si>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</si>
  <si>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</si>
  <si>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</si>
  <si>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</si>
  <si>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</si>
  <si>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</si>
  <si>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</si>
  <si>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</si>
  <si>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</si>
  <si>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</si>
  <si>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</si>
  <si>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</si>
  <si>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</si>
  <si>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</si>
  <si>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</si>
  <si>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</si>
  <si>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</si>
  <si>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</si>
  <si>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</si>
  <si>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</si>
  <si>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</si>
  <si>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</si>
  <si>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</si>
  <si>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</si>
  <si>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</si>
  <si>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</si>
  <si>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</si>
  <si>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</si>
  <si>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</si>
  <si>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</si>
  <si>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</si>
  <si>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</si>
  <si>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</si>
  <si>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</si>
  <si>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</si>
  <si>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</si>
  <si>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</si>
  <si>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</si>
  <si>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</si>
  <si>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</si>
  <si>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</si>
  <si>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</si>
  <si>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</si>
  <si>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</si>
  <si>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</si>
  <si>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</si>
  <si>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</si>
  <si>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</si>
  <si>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</si>
  <si>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</si>
  <si>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</si>
  <si>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</si>
  <si>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</si>
  <si>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</si>
  <si>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</si>
  <si>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</si>
  <si>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</si>
  <si>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</si>
  <si>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</si>
  <si>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</si>
  <si>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</si>
  <si>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</si>
  <si>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</si>
  <si>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</si>
  <si>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</si>
  <si>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</si>
  <si>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</si>
  <si>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</si>
  <si>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</si>
  <si>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</si>
  <si>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</si>
  <si>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</si>
  <si>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</si>
  <si>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</si>
  <si>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</si>
  <si>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</si>
  <si>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</si>
  <si>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</si>
  <si>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</si>
  <si>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</si>
  <si>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</si>
  <si>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</si>
  <si>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</si>
  <si>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</si>
  <si>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</si>
  <si>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</si>
  <si>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</si>
  <si>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</si>
  <si>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</si>
  <si>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</si>
  <si>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</si>
  <si>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</si>
  <si>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</si>
  <si>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</si>
  <si>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</si>
  <si>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</si>
  <si>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</si>
  <si>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</si>
  <si>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</si>
  <si>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</si>
  <si>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</si>
  <si>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</si>
  <si>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</si>
  <si>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</si>
  <si>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</si>
  <si>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</si>
  <si>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</si>
  <si>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</si>
  <si>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</si>
  <si>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</si>
  <si>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</si>
  <si>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</si>
  <si>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</si>
  <si>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</si>
  <si>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</si>
  <si>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</si>
  <si>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</si>
  <si>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</si>
  <si>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</si>
  <si>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</si>
  <si>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</si>
  <si>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</si>
  <si>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</si>
  <si>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</si>
  <si>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</si>
  <si>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</si>
  <si>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</si>
  <si>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</si>
  <si>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</si>
  <si>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</si>
  <si>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</si>
  <si>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</si>
  <si>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</si>
  <si>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</si>
  <si>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</si>
  <si>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</si>
  <si>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</si>
  <si>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</si>
  <si>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</si>
  <si>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</si>
  <si>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</si>
  <si>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</si>
  <si>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</si>
  <si>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</si>
  <si>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</si>
  <si>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</si>
  <si>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</si>
  <si>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</si>
  <si>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</si>
  <si>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</si>
  <si>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</si>
  <si>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</si>
  <si>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</si>
  <si>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</si>
  <si>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</si>
  <si>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</si>
  <si>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</si>
  <si>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</si>
  <si>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</si>
  <si>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</si>
  <si>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</si>
  <si>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</si>
  <si>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</si>
  <si>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</si>
  <si>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</si>
  <si>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</si>
  <si>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</si>
  <si>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</si>
  <si>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</si>
  <si>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</si>
  <si>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</si>
  <si>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</si>
  <si>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</si>
  <si>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</si>
  <si>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</si>
  <si>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</si>
  <si>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</si>
  <si>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</si>
  <si>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</si>
  <si>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</si>
  <si>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</si>
  <si>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</si>
  <si>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</si>
  <si>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</si>
  <si>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</si>
  <si>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</si>
  <si>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</si>
  <si>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</si>
  <si>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</si>
  <si>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</si>
  <si>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</si>
  <si>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</si>
  <si>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</si>
  <si>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</si>
  <si>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</si>
  <si>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</si>
  <si>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</si>
  <si>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</si>
  <si>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</si>
  <si>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</si>
  <si>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</si>
  <si>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</si>
  <si>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</si>
  <si>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</si>
  <si>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</si>
  <si>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</si>
  <si>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</si>
  <si>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</si>
  <si>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</si>
  <si>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</si>
  <si>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</si>
  <si>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</si>
  <si>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</si>
  <si>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</si>
  <si>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</si>
  <si>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</si>
  <si>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</si>
  <si>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</si>
  <si>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</si>
  <si>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</si>
  <si>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</si>
  <si>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</si>
  <si>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</si>
  <si>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</si>
  <si>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</si>
  <si>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</si>
  <si>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</si>
  <si>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</si>
  <si>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</si>
  <si>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</si>
  <si>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</si>
  <si>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</si>
  <si>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</si>
  <si>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</si>
  <si>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</si>
  <si>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</si>
  <si>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</si>
  <si>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</si>
  <si>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</si>
  <si>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</si>
  <si>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</si>
  <si>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</si>
  <si>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</si>
  <si>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</si>
  <si>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</si>
  <si>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</si>
  <si>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</si>
  <si>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</si>
  <si>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</si>
  <si>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</si>
  <si>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</si>
  <si>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</si>
  <si>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</si>
  <si>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</si>
  <si>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</si>
  <si>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</si>
  <si>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</si>
  <si>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</si>
  <si>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</si>
  <si>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</si>
  <si>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</si>
  <si>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</si>
  <si>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</si>
  <si>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</si>
  <si>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</si>
  <si>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</si>
  <si>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</si>
  <si>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</si>
  <si>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</si>
  <si>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</si>
  <si>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</si>
  <si>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</si>
  <si>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</si>
  <si>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</si>
  <si>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</si>
  <si>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</si>
  <si>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</si>
  <si>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</si>
  <si>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</si>
  <si>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</si>
  <si>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</si>
  <si>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</si>
  <si>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</si>
  <si>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</si>
  <si>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</si>
  <si>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</si>
  <si>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</si>
  <si>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</si>
  <si>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</si>
  <si>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</si>
  <si>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</si>
  <si>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</si>
  <si>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</si>
  <si>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</si>
  <si>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</si>
  <si>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</si>
  <si>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</si>
  <si>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</si>
  <si>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</si>
  <si>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</si>
  <si>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</si>
  <si>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</si>
  <si>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</si>
  <si>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</si>
  <si>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</si>
  <si>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</si>
  <si>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</si>
  <si>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</si>
  <si>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</si>
  <si>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</si>
  <si>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</si>
  <si>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</si>
  <si>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</si>
  <si>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</si>
  <si>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</si>
  <si>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</si>
  <si>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</si>
  <si>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</si>
  <si>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</si>
  <si>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</si>
  <si>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</si>
  <si>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</si>
  <si>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</si>
  <si>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</si>
  <si>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</si>
  <si>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</si>
  <si>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</si>
  <si>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</si>
  <si>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</si>
  <si>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</si>
  <si>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</si>
  <si>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</si>
  <si>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</si>
  <si>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</si>
  <si>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</si>
  <si>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</si>
  <si>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</si>
  <si>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</si>
  <si>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</si>
  <si>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</si>
  <si>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</si>
  <si>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</si>
  <si>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</si>
  <si>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</si>
  <si>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</si>
  <si>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</si>
  <si>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</si>
  <si>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</si>
  <si>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</si>
  <si>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</si>
  <si>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</si>
  <si>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</si>
  <si>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</si>
  <si>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</si>
  <si>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</si>
  <si>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</si>
  <si>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</si>
  <si>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</si>
  <si>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</si>
  <si>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</si>
  <si>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</si>
  <si>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</si>
  <si>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</si>
  <si>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</si>
  <si>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</si>
  <si>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</si>
  <si>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</si>
  <si>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</si>
  <si>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</si>
  <si>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</si>
  <si>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</si>
  <si>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</si>
  <si>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</si>
  <si>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</si>
  <si>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</si>
  <si>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</si>
  <si>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</si>
  <si>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</si>
  <si>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</si>
  <si>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</si>
  <si>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</si>
  <si>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</si>
  <si>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</si>
  <si>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</si>
  <si>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</si>
  <si>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</si>
  <si>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</si>
  <si>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</si>
  <si>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</si>
  <si>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</si>
  <si>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</si>
  <si>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</si>
  <si>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</si>
  <si>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</si>
  <si>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</si>
  <si>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</si>
  <si>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</si>
  <si>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</si>
  <si>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</si>
  <si>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</si>
  <si>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</si>
  <si>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</si>
  <si>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</si>
  <si>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</si>
  <si>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</si>
  <si>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</si>
  <si>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</si>
  <si>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</si>
  <si>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</si>
  <si>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</si>
  <si>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</si>
  <si>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</si>
  <si>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</si>
  <si>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</si>
  <si>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</si>
  <si>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</si>
  <si>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</si>
  <si>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</si>
  <si>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</si>
  <si>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</si>
  <si>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</si>
  <si>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</si>
  <si>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</si>
  <si>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</si>
  <si>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</si>
  <si>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</si>
  <si>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</si>
  <si>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</si>
  <si>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</si>
  <si>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</si>
  <si>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</si>
  <si>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</si>
  <si>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</si>
  <si>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</si>
  <si>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</si>
  <si>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</si>
  <si>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</si>
  <si>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</si>
  <si>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</si>
  <si>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</si>
  <si>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</si>
  <si>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</si>
  <si>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</si>
  <si>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</si>
  <si>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</si>
  <si>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</si>
  <si>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</si>
  <si>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</si>
  <si>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</si>
  <si>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</si>
  <si>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</si>
  <si>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</si>
  <si>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</si>
  <si>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</si>
  <si>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</si>
  <si>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</si>
  <si>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</si>
  <si>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</si>
  <si>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</si>
  <si>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</si>
  <si>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</si>
  <si>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</si>
  <si>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</si>
  <si>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</si>
  <si>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</si>
  <si>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</si>
  <si>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</si>
  <si>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</si>
  <si>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</si>
  <si>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</si>
  <si>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</si>
  <si>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</si>
  <si>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</si>
  <si>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</si>
  <si>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</si>
  <si>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</si>
  <si>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</si>
  <si>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</si>
  <si>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</si>
  <si>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</si>
  <si>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</si>
  <si>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</si>
  <si>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</si>
  <si>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</si>
  <si>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</si>
  <si>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</si>
  <si>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</si>
  <si>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</si>
  <si>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</si>
  <si>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</si>
  <si>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</si>
  <si>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</si>
  <si>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</si>
  <si>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</si>
  <si>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</si>
  <si>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</si>
  <si>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</si>
  <si>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</si>
  <si>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</si>
  <si>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</si>
  <si>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</si>
  <si>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</si>
  <si>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</si>
  <si>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</si>
  <si>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</si>
  <si>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</si>
  <si>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</si>
  <si>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</si>
  <si>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</si>
  <si>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</si>
  <si>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</si>
  <si>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</si>
  <si>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</si>
  <si>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</si>
  <si>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</si>
  <si>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</si>
  <si>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</si>
  <si>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</si>
  <si>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</si>
  <si>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</si>
  <si>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</si>
  <si>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</si>
  <si>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</si>
  <si>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</si>
  <si>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</si>
  <si>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</si>
  <si>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</si>
  <si>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</si>
  <si>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</si>
  <si>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</si>
  <si>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</si>
  <si>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</si>
  <si>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</si>
  <si>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</si>
  <si>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</si>
  <si>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</si>
  <si>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</si>
  <si>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</si>
  <si>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</si>
  <si>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</si>
  <si>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</si>
  <si>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</si>
  <si>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</si>
  <si>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</si>
  <si>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</si>
  <si>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</si>
  <si>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</si>
  <si>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</si>
  <si>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</si>
  <si>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</si>
  <si>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</si>
  <si>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</si>
  <si>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</si>
  <si>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</si>
  <si>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</si>
  <si>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</si>
  <si>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</si>
  <si>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</si>
  <si>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</si>
  <si>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</si>
  <si>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</si>
  <si>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</si>
  <si>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</si>
  <si>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</si>
  <si>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</si>
  <si>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</si>
  <si>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</si>
  <si>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</si>
  <si>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</si>
  <si>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</si>
  <si>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</si>
  <si>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</si>
  <si>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</si>
  <si>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</si>
  <si>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</si>
  <si>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</si>
  <si>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</si>
  <si>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</si>
  <si>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</si>
  <si>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</si>
  <si>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</si>
  <si>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</si>
  <si>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</si>
  <si>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</si>
  <si>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</si>
  <si>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</si>
  <si>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</si>
  <si>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</si>
  <si>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</si>
  <si>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</si>
  <si>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</si>
  <si>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</si>
  <si>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</si>
  <si>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</si>
  <si>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</si>
  <si>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</si>
  <si>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</si>
  <si>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</si>
  <si>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</si>
  <si>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</si>
  <si>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</si>
  <si>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</si>
  <si>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</si>
  <si>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</si>
  <si>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</si>
  <si>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</si>
  <si>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</si>
  <si>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</si>
  <si>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</si>
  <si>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</si>
  <si>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</si>
  <si>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</si>
  <si>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</si>
  <si>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</si>
  <si>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</si>
  <si>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</si>
  <si>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</si>
  <si>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</si>
  <si>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</si>
  <si>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</si>
  <si>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</si>
  <si>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</si>
  <si>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</si>
  <si>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</si>
  <si>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</si>
  <si>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</si>
  <si>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</si>
  <si>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</si>
  <si>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</si>
  <si>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</si>
  <si>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</si>
  <si>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</si>
  <si>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</si>
  <si>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</si>
  <si>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</si>
  <si>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</si>
  <si>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</si>
  <si>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</si>
  <si>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</si>
  <si>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</si>
  <si>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</si>
  <si>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</si>
  <si>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</si>
  <si>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</si>
  <si>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</si>
  <si>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</si>
  <si>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</si>
  <si>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</si>
  <si>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</si>
  <si>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</si>
  <si>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</si>
  <si>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</si>
  <si>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</si>
  <si>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</si>
  <si>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</si>
  <si>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</si>
  <si>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</si>
  <si>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</si>
  <si>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</si>
  <si>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</si>
  <si>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</si>
  <si>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</si>
  <si>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</si>
  <si>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</si>
  <si>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</si>
  <si>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</si>
  <si>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</si>
  <si>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</si>
  <si>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</si>
  <si>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</si>
  <si>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</si>
  <si>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</si>
  <si>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</si>
  <si>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</si>
  <si>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</si>
  <si>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</si>
  <si>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</si>
  <si>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</si>
  <si>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</si>
  <si>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</si>
  <si>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</si>
  <si>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</si>
  <si>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</si>
  <si>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</si>
  <si>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</si>
  <si>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</si>
  <si>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</si>
  <si>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</si>
  <si>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</si>
  <si>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</si>
  <si>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</si>
  <si>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</si>
  <si>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</si>
  <si>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</si>
  <si>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</si>
  <si>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</si>
  <si>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</si>
  <si>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</si>
  <si>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</si>
  <si>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</si>
  <si>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</si>
  <si>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</si>
  <si>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</si>
  <si>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</si>
  <si>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</si>
  <si>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</si>
  <si>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</si>
  <si>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</si>
  <si>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</si>
  <si>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</si>
  <si>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</si>
  <si>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</si>
  <si>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</si>
  <si>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</si>
  <si>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</si>
  <si>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</si>
  <si>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</si>
  <si>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</si>
  <si>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</si>
  <si>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</si>
  <si>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</si>
  <si>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</si>
  <si>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</si>
  <si>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</si>
  <si>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</si>
  <si>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</si>
  <si>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</si>
  <si>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</si>
  <si>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</si>
  <si>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</si>
  <si>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</si>
  <si>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</si>
  <si>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</si>
  <si>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</si>
  <si>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</si>
  <si>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</si>
  <si>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</si>
  <si>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</si>
  <si>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</si>
  <si>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</si>
  <si>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</si>
  <si>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</si>
  <si>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</si>
  <si>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</si>
  <si>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</si>
  <si>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</si>
  <si>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</si>
  <si>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</si>
  <si>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</si>
  <si>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</si>
  <si>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</si>
  <si>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</si>
  <si>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</si>
  <si>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</si>
  <si>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</si>
  <si>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</si>
  <si>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</si>
  <si>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</si>
  <si>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</si>
  <si>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</si>
  <si>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</si>
  <si>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</si>
  <si>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</si>
  <si>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</si>
  <si>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</si>
  <si>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</si>
  <si>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</si>
  <si>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</si>
  <si>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</si>
  <si>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</si>
  <si>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</si>
  <si>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</si>
  <si>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</si>
  <si>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</si>
  <si>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</si>
  <si>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</si>
  <si>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</si>
  <si>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</si>
  <si>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</si>
  <si>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</si>
  <si>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</si>
  <si>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</si>
  <si>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</si>
  <si>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</si>
  <si>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</si>
  <si>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</si>
  <si>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</si>
  <si>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</si>
  <si>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</si>
  <si>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</si>
  <si>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</si>
  <si>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</si>
  <si>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</si>
  <si>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</si>
  <si>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</si>
  <si>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</si>
  <si>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</si>
  <si>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</si>
  <si>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</si>
  <si>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</si>
  <si>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</si>
  <si>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</si>
  <si>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</si>
  <si>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</si>
  <si>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</si>
  <si>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</si>
  <si>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</si>
  <si>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</si>
  <si>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</si>
  <si>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</si>
  <si>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</si>
  <si>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</si>
  <si>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</si>
  <si>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</si>
  <si>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</si>
  <si>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</si>
  <si>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</si>
  <si>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</si>
  <si>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</si>
  <si>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</si>
  <si>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</si>
  <si>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</si>
  <si>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</si>
  <si>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</si>
  <si>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</si>
  <si>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</si>
  <si>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</si>
  <si>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</si>
  <si>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</si>
  <si>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</si>
  <si>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</si>
  <si>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</si>
  <si>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</si>
  <si>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</si>
  <si>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</si>
  <si>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</si>
  <si>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</si>
  <si>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</si>
  <si>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</si>
  <si>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</si>
  <si>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</si>
  <si>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</si>
  <si>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</si>
  <si>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</si>
  <si>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</si>
  <si>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</si>
  <si>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</si>
  <si>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</si>
  <si>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</si>
  <si>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</si>
  <si>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</si>
  <si>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</si>
  <si>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</si>
  <si>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</si>
  <si>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</si>
  <si>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</si>
  <si>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</si>
  <si>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</si>
  <si>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</si>
  <si>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</si>
  <si>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</si>
  <si>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</si>
  <si>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</si>
  <si>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</si>
  <si>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</si>
  <si>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</si>
  <si>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</si>
  <si>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</si>
  <si>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</si>
  <si>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</si>
  <si>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</si>
  <si>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</si>
  <si>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</si>
  <si>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</si>
  <si>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</si>
  <si>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</si>
  <si>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</si>
  <si>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</si>
  <si>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</si>
  <si>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</si>
  <si>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</si>
  <si>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</si>
  <si>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</si>
  <si>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</si>
  <si>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</si>
  <si>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</si>
  <si>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</si>
  <si>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</si>
  <si>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</si>
  <si>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</si>
  <si>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</si>
  <si>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</si>
  <si>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</si>
  <si>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</si>
  <si>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</si>
  <si>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</si>
  <si>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</si>
  <si>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</si>
  <si>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</si>
  <si>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</si>
  <si>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</si>
  <si>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</si>
  <si>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</si>
  <si>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</si>
  <si>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</si>
  <si>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</si>
  <si>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</si>
  <si>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</si>
  <si>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</si>
  <si>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</si>
  <si>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</si>
  <si>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</si>
  <si>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</si>
  <si>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</si>
  <si>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</si>
  <si>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</si>
  <si>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</si>
  <si>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</si>
  <si>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</si>
  <si>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</si>
  <si>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</si>
  <si>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</si>
  <si>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</si>
  <si>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</si>
  <si>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</si>
  <si>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</si>
  <si>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</si>
  <si>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</si>
  <si>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</si>
  <si>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</si>
  <si>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</si>
  <si>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</si>
  <si>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</si>
  <si>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</si>
  <si>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</si>
  <si>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</si>
  <si>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</si>
  <si>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</si>
  <si>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</si>
  <si>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</si>
  <si>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</si>
  <si>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</si>
  <si>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</si>
  <si>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</si>
  <si>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</si>
  <si>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</si>
  <si>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</si>
  <si>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</si>
  <si>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</si>
  <si>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</si>
  <si>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</si>
  <si>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</si>
  <si>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</si>
  <si>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</si>
  <si>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</si>
  <si>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</si>
  <si>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</si>
  <si>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</si>
  <si>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</si>
  <si>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</si>
  <si>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</si>
  <si>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</si>
  <si>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</si>
  <si>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</si>
  <si>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</si>
  <si>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</si>
  <si>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</si>
  <si>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</si>
  <si>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</si>
  <si>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</si>
  <si>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</si>
  <si>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</si>
  <si>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</si>
  <si>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</si>
  <si>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</si>
  <si>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</si>
  <si>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</si>
  <si>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</si>
  <si>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</si>
  <si>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</si>
  <si>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</si>
  <si>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</si>
  <si>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</si>
  <si>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</si>
  <si>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</si>
  <si>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</si>
  <si>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</si>
  <si>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</si>
  <si>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</si>
  <si>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</si>
  <si>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</si>
  <si>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</si>
  <si>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</si>
  <si>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</si>
  <si>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</si>
  <si>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</si>
  <si>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</si>
  <si>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</si>
  <si>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</si>
  <si>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</si>
  <si>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</si>
  <si>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</si>
  <si>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</si>
  <si>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</si>
  <si>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</si>
  <si>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</si>
  <si>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</si>
  <si>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</si>
  <si>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</si>
  <si>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</si>
  <si>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</si>
  <si>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</si>
  <si>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</si>
  <si>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</si>
  <si>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</si>
  <si>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</si>
  <si>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</si>
  <si>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</si>
  <si>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</si>
  <si>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</si>
  <si>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</si>
  <si>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</si>
  <si>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</si>
  <si>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</si>
  <si>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</si>
  <si>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</si>
  <si>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</si>
  <si>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</si>
  <si>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</si>
  <si>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</si>
  <si>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</si>
  <si>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</si>
  <si>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</si>
  <si>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</si>
  <si>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</si>
  <si>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</si>
  <si>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</si>
  <si>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</si>
  <si>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</si>
  <si>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</si>
  <si>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</si>
  <si>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</si>
  <si>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</si>
  <si>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</si>
  <si>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</si>
  <si>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</si>
  <si>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</si>
  <si>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</si>
  <si>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</si>
  <si>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</si>
  <si>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</si>
  <si>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</si>
  <si>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</si>
  <si>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</si>
  <si>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</si>
  <si>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</si>
  <si>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</si>
  <si>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</si>
  <si>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</si>
  <si>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</si>
  <si>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</si>
  <si>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</si>
  <si>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</si>
  <si>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</si>
  <si>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</si>
  <si>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</si>
  <si>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</si>
  <si>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</si>
  <si>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</si>
  <si>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</si>
  <si>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</si>
  <si>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</si>
  <si>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</si>
  <si>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</si>
  <si>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</si>
  <si>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</si>
  <si>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</si>
  <si>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</si>
  <si>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</si>
  <si>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</si>
  <si>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</si>
  <si>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</si>
  <si>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</si>
  <si>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</si>
  <si>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</si>
  <si>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</si>
  <si>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</si>
  <si>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</si>
  <si>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</si>
  <si>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</si>
  <si>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</si>
  <si>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</si>
  <si>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</si>
  <si>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</si>
  <si>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</si>
  <si>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</si>
  <si>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</si>
  <si>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</si>
  <si>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</si>
  <si>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</si>
  <si>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</si>
  <si>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</si>
  <si>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</si>
  <si>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</si>
  <si>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</si>
  <si>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</si>
  <si>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</si>
  <si>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</si>
  <si>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</si>
  <si>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</si>
  <si>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</si>
  <si>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</si>
  <si>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</si>
  <si>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</si>
  <si>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</si>
  <si>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</si>
  <si>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</si>
  <si>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</si>
  <si>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</si>
  <si>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</si>
  <si>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</si>
  <si>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</si>
  <si>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</si>
  <si>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</si>
  <si>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</si>
  <si>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</si>
  <si>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</si>
  <si>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</si>
  <si>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</si>
  <si>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</si>
  <si>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</si>
  <si>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</si>
  <si>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</si>
  <si>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</si>
  <si>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</si>
  <si>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</si>
  <si>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</si>
  <si>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</si>
  <si>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</si>
  <si>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</si>
  <si>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</si>
  <si>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</si>
  <si>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</si>
  <si>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</si>
  <si>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</si>
  <si>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</si>
  <si>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</si>
  <si>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</si>
  <si>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</si>
  <si>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</si>
  <si>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</si>
  <si>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</si>
  <si>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</si>
  <si>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</si>
  <si>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</si>
  <si>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</si>
  <si>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</si>
  <si>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</si>
  <si>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</si>
  <si>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</si>
  <si>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</si>
  <si>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</si>
  <si>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</si>
  <si>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</si>
  <si>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</si>
  <si>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</si>
  <si>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</si>
  <si>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</si>
  <si>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</si>
  <si>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</si>
  <si>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</si>
  <si>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</si>
  <si>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</si>
  <si>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</si>
  <si>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</si>
  <si>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</si>
  <si>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</si>
  <si>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</si>
  <si>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</si>
  <si>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</si>
  <si>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</si>
  <si>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</si>
  <si>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</si>
  <si>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</si>
  <si>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</si>
  <si>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</si>
  <si>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</si>
  <si>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</si>
  <si>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</si>
  <si>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</si>
  <si>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</si>
  <si>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</si>
  <si>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</si>
  <si>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</si>
  <si>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</si>
  <si>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</si>
  <si>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</si>
  <si>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</si>
  <si>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</si>
  <si>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</si>
  <si>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</si>
  <si>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</si>
  <si>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</si>
  <si>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</si>
  <si>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</si>
  <si>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</si>
  <si>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</si>
  <si>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</si>
  <si>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</si>
  <si>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</si>
  <si>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</si>
  <si>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</si>
  <si>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</si>
  <si>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</si>
  <si>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</si>
  <si>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</si>
  <si>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</si>
  <si>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</si>
  <si>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</si>
  <si>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</si>
  <si>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</si>
  <si>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</si>
  <si>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</si>
  <si>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</si>
  <si>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</si>
  <si>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</si>
  <si>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</si>
  <si>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</si>
  <si>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</si>
  <si>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</si>
  <si>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</si>
  <si>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</si>
  <si>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</si>
  <si>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</si>
  <si>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</si>
  <si>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</si>
  <si>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</si>
  <si>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</si>
  <si>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</si>
  <si>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</si>
  <si>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</si>
  <si>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</si>
  <si>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</si>
  <si>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</si>
  <si>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</si>
  <si>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</si>
  <si>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</si>
  <si>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</si>
  <si>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</si>
  <si>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</si>
  <si>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</si>
  <si>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</si>
  <si>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</si>
  <si>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</si>
  <si>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</si>
  <si>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</si>
  <si>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</si>
  <si>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</si>
  <si>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</si>
  <si>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</si>
  <si>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</si>
  <si>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</si>
  <si>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</si>
  <si>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</si>
  <si>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</si>
  <si>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</si>
  <si>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</si>
  <si>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</si>
  <si>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</si>
  <si>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</si>
  <si>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</si>
  <si>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</si>
  <si>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</si>
  <si>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</si>
  <si>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</si>
  <si>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</si>
  <si>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</si>
  <si>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</si>
  <si>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</si>
  <si>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</si>
  <si>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</si>
  <si>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</si>
  <si>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</si>
  <si>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</si>
  <si>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</si>
  <si>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</si>
  <si>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</si>
  <si>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</si>
  <si>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</si>
  <si>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</si>
  <si>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</si>
  <si>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</si>
  <si>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</si>
  <si>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</si>
  <si>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</si>
  <si>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</si>
  <si>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</si>
  <si>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</si>
  <si>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</si>
  <si>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</si>
  <si>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</si>
  <si>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</si>
  <si>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</si>
  <si>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</si>
  <si>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</si>
  <si>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</si>
  <si>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</si>
  <si>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</si>
  <si>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</si>
  <si>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</si>
  <si>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</si>
  <si>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</si>
  <si>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</si>
  <si>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</si>
  <si>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</si>
  <si>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</si>
  <si>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</si>
  <si>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</si>
  <si>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</si>
  <si>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</si>
  <si>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</si>
  <si>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</si>
  <si>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</si>
  <si>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</si>
  <si>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</si>
  <si>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</si>
  <si>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</si>
  <si>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</si>
  <si>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</si>
  <si>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</si>
  <si>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</si>
  <si>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</si>
  <si>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</si>
  <si>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</si>
  <si>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</si>
  <si>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</si>
  <si>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</si>
  <si>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</si>
  <si>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</si>
  <si>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</si>
  <si>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</si>
  <si>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</si>
  <si>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</si>
  <si>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</si>
  <si>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</si>
  <si>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</si>
  <si>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</si>
  <si>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</si>
  <si>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</si>
  <si>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</si>
  <si>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</si>
  <si>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</si>
  <si>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</si>
  <si>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</si>
  <si>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</si>
  <si>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</si>
  <si>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</si>
  <si>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</si>
  <si>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</si>
  <si>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</si>
  <si>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</si>
  <si>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</si>
  <si>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</si>
  <si>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</si>
  <si>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</si>
  <si>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</si>
  <si>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</si>
  <si>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</si>
  <si>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</si>
  <si>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</si>
  <si>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</si>
  <si>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</si>
  <si>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</si>
  <si>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</si>
  <si>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</si>
  <si>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</si>
  <si>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</si>
  <si>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</si>
  <si>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</si>
  <si>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</si>
  <si>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</si>
  <si>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</si>
  <si>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</si>
  <si>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</si>
  <si>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</si>
  <si>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</si>
  <si>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</si>
  <si>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</si>
  <si>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</si>
  <si>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</si>
  <si>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</si>
  <si>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</si>
  <si>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</si>
  <si>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</si>
  <si>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</si>
  <si>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</si>
  <si>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</si>
  <si>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</si>
  <si>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</si>
  <si>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</si>
  <si>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</si>
  <si>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</si>
  <si>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</si>
  <si>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</si>
  <si>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</si>
  <si>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</si>
  <si>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</si>
  <si>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</si>
  <si>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</si>
  <si>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</si>
  <si>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</si>
  <si>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</si>
  <si>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</si>
  <si>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</si>
  <si>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</si>
  <si>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</si>
  <si>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</si>
  <si>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</si>
  <si>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</si>
  <si>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</si>
  <si>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</si>
  <si>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</si>
  <si>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</si>
  <si>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</si>
  <si>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</si>
  <si>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</si>
  <si>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</si>
  <si>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</si>
  <si>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</si>
  <si>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</si>
  <si>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</si>
  <si>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</si>
  <si>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</si>
  <si>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</si>
  <si>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</si>
  <si>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</si>
  <si>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</si>
  <si>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</si>
  <si>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</si>
  <si>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</si>
  <si>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</si>
  <si>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</si>
  <si>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</si>
  <si>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</si>
  <si>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</si>
  <si>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</si>
  <si>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</si>
  <si>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</si>
  <si>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</si>
  <si>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</si>
  <si>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</si>
  <si>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</si>
  <si>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</si>
  <si>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</si>
  <si>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</si>
  <si>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</si>
  <si>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</si>
  <si>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</si>
  <si>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</si>
  <si>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</si>
  <si>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</si>
  <si>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</si>
  <si>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</si>
  <si>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</si>
  <si>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</si>
  <si>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</si>
  <si>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</si>
  <si>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</si>
  <si>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</si>
  <si>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</si>
  <si>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</si>
  <si>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</si>
  <si>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</si>
  <si>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</si>
  <si>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</si>
  <si>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</si>
  <si>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</si>
  <si>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</si>
  <si>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</si>
  <si>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</si>
  <si>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</si>
  <si>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</si>
  <si>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</si>
  <si>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</si>
  <si>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</si>
  <si>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</si>
  <si>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</si>
  <si>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</si>
  <si>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</si>
  <si>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</si>
  <si>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</si>
  <si>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</si>
  <si>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</si>
  <si>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</si>
  <si>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</si>
  <si>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</si>
  <si>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</si>
  <si>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</si>
  <si>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</si>
  <si>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</si>
  <si>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</si>
  <si>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</si>
  <si>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</si>
  <si>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</si>
  <si>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</si>
  <si>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</si>
  <si>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</si>
  <si>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</si>
  <si>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</si>
  <si>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</si>
  <si>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</si>
  <si>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</si>
  <si>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</si>
  <si>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</si>
  <si>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</si>
  <si>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</si>
  <si>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</si>
  <si>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</si>
  <si>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</si>
  <si>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</si>
  <si>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</si>
  <si>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</si>
  <si>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</si>
  <si>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</si>
  <si>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</si>
  <si>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</si>
  <si>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</si>
  <si>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</si>
  <si>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</si>
  <si>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</si>
  <si>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</si>
  <si>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</si>
  <si>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</si>
  <si>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</si>
  <si>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</si>
  <si>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</si>
  <si>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</si>
  <si>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</si>
  <si>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</si>
  <si>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</si>
  <si>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</si>
  <si>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</si>
  <si>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</si>
  <si>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</si>
  <si>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</si>
  <si>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</si>
  <si>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</si>
  <si>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</si>
  <si>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</si>
  <si>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</si>
  <si>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</si>
  <si>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</si>
  <si>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</si>
  <si>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</si>
  <si>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</si>
  <si>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</si>
  <si>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</si>
  <si>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</si>
  <si>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</si>
  <si>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</si>
  <si>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</si>
  <si>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</si>
  <si>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</si>
  <si>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</si>
  <si>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</si>
  <si>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</si>
  <si>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</si>
  <si>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</si>
  <si>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</si>
  <si>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</si>
  <si>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</si>
  <si>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</si>
  <si>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</si>
  <si>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</si>
  <si>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</si>
  <si>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</si>
  <si>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</si>
  <si>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</si>
  <si>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</si>
  <si>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</si>
  <si>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</si>
  <si>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</si>
  <si>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</si>
  <si>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</si>
  <si>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</si>
  <si>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</si>
  <si>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</si>
  <si>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</si>
  <si>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</si>
  <si>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</si>
  <si>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</si>
  <si>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</si>
  <si>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</si>
  <si>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</si>
  <si>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</si>
  <si>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</si>
  <si>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</si>
  <si>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</si>
  <si>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</si>
  <si>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</si>
  <si>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</si>
  <si>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</si>
  <si>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</si>
  <si>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</si>
  <si>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</si>
  <si>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</si>
  <si>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</si>
  <si>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</si>
  <si>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</si>
  <si>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</si>
  <si>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</si>
  <si>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</si>
  <si>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</si>
  <si>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</si>
  <si>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</si>
  <si>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</si>
  <si>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</si>
  <si>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</si>
  <si>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</si>
  <si>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</si>
  <si>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</si>
  <si>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</si>
  <si>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</si>
  <si>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</si>
  <si>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</si>
  <si>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</si>
  <si>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</si>
  <si>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</si>
  <si>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</si>
  <si>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</si>
  <si>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</si>
  <si>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</si>
  <si>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</si>
  <si>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</si>
  <si>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</si>
  <si>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</si>
  <si>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</si>
  <si>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</si>
  <si>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</si>
  <si>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</si>
  <si>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</si>
  <si>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</si>
  <si>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</si>
  <si>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</si>
  <si>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</si>
  <si>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</si>
  <si>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</si>
  <si>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</si>
  <si>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</si>
  <si>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</si>
  <si>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</si>
  <si>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</si>
  <si>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</si>
  <si>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</si>
  <si>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</si>
  <si>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</si>
  <si>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</si>
  <si>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</si>
  <si>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</si>
  <si>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</si>
  <si>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</si>
  <si>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</si>
  <si>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</si>
  <si>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</si>
  <si>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</si>
  <si>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</si>
  <si>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</si>
  <si>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</si>
  <si>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</si>
  <si>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</si>
  <si>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</si>
  <si>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</si>
  <si>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</si>
  <si>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</si>
  <si>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</si>
  <si>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</si>
  <si>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</si>
  <si>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</si>
  <si>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</si>
  <si>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</si>
  <si>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</si>
  <si>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</si>
  <si>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</si>
  <si>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</si>
  <si>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</si>
  <si>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</si>
  <si>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</si>
  <si>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</si>
  <si>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</si>
  <si>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</si>
  <si>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</si>
  <si>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</si>
  <si>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</si>
  <si>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</si>
  <si>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</si>
  <si>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</si>
  <si>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</si>
  <si>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</si>
  <si>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</si>
  <si>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</si>
  <si>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</si>
  <si>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</si>
  <si>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</si>
  <si>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</si>
  <si>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</si>
  <si>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</si>
  <si>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</si>
  <si>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</si>
  <si>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</si>
  <si>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</si>
  <si>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</si>
  <si>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</si>
  <si>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</si>
  <si>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</si>
  <si>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</si>
  <si>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</si>
  <si>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</si>
  <si>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</si>
  <si>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</si>
  <si>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</si>
  <si>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</si>
  <si>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</si>
  <si>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</si>
  <si>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</si>
  <si>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</si>
  <si>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</si>
  <si>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</si>
  <si>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</si>
  <si>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</si>
  <si>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</si>
  <si>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</si>
  <si>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</si>
  <si>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</si>
  <si>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</si>
  <si>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</si>
  <si>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</si>
  <si>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</si>
  <si>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</si>
  <si>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</si>
  <si>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</si>
  <si>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</si>
  <si>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</si>
  <si>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</si>
  <si>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</si>
  <si>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</si>
  <si>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</si>
  <si>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</si>
  <si>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</si>
  <si>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</si>
  <si>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</si>
  <si>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</si>
  <si>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</si>
  <si>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</si>
  <si>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</si>
  <si>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</si>
  <si>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</si>
  <si>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</si>
  <si>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</si>
  <si>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</si>
  <si>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</si>
  <si>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</si>
  <si>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</si>
  <si>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</si>
  <si>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</si>
  <si>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</si>
  <si>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</si>
  <si>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</si>
  <si>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</si>
  <si>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</si>
  <si>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</si>
  <si>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</si>
  <si>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</si>
  <si>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</si>
  <si>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</si>
  <si>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</si>
  <si>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</si>
  <si>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</si>
  <si>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</si>
  <si>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</si>
  <si>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</si>
  <si>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</si>
  <si>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</si>
  <si>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</si>
  <si>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</si>
  <si>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</si>
  <si>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</si>
  <si>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</si>
  <si>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</si>
  <si>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</si>
  <si>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</si>
  <si>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</si>
  <si>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</si>
  <si>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</si>
  <si>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</si>
  <si>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</si>
  <si>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</si>
  <si>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</si>
  <si>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</si>
  <si>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</si>
  <si>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</si>
  <si>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</si>
  <si>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</si>
  <si>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</si>
  <si>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</si>
  <si>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</si>
  <si>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</si>
  <si>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</si>
  <si>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</si>
  <si>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</si>
  <si>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</si>
  <si>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</si>
  <si>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</si>
  <si>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</si>
  <si>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</si>
  <si>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</si>
  <si>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</si>
  <si>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</si>
  <si>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</si>
  <si>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</si>
  <si>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</si>
  <si>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</si>
  <si>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</si>
  <si>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</si>
  <si>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</si>
  <si>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</si>
  <si>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</si>
  <si>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</si>
  <si>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</si>
  <si>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</si>
  <si>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</si>
  <si>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</si>
  <si>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</si>
  <si>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</si>
  <si>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</si>
  <si>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</si>
  <si>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</si>
  <si>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</si>
  <si>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</si>
  <si>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</si>
  <si>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</si>
  <si>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</si>
  <si>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</si>
  <si>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</si>
  <si>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</si>
  <si>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</si>
  <si>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</si>
  <si>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</si>
  <si>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</si>
  <si>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</si>
  <si>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</si>
  <si>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</si>
  <si>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</si>
  <si>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</si>
  <si>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</si>
  <si>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</si>
  <si>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</si>
  <si>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</si>
  <si>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</si>
  <si>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</si>
  <si>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</si>
  <si>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</si>
  <si>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</si>
  <si>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</si>
  <si>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</si>
  <si>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</si>
  <si>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</si>
  <si>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</si>
  <si>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</si>
  <si>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</si>
  <si>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</si>
  <si>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</si>
  <si>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</si>
  <si>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</si>
  <si>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</si>
  <si>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</si>
  <si>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</si>
  <si>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</si>
  <si>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</si>
  <si>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</si>
  <si>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</si>
  <si>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</si>
  <si>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</si>
  <si>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</si>
  <si>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</si>
  <si>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</si>
  <si>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</si>
  <si>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</si>
  <si>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</si>
  <si>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</si>
  <si>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</si>
  <si>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</si>
  <si>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</si>
  <si>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</si>
  <si>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</si>
  <si>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</si>
  <si>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</si>
  <si>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</si>
  <si>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</si>
  <si>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</si>
  <si>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</si>
  <si>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</si>
  <si>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</si>
  <si>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</si>
  <si>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</si>
  <si>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</si>
  <si>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</si>
  <si>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</si>
  <si>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</si>
  <si>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</si>
  <si>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</si>
  <si>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</si>
  <si>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</si>
  <si>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</si>
  <si>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</si>
  <si>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</si>
  <si>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</si>
  <si>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</si>
  <si>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</si>
  <si>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</si>
  <si>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</si>
  <si>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</si>
  <si>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</si>
  <si>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</si>
  <si>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</si>
  <si>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</si>
  <si>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</si>
  <si>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</si>
  <si>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</si>
  <si>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</si>
  <si>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</si>
  <si>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</si>
  <si>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</si>
  <si>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</si>
  <si>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</si>
  <si>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</si>
  <si>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</si>
  <si>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</si>
  <si>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</si>
  <si>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</si>
  <si>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</si>
  <si>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</si>
  <si>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</si>
  <si>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</si>
  <si>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</si>
  <si>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</si>
  <si>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</si>
  <si>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</si>
  <si>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</si>
  <si>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</si>
  <si>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</si>
  <si>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</si>
  <si>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</si>
  <si>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</si>
  <si>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</si>
  <si>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</si>
  <si>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</si>
  <si>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</si>
  <si>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</si>
  <si>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</si>
  <si>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</si>
  <si>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</si>
  <si>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</si>
  <si>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</si>
  <si>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</si>
  <si>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</si>
  <si>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</si>
  <si>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</si>
  <si>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</si>
  <si>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</si>
  <si>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</si>
  <si>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</si>
  <si>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</si>
  <si>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</si>
  <si>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</si>
  <si>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</si>
  <si>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</si>
  <si>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</si>
  <si>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</si>
  <si>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</si>
  <si>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</si>
  <si>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</si>
  <si>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</si>
  <si>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</si>
  <si>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</si>
  <si>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</si>
  <si>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</si>
  <si>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</si>
  <si>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</si>
  <si>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</si>
  <si>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</si>
  <si>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</si>
  <si>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</si>
  <si>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</si>
  <si>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</si>
  <si>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</si>
  <si>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</si>
  <si>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</si>
  <si>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</si>
  <si>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</si>
  <si>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</si>
  <si>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</si>
  <si>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</si>
  <si>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</si>
  <si>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</si>
  <si>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</si>
  <si>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</si>
  <si>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</si>
  <si>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</si>
  <si>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</si>
  <si>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</si>
  <si>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</si>
  <si>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</si>
  <si>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</si>
  <si>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</si>
  <si>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</si>
  <si>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</si>
  <si>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</si>
  <si>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</si>
  <si>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</si>
  <si>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</si>
  <si>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</si>
  <si>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</si>
  <si>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</si>
  <si>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</si>
  <si>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</si>
  <si>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</si>
  <si>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</si>
  <si>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</si>
  <si>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</si>
  <si>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</si>
  <si>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</si>
  <si>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</si>
  <si>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</si>
  <si>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</si>
  <si>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</si>
  <si>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</si>
  <si>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</si>
  <si>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</si>
  <si>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</si>
  <si>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</si>
  <si>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</si>
  <si>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</si>
  <si>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</si>
  <si>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</si>
  <si>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</si>
  <si>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</si>
  <si>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</si>
  <si>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</si>
  <si>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</si>
  <si>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</si>
  <si>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</si>
  <si>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</si>
  <si>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</si>
  <si>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</si>
  <si>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</si>
  <si>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</si>
  <si>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</si>
  <si>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</si>
  <si>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</si>
  <si>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</si>
  <si>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</si>
  <si>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</si>
  <si>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</si>
  <si>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</si>
  <si>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</si>
  <si>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</si>
  <si>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</si>
  <si>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</si>
  <si>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</si>
  <si>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</si>
  <si>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</si>
  <si>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</si>
  <si>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</si>
  <si>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</si>
  <si>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</si>
  <si>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</si>
  <si>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</si>
  <si>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</si>
  <si>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</si>
  <si>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</si>
  <si>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</si>
  <si>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</si>
  <si>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</si>
  <si>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</si>
  <si>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</si>
  <si>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</si>
  <si>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</si>
  <si>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</si>
  <si>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</si>
  <si>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</si>
  <si>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</si>
  <si>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</si>
  <si>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</si>
  <si>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</si>
  <si>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</si>
  <si>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</si>
  <si>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</si>
  <si>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</si>
  <si>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</si>
  <si>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</si>
  <si>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</si>
  <si>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</si>
  <si>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</si>
  <si>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</si>
  <si>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</si>
  <si>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</si>
  <si>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</si>
  <si>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</si>
  <si>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</si>
  <si>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</si>
  <si>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</si>
  <si>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</si>
  <si>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</si>
  <si>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</si>
  <si>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</si>
  <si>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</si>
  <si>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</si>
  <si>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</si>
  <si>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</si>
  <si>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</si>
  <si>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</si>
  <si>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</si>
  <si>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</si>
  <si>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</si>
  <si>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</si>
  <si>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</si>
  <si>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</si>
  <si>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</si>
  <si>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</si>
  <si>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</si>
  <si>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</si>
  <si>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</si>
  <si>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</si>
  <si>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</si>
  <si>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</si>
  <si>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</si>
  <si>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</si>
  <si>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</si>
  <si>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</si>
  <si>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</si>
  <si>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</si>
  <si>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</si>
  <si>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</si>
  <si>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</si>
  <si>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</si>
  <si>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</si>
  <si>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</si>
  <si>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</si>
  <si>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</si>
  <si>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</si>
  <si>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</si>
  <si>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</si>
  <si>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</si>
  <si>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</si>
  <si>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</si>
  <si>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</si>
  <si>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</si>
  <si>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</si>
  <si>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</si>
  <si>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</si>
  <si>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</si>
  <si>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</si>
  <si>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</si>
  <si>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</si>
  <si>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</si>
  <si>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</si>
  <si>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</si>
  <si>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</si>
  <si>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</si>
  <si>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</si>
  <si>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</si>
  <si>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</si>
  <si>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</si>
  <si>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</si>
  <si>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</si>
  <si>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</si>
  <si>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</si>
  <si>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</si>
  <si>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</si>
  <si>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</si>
  <si>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</si>
  <si>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</si>
  <si>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</si>
  <si>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</si>
  <si>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</si>
  <si>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</si>
  <si>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</si>
  <si>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</si>
  <si>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</si>
  <si>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</si>
  <si>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</si>
  <si>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</si>
  <si>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</si>
  <si>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</si>
  <si>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</si>
  <si>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</si>
  <si>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</si>
  <si>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</si>
  <si>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</si>
  <si>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</si>
  <si>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</si>
  <si>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</si>
  <si>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</si>
  <si>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</si>
  <si>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</si>
  <si>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</si>
  <si>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</si>
  <si>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</si>
  <si>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</si>
  <si>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</si>
  <si>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</si>
  <si>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</si>
  <si>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</si>
  <si>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</si>
  <si>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</si>
  <si>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</si>
  <si>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</si>
  <si>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</si>
  <si>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</si>
  <si>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</si>
  <si>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</si>
  <si>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</si>
  <si>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</si>
  <si>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</si>
  <si>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</si>
  <si>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</si>
  <si>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</si>
  <si>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</si>
  <si>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</si>
  <si>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</si>
  <si>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</si>
  <si>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</si>
  <si>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</si>
  <si>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</si>
  <si>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</si>
  <si>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</si>
  <si>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</si>
  <si>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</si>
  <si>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</si>
  <si>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</si>
  <si>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</si>
  <si>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</si>
  <si>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</si>
  <si>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</si>
  <si>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</si>
  <si>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</si>
  <si>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</si>
  <si>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</si>
  <si>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</si>
  <si>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</si>
  <si>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</si>
  <si>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</si>
  <si>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</si>
  <si>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</si>
  <si>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</si>
  <si>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</si>
  <si>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</si>
  <si>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</si>
  <si>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</si>
  <si>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</si>
  <si>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</si>
  <si>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</si>
  <si>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</si>
  <si>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</si>
  <si>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</si>
  <si>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</si>
  <si>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</si>
  <si>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</si>
  <si>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</si>
  <si>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</si>
  <si>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</si>
  <si>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</si>
  <si>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</si>
  <si>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</si>
  <si>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</si>
  <si>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</si>
  <si>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</si>
  <si>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</si>
  <si>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</si>
  <si>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</si>
  <si>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</si>
  <si>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</si>
  <si>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</si>
  <si>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</si>
  <si>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</si>
  <si>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</si>
  <si>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</si>
  <si>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</si>
  <si>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</si>
  <si>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</si>
  <si>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</si>
  <si>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</si>
  <si>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</si>
  <si>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</si>
  <si>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</si>
  <si>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</si>
  <si>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</si>
  <si>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</si>
  <si>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</si>
  <si>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</si>
  <si>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</si>
  <si>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</si>
  <si>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</si>
  <si>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</si>
  <si>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</si>
  <si>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</si>
  <si>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</si>
  <si>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</si>
  <si>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</si>
  <si>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</si>
  <si>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</si>
  <si>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</si>
  <si>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</si>
  <si>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</si>
  <si>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</si>
  <si>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</si>
  <si>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</si>
  <si>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</si>
  <si>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</si>
  <si>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</si>
  <si>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</si>
  <si>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</si>
  <si>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</si>
  <si>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</si>
  <si>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</si>
  <si>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</si>
  <si>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</si>
  <si>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</si>
  <si>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</si>
  <si>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</si>
  <si>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</si>
  <si>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</si>
  <si>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</si>
  <si>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</si>
  <si>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</si>
  <si>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</si>
  <si>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</si>
  <si>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</si>
  <si>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</si>
  <si>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</si>
  <si>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</si>
  <si>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</si>
  <si>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</si>
  <si>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</si>
  <si>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</si>
  <si>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</si>
  <si>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</si>
  <si>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</si>
  <si>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</si>
  <si>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</si>
  <si>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</si>
  <si>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</si>
  <si>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</si>
  <si>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</si>
  <si>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</si>
  <si>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</si>
  <si>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</si>
  <si>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</si>
  <si>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</si>
  <si>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</si>
  <si>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</si>
  <si>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</si>
  <si>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</si>
  <si>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</si>
  <si>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</si>
  <si>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</si>
  <si>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</si>
  <si>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</si>
  <si>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</si>
  <si>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</si>
  <si>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</si>
  <si>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</si>
  <si>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</si>
  <si>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</si>
  <si>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</si>
  <si>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</si>
  <si>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</si>
  <si>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</si>
  <si>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</si>
  <si>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</si>
  <si>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</si>
  <si>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</si>
  <si>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</si>
  <si>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</si>
  <si>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</si>
  <si>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</si>
  <si>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</si>
  <si>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</si>
  <si>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</si>
  <si>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</si>
  <si>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</si>
  <si>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</si>
  <si>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</si>
  <si>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</si>
  <si>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</si>
  <si>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</si>
  <si>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</si>
  <si>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</si>
  <si>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</si>
  <si>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</si>
  <si>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</si>
  <si>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</si>
  <si>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</si>
  <si>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</si>
  <si>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</si>
  <si>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</si>
  <si>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</si>
  <si>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</si>
  <si>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</si>
  <si>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</si>
  <si>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</si>
  <si>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</si>
  <si>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</si>
  <si>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</si>
  <si>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</si>
  <si>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</si>
  <si>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</si>
  <si>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</si>
  <si>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</si>
  <si>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</si>
  <si>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</si>
  <si>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</si>
  <si>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</si>
  <si>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</si>
  <si>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</si>
  <si>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</si>
  <si>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</si>
  <si>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</si>
  <si>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</si>
  <si>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</si>
  <si>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</si>
  <si>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</si>
  <si>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</si>
  <si>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</si>
  <si>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</si>
  <si>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</si>
  <si>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</si>
  <si>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</si>
  <si>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</si>
  <si>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</si>
  <si>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</si>
  <si>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</si>
  <si>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</si>
  <si>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</si>
  <si>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</si>
  <si>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</si>
  <si>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</si>
  <si>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</si>
  <si>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</si>
  <si>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</si>
  <si>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</si>
  <si>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</si>
  <si>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</si>
  <si>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</si>
  <si>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</si>
  <si>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</si>
  <si>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</si>
  <si>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</si>
  <si>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</si>
  <si>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</si>
  <si>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</si>
  <si>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</si>
  <si>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</si>
  <si>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</si>
  <si>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</si>
  <si>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</si>
  <si>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</si>
  <si>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</si>
  <si>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</si>
  <si>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</si>
  <si>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</si>
  <si>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</si>
  <si>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</si>
  <si>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</si>
  <si>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</si>
  <si>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</si>
  <si>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</si>
  <si>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</si>
  <si>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</si>
  <si>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</si>
  <si>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</si>
  <si>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</si>
  <si>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</si>
  <si>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</si>
  <si>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</si>
  <si>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</si>
  <si>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</si>
  <si>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</si>
  <si>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</si>
  <si>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</si>
  <si>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</si>
  <si>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</si>
  <si>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</si>
  <si>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</si>
  <si>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</si>
  <si>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</si>
  <si>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</si>
  <si>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</si>
  <si>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</si>
  <si>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</si>
  <si>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</si>
  <si>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</si>
  <si>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</si>
  <si>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</si>
  <si>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</si>
  <si>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</si>
  <si>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</si>
  <si>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</si>
  <si>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</si>
  <si>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</si>
  <si>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</si>
  <si>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</si>
  <si>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</si>
  <si>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</si>
  <si>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</si>
  <si>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</si>
  <si>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</si>
  <si>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</si>
  <si>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</si>
  <si>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</si>
  <si>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</si>
  <si>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</si>
  <si>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</si>
  <si>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</si>
  <si>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</si>
  <si>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</si>
  <si>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</si>
  <si>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</si>
  <si>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</si>
  <si>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</si>
  <si>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</si>
  <si>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Row Labels</t>
  </si>
  <si>
    <t>Grand Total</t>
  </si>
  <si>
    <t>(All)</t>
  </si>
  <si>
    <t>Column Labels</t>
  </si>
  <si>
    <t>Date Created Conversion</t>
  </si>
  <si>
    <t xml:space="preserve">Date Ended Conversion 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</si>
  <si>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</si>
  <si>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</si>
  <si>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</si>
  <si>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</si>
  <si>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</si>
  <si>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</si>
  <si>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</si>
  <si>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</si>
  <si>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</si>
  <si>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</si>
  <si>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</si>
  <si>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</si>
  <si>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</si>
  <si>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Goal</t>
  </si>
  <si>
    <t xml:space="preserve">Number Successful </t>
  </si>
  <si>
    <t>Number Failed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</si>
  <si>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</si>
  <si>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</si>
  <si>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</si>
  <si>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</si>
  <si>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</si>
  <si>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</si>
  <si>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15000 to 19999</t>
  </si>
  <si>
    <t>20000 to 24999</t>
  </si>
  <si>
    <t>25000 to 29999</t>
  </si>
  <si>
    <t>30000 to 34999</t>
  </si>
  <si>
    <t>40000 to 44999</t>
  </si>
  <si>
    <t>less than 1000</t>
  </si>
  <si>
    <t>10000 to 14999</t>
  </si>
  <si>
    <t>Number Canceled</t>
  </si>
  <si>
    <t>45000 to 49999</t>
  </si>
  <si>
    <t>greater than 50000</t>
  </si>
  <si>
    <t>35000 to 39999</t>
  </si>
  <si>
    <t>Percentage Canceled</t>
  </si>
  <si>
    <t xml:space="preserve"> Percentage Failed</t>
  </si>
  <si>
    <t xml:space="preserve">Percentage 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</si>
</sst>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Data Set.xlsx]Outcomes Based on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E-9541-AE12-CF7DC2C1736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6-8F42-A12C-8E33B98EF73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6-8F42-A12C-8E33B98E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46175"/>
        <c:axId val="381625359"/>
      </c:lineChart>
      <c:catAx>
        <c:axId val="3795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5359"/>
        <c:crosses val="autoZero"/>
        <c:auto val="1"/>
        <c:lblAlgn val="ctr"/>
        <c:lblOffset val="100"/>
        <c:noMultiLvlLbl val="0"/>
      </c:catAx>
      <c:valAx>
        <c:axId val="3816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Data Set.xlsx]Outcomes Based on Goals!PivotTable15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</a:t>
            </a:r>
            <a:r>
              <a:rPr lang="en-US" b="1" baseline="0">
                <a:solidFill>
                  <a:schemeClr val="tx1"/>
                </a:solidFill>
              </a:rPr>
              <a:t>s</a:t>
            </a:r>
            <a:r>
              <a:rPr lang="en-US" b="1">
                <a:solidFill>
                  <a:schemeClr val="tx1"/>
                </a:solidFill>
              </a:rPr>
              <a:t>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Goals'!$H$16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Goals'!$G$17:$G$29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Goals'!$H$17:$H$29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0-2B48-90E7-3635676FBD16}"/>
            </c:ext>
          </c:extLst>
        </c:ser>
        <c:ser>
          <c:idx val="1"/>
          <c:order val="1"/>
          <c:tx>
            <c:strRef>
              <c:f>'Outcomes Based on Goals'!$I$16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Goals'!$G$17:$G$29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Goals'!$I$17:$I$29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0-2B48-90E7-3635676FBD16}"/>
            </c:ext>
          </c:extLst>
        </c:ser>
        <c:ser>
          <c:idx val="2"/>
          <c:order val="2"/>
          <c:tx>
            <c:strRef>
              <c:f>'Outcomes Based on Goals'!$J$16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Goals'!$G$17:$G$29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Goals'!$J$17:$J$29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0-2B48-90E7-3635676F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93743"/>
        <c:axId val="136229743"/>
      </c:lineChart>
      <c:catAx>
        <c:axId val="30509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Goal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Amount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9743"/>
        <c:crosses val="autoZero"/>
        <c:auto val="1"/>
        <c:lblAlgn val="ctr"/>
        <c:lblOffset val="100"/>
        <c:noMultiLvlLbl val="0"/>
      </c:catAx>
      <c:valAx>
        <c:axId val="1362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Outcome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Rate (%)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2</xdr:row>
      <xdr:rowOff>101600</xdr:rowOff>
    </xdr:from>
    <xdr:to>
      <xdr:col>11</xdr:col>
      <xdr:colOff>387350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3DEC1-C1EF-2248-853A-5F62BCA4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</xdr:row>
      <xdr:rowOff>152400</xdr:rowOff>
    </xdr:from>
    <xdr:to>
      <xdr:col>5</xdr:col>
      <xdr:colOff>1549400</xdr:colOff>
      <xdr:row>33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0AFD03-C5F2-124D-BB9F-082B34C1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lade Mahoney" refreshedDate="43964.565803124999" createdVersion="6" refreshedVersion="6" minRefreshableVersion="3" recordCount="12" xr:uid="{46D8E62E-254D-8D40-BCE1-08AE8A0FBA72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 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0">
      <sharedItems containsSemiMixedTypes="0" containsString="0" containsNumber="1" minValue="0" maxValue="0.75806451612903225"/>
    </cacheField>
    <cacheField name="Percentage Failed" numFmtId="10">
      <sharedItems containsSemiMixedTypes="0" containsString="0" containsNumber="1" minValue="0.24193548387096775" maxValue="1"/>
    </cacheField>
    <cacheField name="Percentage Cancelled" numFmtId="1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lade Mahoney" refreshedDate="43964.579834606484" createdVersion="6" refreshedVersion="6" minRefreshableVersion="3" recordCount="4117" xr:uid="{9AE25ADC-D990-9F4C-B4CA-0525D6628EEB}">
  <cacheSource type="worksheet">
    <worksheetSource ref="A1:T4118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MixedTypes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1" base="18">
        <rangePr groupBy="months" startDate="1970-01-01T00:00:00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 " numFmtId="14">
      <sharedItems containsSemiMixedTypes="0" containsNonDate="0" containsDate="1" containsString="0" minDate="1970-01-01T00:00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e v="#DIV/0!"/>
    <n v="0"/>
    <x v="9"/>
    <m/>
    <x v="4114"/>
    <d v="1970-01-01T00:00:00"/>
  </r>
  <r>
    <m/>
    <m/>
    <m/>
    <m/>
    <m/>
    <x v="4"/>
    <m/>
    <m/>
    <m/>
    <m/>
    <m/>
    <m/>
    <m/>
    <m/>
    <e v="#DIV/0!"/>
    <n v="0"/>
    <x v="9"/>
    <m/>
    <x v="4114"/>
    <d v="1970-01-01T00:00:00"/>
  </r>
  <r>
    <m/>
    <m/>
    <m/>
    <m/>
    <m/>
    <x v="4"/>
    <m/>
    <m/>
    <m/>
    <m/>
    <m/>
    <m/>
    <m/>
    <m/>
    <e v="#DIV/0!"/>
    <n v="0"/>
    <x v="9"/>
    <m/>
    <x v="4114"/>
    <d v="1970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D3CCE-61BE-4E4E-B269-8D9D071A613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ame="Months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38D94-8FE7-7D49-9863-E75416C1CC2E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6:J29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age Successful " fld="5" baseField="0" baseItem="0" numFmtId="9"/>
    <dataField name=" Percentage Failed" fld="6" baseField="0" baseItem="0" numFmtId="9"/>
    <dataField name="Percentage Canceled" fld="7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8"/>
  <sheetViews>
    <sheetView topLeftCell="A67" zoomScaleNormal="95" workbookViewId="0">
      <selection activeCell="F126" sqref="F12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7.16406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1640625" customWidth="1"/>
    <col min="16" max="16" width="14" customWidth="1"/>
    <col min="17" max="17" width="26" customWidth="1"/>
    <col min="18" max="18" width="10.83203125" customWidth="1"/>
    <col min="19" max="19" width="19" style="15" bestFit="1" customWidth="1"/>
    <col min="20" max="20" width="19.5" style="15" customWidth="1"/>
  </cols>
  <sheetData>
    <row r="1" spans="1:20" ht="32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2" t="s">
        <v>8306</v>
      </c>
      <c r="P1" s="1" t="s">
        <v>8307</v>
      </c>
      <c r="Q1" s="10" t="s">
        <v>8358</v>
      </c>
      <c r="R1" s="2" t="s">
        <v>8359</v>
      </c>
      <c r="S1" s="14" t="s">
        <v>8365</v>
      </c>
      <c r="T1" s="14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1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1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1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1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1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1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1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1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1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1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1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1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1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1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1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1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1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1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1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1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1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1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1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1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1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1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1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1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1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1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1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1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1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1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1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1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1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1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1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1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1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1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1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1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1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1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1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1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1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1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1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1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1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1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1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1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1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1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1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1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1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1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1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1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1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1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1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1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1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1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1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1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1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1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1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1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1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1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1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1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1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1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1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1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1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1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1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1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1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1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1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1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1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1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1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1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1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1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1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1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1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1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1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1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1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1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1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1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1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1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1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1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1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1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1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1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1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1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1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1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1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1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1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1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1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1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1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1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1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1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1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1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1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1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1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1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1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1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1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1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1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1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1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1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1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1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1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1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1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1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1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1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1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1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1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1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1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1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1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1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1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1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1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1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1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1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1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1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1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1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1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1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1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1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1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1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1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1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1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1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1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1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1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1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1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1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1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1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1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1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1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1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1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1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1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1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1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1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1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1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1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1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1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1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1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1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1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1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1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1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1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1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1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1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1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1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1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1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1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1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1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1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1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1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1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1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1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1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1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1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1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1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1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1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1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1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1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1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1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1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1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1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1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1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1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1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1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1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1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1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1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1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1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1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1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1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1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1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1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1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1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1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1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1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1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1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1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1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1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1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1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1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1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1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1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1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1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1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1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1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1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1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1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1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1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1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1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1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1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1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1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1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1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1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1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1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1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1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1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1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1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1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1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1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1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1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1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1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1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1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1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1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1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1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1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1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1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1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1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1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1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1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1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1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1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1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1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1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1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1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1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1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1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1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1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1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1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1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1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1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1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1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1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1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1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1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1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1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1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1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1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1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1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1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1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1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1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1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1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1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1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1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1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1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1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1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1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1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1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1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1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1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1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1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1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1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1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1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1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1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1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1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1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1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1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1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1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1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1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1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1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1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1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1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1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1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1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1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1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1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1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1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1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1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1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1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1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1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1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1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1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1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1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1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1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1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1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1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1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1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1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1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1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1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1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1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1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1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1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1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1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1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1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1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1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1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1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1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1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1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1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1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1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1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1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1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1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1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1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1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1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1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1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1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1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1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1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1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1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1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1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1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1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1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1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1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1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1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1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1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1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1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1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1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1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1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1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1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1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1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1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1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1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1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1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1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1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1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1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1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1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1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1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1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1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1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1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1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1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1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1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1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1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1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1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1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1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1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1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1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1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1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1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1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1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1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1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1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1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1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1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1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1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1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1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1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1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1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1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1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1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1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1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1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1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1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1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1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1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1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1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1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1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1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1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1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1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1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1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1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1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1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1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1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1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1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1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1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1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1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1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1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1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1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1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1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1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1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1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1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1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1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1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1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1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1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1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1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1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1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1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1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1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1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1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1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1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1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1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1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1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1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1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1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1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1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1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1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1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1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1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1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1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1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1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1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1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1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1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1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1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1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1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1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1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1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1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1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1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1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1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1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1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1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1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1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1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1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1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1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1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1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1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1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1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1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1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1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1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1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1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1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1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1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1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1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1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1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1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1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1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1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1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1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1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1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1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1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1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1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1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1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1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1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1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1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1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1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1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1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1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1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1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1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1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1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1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1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1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1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1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1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1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1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1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1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1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1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1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1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1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1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1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1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1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1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1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1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1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1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1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1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1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1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1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1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1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1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1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1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1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1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1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1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1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1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1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1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1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1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1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1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1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1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1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1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1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1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1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1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1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1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1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1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1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1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1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1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1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1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1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1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1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1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1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1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1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1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1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1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1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1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1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1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1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1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1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1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1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1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1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1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1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1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1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1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1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1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1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1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1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1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1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1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1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1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1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1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1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1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1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1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1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1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1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1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1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1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1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1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1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1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1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1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1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1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1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1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1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1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1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1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1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1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1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1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1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1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1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1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1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1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1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1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1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1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1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1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1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1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1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1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1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1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1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1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1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1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1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1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1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1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1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1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1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1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1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1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1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1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1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1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1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1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1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1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1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1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1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1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1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1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1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1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1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1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1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1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1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1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1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1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1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1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1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1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1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1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1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1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1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1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1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1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1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1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1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1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1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1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1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1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1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1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1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1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1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1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1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1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1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1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1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1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1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1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1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1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1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1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1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1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1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1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1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1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1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1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1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1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1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1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1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1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1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1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1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1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1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1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1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1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1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1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1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1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1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1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1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1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1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1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1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1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1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1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1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1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1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1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1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1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1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1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1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1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1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1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1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1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1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1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1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1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1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1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1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1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1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1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1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1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1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1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1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1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1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1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1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1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1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1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1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1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1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1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1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1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1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1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1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1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1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1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1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1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1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1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1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1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1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1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1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1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1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1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1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1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1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1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1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1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1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1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1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1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1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1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1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1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1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1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1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1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1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1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1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1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1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1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1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1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1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1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1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1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1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1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1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1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1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1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1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1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1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1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1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1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1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1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1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1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1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1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1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1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1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1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1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1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1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1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1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1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1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1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1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1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1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1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1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1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1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1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1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1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1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1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1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1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1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1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1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1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1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1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1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1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1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1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1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1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1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1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1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1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1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1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1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1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1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1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1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1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1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1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1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1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1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1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1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1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1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1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1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1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1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1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1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1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1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1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1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1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1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1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1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1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1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1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1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1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1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1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1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1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1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1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1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1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1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1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1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1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1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1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1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1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1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1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1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1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1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1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1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1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1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1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1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1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1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1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1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1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1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1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1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1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1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1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1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1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1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1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1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1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1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1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1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1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1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1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1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1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1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1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1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1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1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1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1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1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1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1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1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1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1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1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1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1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1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1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1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1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1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1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1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1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1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1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1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1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1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1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1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1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1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1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1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1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1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1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1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1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1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1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1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1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1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1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1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1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1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1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1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1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1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1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1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1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1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1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1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1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1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1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1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1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1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1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1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1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1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1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1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1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1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1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1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1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1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1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1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1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1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1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1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1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1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1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1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1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1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1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1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1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1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1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1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1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1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1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1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1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1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1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1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1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1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1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1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1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1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1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1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1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1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1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1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1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1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1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1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1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1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1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1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1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1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1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1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1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1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1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1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1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1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1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1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1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1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1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1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1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1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1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1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1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1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1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1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1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1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1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1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1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1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1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1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1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1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1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1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1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1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1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1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1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1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1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1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1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1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1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1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1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1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1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1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1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1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1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1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1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1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1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1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1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1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1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1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1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1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1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1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1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1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1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1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1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1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1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1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1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1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1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1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1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1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1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1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1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1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1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1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1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1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1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1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1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1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1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1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1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1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1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1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1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1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1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1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1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1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1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1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1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1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1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1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1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1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1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1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1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1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1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1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1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1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1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1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1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1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1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1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1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1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1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1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1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1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1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1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1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1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1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1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1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1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1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1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1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1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1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1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1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1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1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1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1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1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1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1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1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1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1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1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1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1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1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1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1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1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1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1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1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1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1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1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1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1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1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1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1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1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1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1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1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1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1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1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1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1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1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1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1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1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1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1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1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1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1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1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1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1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1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1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1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1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1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1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1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1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1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1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1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1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1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1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1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1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1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1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1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1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1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1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1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1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1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1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1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1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1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1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1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1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1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1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1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1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1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1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1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1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1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1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1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1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1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1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1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1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1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1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1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1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1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1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1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1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1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1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1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1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1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1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1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1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1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1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1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1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1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1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1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1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1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1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1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1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1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1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1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1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1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1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1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1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1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1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1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1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1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1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1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1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1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1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1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1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1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1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1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1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1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1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1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1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1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1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1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1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1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1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1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1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1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1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1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1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1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1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1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1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1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1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1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1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1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1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1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1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1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1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1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1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1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1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1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1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1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1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1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1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1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1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1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1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1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1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1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1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1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1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1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1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1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1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1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1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1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1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1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1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1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1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1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1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1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1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1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1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1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1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1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1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1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1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1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1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1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1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1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1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1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1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1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1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1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1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1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1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1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1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1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1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1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1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1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1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1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1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1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1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1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1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1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1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1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1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1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1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1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1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1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1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1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1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1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1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1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1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1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1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1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1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1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1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1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1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1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1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1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1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1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1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1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1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1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1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1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1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1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1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1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1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1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1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1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1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1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1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1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1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1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1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1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1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1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1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1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1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1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1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1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1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1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1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1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1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1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1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1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1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1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1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1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1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1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1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1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1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1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1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1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1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1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1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1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1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1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1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1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1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1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1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1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1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1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1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1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1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1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1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1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1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1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1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1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1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1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1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1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1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1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1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1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1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1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1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1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1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1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1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1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1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1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1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1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1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1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1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1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1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1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1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1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1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1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1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1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1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1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1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1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1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1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1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1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1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1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1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1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1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1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1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1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1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1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1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1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1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1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1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1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1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1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1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1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1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1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1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1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1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1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1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1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1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1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1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1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1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1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1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1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1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1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1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1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1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1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1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1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1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1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1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1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1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1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1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1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1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1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1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1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1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1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1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1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1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1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1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1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1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1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1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1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1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1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1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1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1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1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1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1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1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1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1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1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1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1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1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1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1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1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1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1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1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1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1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1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1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1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1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1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1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1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1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1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1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1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1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1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1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1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1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1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1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1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1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1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1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1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1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1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1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1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1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1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1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1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1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1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1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1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1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1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1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1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1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1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1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1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1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1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1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1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1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1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1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1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1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1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1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1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1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1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1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1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1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1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1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1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1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1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1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1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1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1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1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1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1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1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1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1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1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1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1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1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1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1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1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1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1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1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1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1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1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1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1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1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1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1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1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1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1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1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1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1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1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1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1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1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1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1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1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1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1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1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1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1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1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1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1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1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1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1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1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1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1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1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1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1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1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1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1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1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1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1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1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1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1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1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1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1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1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1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1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1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1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1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1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1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1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1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1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1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1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1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1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1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1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1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1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1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1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1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1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1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1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1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1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1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1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1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1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1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1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1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1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1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1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1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1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1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1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1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1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1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1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1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1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1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1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1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1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1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1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1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1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1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1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1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1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1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1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1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1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1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1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1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1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1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1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1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1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1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1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1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1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1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1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1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1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1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1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1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1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1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1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1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1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1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1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1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1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1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1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1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1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1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1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1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1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1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1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1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1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1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1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1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1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1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1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1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1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1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1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1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1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1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1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1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1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1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1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1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1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1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1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1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1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1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1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1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1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1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1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1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1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1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1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1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1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1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1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1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1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1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1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1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1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1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1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1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1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1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1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1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1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1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1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1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1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1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1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1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1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1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1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1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1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1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1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1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1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1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1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1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1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1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1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1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1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1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1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1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1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1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1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1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1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1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1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1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1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1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1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1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1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1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1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1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1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1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1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1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1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1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1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1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1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1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1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1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1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1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1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1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1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1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1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1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1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1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1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1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1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1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1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1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1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1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1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1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1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1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1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1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1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1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1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1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1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1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1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1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1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1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1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1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1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1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1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1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1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1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1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1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1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1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1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1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1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1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1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1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1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1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1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1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1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1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1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1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1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1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1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1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1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1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1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1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1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1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1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1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1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1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1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1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1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1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1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1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1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1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1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1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1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1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1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1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1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1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1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1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1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1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1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1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1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1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1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1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1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1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1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1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1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1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1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1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1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1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1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1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1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1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1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1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1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1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1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1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1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1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1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1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1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1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1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1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1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1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1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1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1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1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1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1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1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1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1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1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1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1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1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1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1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1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1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1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1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1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1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1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1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1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1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1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1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1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1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1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1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1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1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1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1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1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1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1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1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1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1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1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1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1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1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1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1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1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1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1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1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1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1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1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1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1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1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1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1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1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1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1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1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1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1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1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1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1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1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1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1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1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1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1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1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1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1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1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1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1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1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1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1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1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1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1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1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1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1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1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1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1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1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1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1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1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1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1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1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1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1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1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1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1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1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1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1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1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1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1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1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1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1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1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1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1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1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1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1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1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1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1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1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1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1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1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1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1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1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1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1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1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1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1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1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1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1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1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1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1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1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1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1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1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1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1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1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1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1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1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1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1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1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1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1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1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1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1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1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1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1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1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1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1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1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1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1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1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1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1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1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1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1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1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1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1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1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1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1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1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1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1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1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1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1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1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1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1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1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1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1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1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1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1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1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1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1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1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1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1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1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1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1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1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1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1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1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1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1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1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1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1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1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1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1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1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1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1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1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1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1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1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1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1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1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1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1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1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1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1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1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1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1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1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1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1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1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1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1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1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1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1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1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1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1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1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1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1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1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1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1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1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1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1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1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1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1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1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1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1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1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1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1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1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1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1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1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1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1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1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1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1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1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1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1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1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1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1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1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1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1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1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1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1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1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1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1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1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1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1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1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1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1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1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1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1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1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1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1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1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1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1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1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1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1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1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1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1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1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1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1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1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1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1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1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1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1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1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1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1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1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1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1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1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1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1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1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1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1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1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1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1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1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1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1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1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1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1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1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1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1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1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1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1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1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1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1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1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1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1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1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1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1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1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1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1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1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1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1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1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1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1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1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1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1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1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1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1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1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1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1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1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1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1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1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1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1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1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1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1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1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1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1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1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1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1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1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1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1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1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1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1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1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1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1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1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1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1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1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1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1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1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1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1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1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1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1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1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1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1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1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1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1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1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1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1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1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1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1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1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1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1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1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1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1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1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1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1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1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1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1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1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1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1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1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1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1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1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1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1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1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1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1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1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1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1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1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1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1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1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1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1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1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1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1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1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1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1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1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1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1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1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1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1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1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1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1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1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1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1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1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1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1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1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1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1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1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1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1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1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1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1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1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1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1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1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1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1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1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1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1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1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1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1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1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1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1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1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1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1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1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1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1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1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1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1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1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1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1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1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1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1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1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1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1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1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1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1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1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1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1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1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1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1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1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1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1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1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1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1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1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1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1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1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1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1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1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1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1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1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1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1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1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1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1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1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1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1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1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1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1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1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1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1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1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1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1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1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1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1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1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1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1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1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1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1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1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1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1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1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1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1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1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1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1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1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1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1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1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1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1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1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1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1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1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1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1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1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1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1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1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1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1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1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1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1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1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1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1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1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1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1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1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1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1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1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1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1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1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1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1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1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1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1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1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1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1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1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1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1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1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1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1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1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1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1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1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1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1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1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1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1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1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1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1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1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1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1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1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1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1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1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1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1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1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1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1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1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1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1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1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1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1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1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1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1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1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1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1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1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1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1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1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1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1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1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1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1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1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1" t="s">
        <v>8315</v>
      </c>
      <c r="R3203" t="s">
        <v>8357</v>
      </c>
      <c r="S3203" s="15">
        <f t="shared" ref="S3203:S3266" si="202">(((J3203/60)/60)/24)+DATE(1970,1,1)</f>
        <v>41861.767094907409</v>
      </c>
      <c r="T3203" s="15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1" t="s">
        <v>8315</v>
      </c>
      <c r="R3204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1" t="s">
        <v>8315</v>
      </c>
      <c r="R3205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1" t="s">
        <v>8315</v>
      </c>
      <c r="R3206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1" t="s">
        <v>8315</v>
      </c>
      <c r="R3207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1" t="s">
        <v>8315</v>
      </c>
      <c r="R3208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1" t="s">
        <v>8315</v>
      </c>
      <c r="R3209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1" t="s">
        <v>8315</v>
      </c>
      <c r="R3210" t="s">
        <v>8316</v>
      </c>
      <c r="S3210" s="15">
        <f t="shared" si="202"/>
        <v>41827.605057870373</v>
      </c>
      <c r="T3210" s="15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1" t="s">
        <v>8315</v>
      </c>
      <c r="R3211" t="s">
        <v>8316</v>
      </c>
      <c r="S3211" s="15">
        <f t="shared" si="202"/>
        <v>41778.637245370373</v>
      </c>
      <c r="T3211" s="15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1" t="s">
        <v>8315</v>
      </c>
      <c r="R3212" t="s">
        <v>8316</v>
      </c>
      <c r="S3212" s="15">
        <f t="shared" si="202"/>
        <v>41013.936562499999</v>
      </c>
      <c r="T3212" s="15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1" t="s">
        <v>8315</v>
      </c>
      <c r="R3213" t="s">
        <v>8316</v>
      </c>
      <c r="S3213" s="15">
        <f t="shared" si="202"/>
        <v>41834.586574074077</v>
      </c>
      <c r="T3213" s="15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1" t="s">
        <v>8315</v>
      </c>
      <c r="R3214" t="s">
        <v>8316</v>
      </c>
      <c r="S3214" s="15">
        <f t="shared" si="202"/>
        <v>41829.795729166668</v>
      </c>
      <c r="T3214" s="15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1" t="s">
        <v>8315</v>
      </c>
      <c r="R3215" t="s">
        <v>8316</v>
      </c>
      <c r="S3215" s="15">
        <f t="shared" si="202"/>
        <v>42171.763414351852</v>
      </c>
      <c r="T3215" s="15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1" t="s">
        <v>8315</v>
      </c>
      <c r="R3216" t="s">
        <v>8316</v>
      </c>
      <c r="S3216" s="15">
        <f t="shared" si="202"/>
        <v>42337.792511574073</v>
      </c>
      <c r="T3216" s="15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1" t="s">
        <v>8315</v>
      </c>
      <c r="R3217" t="s">
        <v>8316</v>
      </c>
      <c r="S3217" s="15">
        <f t="shared" si="202"/>
        <v>42219.665173611109</v>
      </c>
      <c r="T3217" s="15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1" t="s">
        <v>8315</v>
      </c>
      <c r="R3218" t="s">
        <v>8316</v>
      </c>
      <c r="S3218" s="15">
        <f t="shared" si="202"/>
        <v>42165.462627314817</v>
      </c>
      <c r="T3218" s="15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1" t="s">
        <v>8315</v>
      </c>
      <c r="R3219" t="s">
        <v>8316</v>
      </c>
      <c r="S3219" s="15">
        <f t="shared" si="202"/>
        <v>42648.546111111107</v>
      </c>
      <c r="T3219" s="15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1" t="s">
        <v>8315</v>
      </c>
      <c r="R3220" t="s">
        <v>8316</v>
      </c>
      <c r="S3220" s="15">
        <f t="shared" si="202"/>
        <v>41971.002152777779</v>
      </c>
      <c r="T3220" s="15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1" t="s">
        <v>8315</v>
      </c>
      <c r="R3221" t="s">
        <v>8316</v>
      </c>
      <c r="S3221" s="15">
        <f t="shared" si="202"/>
        <v>42050.983182870375</v>
      </c>
      <c r="T3221" s="15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1" t="s">
        <v>8315</v>
      </c>
      <c r="R3222" t="s">
        <v>8316</v>
      </c>
      <c r="S3222" s="15">
        <f t="shared" si="202"/>
        <v>42772.833379629628</v>
      </c>
      <c r="T3222" s="15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1" t="s">
        <v>8315</v>
      </c>
      <c r="R3223" t="s">
        <v>8316</v>
      </c>
      <c r="S3223" s="15">
        <f t="shared" si="202"/>
        <v>42155.696793981479</v>
      </c>
      <c r="T3223" s="15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1" t="s">
        <v>8315</v>
      </c>
      <c r="R3224" t="s">
        <v>8316</v>
      </c>
      <c r="S3224" s="15">
        <f t="shared" si="202"/>
        <v>42270.582141203704</v>
      </c>
      <c r="T3224" s="15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1" t="s">
        <v>8315</v>
      </c>
      <c r="R3225" t="s">
        <v>8316</v>
      </c>
      <c r="S3225" s="15">
        <f t="shared" si="202"/>
        <v>42206.835370370376</v>
      </c>
      <c r="T3225" s="15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1" t="s">
        <v>8315</v>
      </c>
      <c r="R3226" t="s">
        <v>8316</v>
      </c>
      <c r="S3226" s="15">
        <f t="shared" si="202"/>
        <v>42697.850844907407</v>
      </c>
      <c r="T3226" s="15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1" t="s">
        <v>8315</v>
      </c>
      <c r="R3227" t="s">
        <v>8316</v>
      </c>
      <c r="S3227" s="15">
        <f t="shared" si="202"/>
        <v>42503.559467592597</v>
      </c>
      <c r="T3227" s="15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1" t="s">
        <v>8315</v>
      </c>
      <c r="R3228" t="s">
        <v>8316</v>
      </c>
      <c r="S3228" s="15">
        <f t="shared" si="202"/>
        <v>42277.583472222221</v>
      </c>
      <c r="T3228" s="15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1" t="s">
        <v>8315</v>
      </c>
      <c r="R3229" t="s">
        <v>8316</v>
      </c>
      <c r="S3229" s="15">
        <f t="shared" si="202"/>
        <v>42722.882361111115</v>
      </c>
      <c r="T3229" s="15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1" t="s">
        <v>8315</v>
      </c>
      <c r="R3230" t="s">
        <v>8316</v>
      </c>
      <c r="S3230" s="15">
        <f t="shared" si="202"/>
        <v>42323.70930555556</v>
      </c>
      <c r="T3230" s="15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1" t="s">
        <v>8315</v>
      </c>
      <c r="R3231" t="s">
        <v>8316</v>
      </c>
      <c r="S3231" s="15">
        <f t="shared" si="202"/>
        <v>41933.291643518518</v>
      </c>
      <c r="T3231" s="15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1" t="s">
        <v>8315</v>
      </c>
      <c r="R3232" t="s">
        <v>8316</v>
      </c>
      <c r="S3232" s="15">
        <f t="shared" si="202"/>
        <v>41898.168125000004</v>
      </c>
      <c r="T3232" s="15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1" t="s">
        <v>8315</v>
      </c>
      <c r="R3233" t="s">
        <v>8316</v>
      </c>
      <c r="S3233" s="15">
        <f t="shared" si="202"/>
        <v>42446.943831018521</v>
      </c>
      <c r="T3233" s="15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1" t="s">
        <v>8315</v>
      </c>
      <c r="R3234" t="s">
        <v>8316</v>
      </c>
      <c r="S3234" s="15">
        <f t="shared" si="202"/>
        <v>42463.81385416667</v>
      </c>
      <c r="T3234" s="15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1" t="s">
        <v>8315</v>
      </c>
      <c r="R3235" t="s">
        <v>8316</v>
      </c>
      <c r="S3235" s="15">
        <f t="shared" si="202"/>
        <v>42766.805034722223</v>
      </c>
      <c r="T3235" s="15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1" t="s">
        <v>8315</v>
      </c>
      <c r="R3236" t="s">
        <v>8316</v>
      </c>
      <c r="S3236" s="15">
        <f t="shared" si="202"/>
        <v>42734.789444444439</v>
      </c>
      <c r="T3236" s="15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1" t="s">
        <v>8315</v>
      </c>
      <c r="R3237" t="s">
        <v>8316</v>
      </c>
      <c r="S3237" s="15">
        <f t="shared" si="202"/>
        <v>42522.347812499997</v>
      </c>
      <c r="T3237" s="15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1" t="s">
        <v>8315</v>
      </c>
      <c r="R3238" t="s">
        <v>8316</v>
      </c>
      <c r="S3238" s="15">
        <f t="shared" si="202"/>
        <v>42702.917048611111</v>
      </c>
      <c r="T3238" s="15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1" t="s">
        <v>8315</v>
      </c>
      <c r="R3239" t="s">
        <v>8316</v>
      </c>
      <c r="S3239" s="15">
        <f t="shared" si="202"/>
        <v>42252.474351851852</v>
      </c>
      <c r="T3239" s="15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1" t="s">
        <v>8315</v>
      </c>
      <c r="R3240" t="s">
        <v>8316</v>
      </c>
      <c r="S3240" s="15">
        <f t="shared" si="202"/>
        <v>42156.510393518518</v>
      </c>
      <c r="T3240" s="15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1" t="s">
        <v>8315</v>
      </c>
      <c r="R3241" t="s">
        <v>8316</v>
      </c>
      <c r="S3241" s="15">
        <f t="shared" si="202"/>
        <v>42278.089039351849</v>
      </c>
      <c r="T3241" s="15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1" t="s">
        <v>8315</v>
      </c>
      <c r="R3242" t="s">
        <v>8316</v>
      </c>
      <c r="S3242" s="15">
        <f t="shared" si="202"/>
        <v>42754.693842592591</v>
      </c>
      <c r="T3242" s="15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1" t="s">
        <v>8315</v>
      </c>
      <c r="R3243" t="s">
        <v>8316</v>
      </c>
      <c r="S3243" s="15">
        <f t="shared" si="202"/>
        <v>41893.324884259258</v>
      </c>
      <c r="T3243" s="15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1" t="s">
        <v>8315</v>
      </c>
      <c r="R3244" t="s">
        <v>8316</v>
      </c>
      <c r="S3244" s="15">
        <f t="shared" si="202"/>
        <v>41871.755694444444</v>
      </c>
      <c r="T3244" s="15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1" t="s">
        <v>8315</v>
      </c>
      <c r="R3245" t="s">
        <v>8316</v>
      </c>
      <c r="S3245" s="15">
        <f t="shared" si="202"/>
        <v>42262.096782407403</v>
      </c>
      <c r="T3245" s="15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1" t="s">
        <v>8315</v>
      </c>
      <c r="R3246" t="s">
        <v>8316</v>
      </c>
      <c r="S3246" s="15">
        <f t="shared" si="202"/>
        <v>42675.694236111114</v>
      </c>
      <c r="T3246" s="15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1" t="s">
        <v>8315</v>
      </c>
      <c r="R3247" t="s">
        <v>8316</v>
      </c>
      <c r="S3247" s="15">
        <f t="shared" si="202"/>
        <v>42135.60020833333</v>
      </c>
      <c r="T3247" s="15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1" t="s">
        <v>8315</v>
      </c>
      <c r="R3248" t="s">
        <v>8316</v>
      </c>
      <c r="S3248" s="15">
        <f t="shared" si="202"/>
        <v>42230.472222222219</v>
      </c>
      <c r="T3248" s="15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1" t="s">
        <v>8315</v>
      </c>
      <c r="R3249" t="s">
        <v>8316</v>
      </c>
      <c r="S3249" s="15">
        <f t="shared" si="202"/>
        <v>42167.434166666666</v>
      </c>
      <c r="T3249" s="15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1" t="s">
        <v>8315</v>
      </c>
      <c r="R3250" t="s">
        <v>8316</v>
      </c>
      <c r="S3250" s="15">
        <f t="shared" si="202"/>
        <v>42068.888391203705</v>
      </c>
      <c r="T3250" s="15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1" t="s">
        <v>8315</v>
      </c>
      <c r="R3251" t="s">
        <v>8316</v>
      </c>
      <c r="S3251" s="15">
        <f t="shared" si="202"/>
        <v>42145.746689814812</v>
      </c>
      <c r="T3251" s="15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1" t="s">
        <v>8315</v>
      </c>
      <c r="R3252" t="s">
        <v>8316</v>
      </c>
      <c r="S3252" s="15">
        <f t="shared" si="202"/>
        <v>41918.742175925923</v>
      </c>
      <c r="T3252" s="15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1" t="s">
        <v>8315</v>
      </c>
      <c r="R3253" t="s">
        <v>8316</v>
      </c>
      <c r="S3253" s="15">
        <f t="shared" si="202"/>
        <v>42146.731087962966</v>
      </c>
      <c r="T3253" s="15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1" t="s">
        <v>8315</v>
      </c>
      <c r="R3254" t="s">
        <v>8316</v>
      </c>
      <c r="S3254" s="15">
        <f t="shared" si="202"/>
        <v>42590.472685185188</v>
      </c>
      <c r="T3254" s="15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1" t="s">
        <v>8315</v>
      </c>
      <c r="R3255" t="s">
        <v>8316</v>
      </c>
      <c r="S3255" s="15">
        <f t="shared" si="202"/>
        <v>42602.576712962968</v>
      </c>
      <c r="T3255" s="15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1" t="s">
        <v>8315</v>
      </c>
      <c r="R3256" t="s">
        <v>8316</v>
      </c>
      <c r="S3256" s="15">
        <f t="shared" si="202"/>
        <v>42059.085752314815</v>
      </c>
      <c r="T3256" s="15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1" t="s">
        <v>8315</v>
      </c>
      <c r="R3257" t="s">
        <v>8316</v>
      </c>
      <c r="S3257" s="15">
        <f t="shared" si="202"/>
        <v>41889.768229166664</v>
      </c>
      <c r="T3257" s="15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1" t="s">
        <v>8315</v>
      </c>
      <c r="R3258" t="s">
        <v>8316</v>
      </c>
      <c r="S3258" s="15">
        <f t="shared" si="202"/>
        <v>42144.573807870373</v>
      </c>
      <c r="T3258" s="15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1" t="s">
        <v>8315</v>
      </c>
      <c r="R3259" t="s">
        <v>8316</v>
      </c>
      <c r="S3259" s="15">
        <f t="shared" si="202"/>
        <v>42758.559629629628</v>
      </c>
      <c r="T3259" s="15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1" t="s">
        <v>8315</v>
      </c>
      <c r="R3260" t="s">
        <v>8316</v>
      </c>
      <c r="S3260" s="15">
        <f t="shared" si="202"/>
        <v>41982.887280092589</v>
      </c>
      <c r="T3260" s="15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1" t="s">
        <v>8315</v>
      </c>
      <c r="R3261" t="s">
        <v>8316</v>
      </c>
      <c r="S3261" s="15">
        <f t="shared" si="202"/>
        <v>42614.760937500003</v>
      </c>
      <c r="T3261" s="15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1" t="s">
        <v>8315</v>
      </c>
      <c r="R3262" t="s">
        <v>8316</v>
      </c>
      <c r="S3262" s="15">
        <f t="shared" si="202"/>
        <v>42303.672662037032</v>
      </c>
      <c r="T3262" s="15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1" t="s">
        <v>8315</v>
      </c>
      <c r="R3263" t="s">
        <v>8316</v>
      </c>
      <c r="S3263" s="15">
        <f t="shared" si="202"/>
        <v>42171.725416666668</v>
      </c>
      <c r="T3263" s="15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1" t="s">
        <v>8315</v>
      </c>
      <c r="R3264" t="s">
        <v>8316</v>
      </c>
      <c r="S3264" s="15">
        <f t="shared" si="202"/>
        <v>41964.315532407403</v>
      </c>
      <c r="T3264" s="15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1" t="s">
        <v>8315</v>
      </c>
      <c r="R3265" t="s">
        <v>8316</v>
      </c>
      <c r="S3265" s="15">
        <f t="shared" si="202"/>
        <v>42284.516064814816</v>
      </c>
      <c r="T3265" s="15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1" t="s">
        <v>8315</v>
      </c>
      <c r="R3266" t="s">
        <v>8316</v>
      </c>
      <c r="S3266" s="15">
        <f t="shared" si="202"/>
        <v>42016.800208333334</v>
      </c>
      <c r="T3266" s="15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1" t="s">
        <v>8315</v>
      </c>
      <c r="R3267" t="s">
        <v>8316</v>
      </c>
      <c r="S3267" s="15">
        <f t="shared" ref="S3267:S3330" si="206">(((J3267/60)/60)/24)+DATE(1970,1,1)</f>
        <v>42311.711979166663</v>
      </c>
      <c r="T3267" s="15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1" t="s">
        <v>8315</v>
      </c>
      <c r="R3268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1" t="s">
        <v>8315</v>
      </c>
      <c r="R3269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1" t="s">
        <v>8315</v>
      </c>
      <c r="R3270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1" t="s">
        <v>8315</v>
      </c>
      <c r="R3271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1" t="s">
        <v>8315</v>
      </c>
      <c r="R327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1" t="s">
        <v>8315</v>
      </c>
      <c r="R3273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1" t="s">
        <v>8315</v>
      </c>
      <c r="R3274" t="s">
        <v>8316</v>
      </c>
      <c r="S3274" s="15">
        <f t="shared" si="206"/>
        <v>42284.500104166669</v>
      </c>
      <c r="T3274" s="15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1" t="s">
        <v>8315</v>
      </c>
      <c r="R3275" t="s">
        <v>8316</v>
      </c>
      <c r="S3275" s="15">
        <f t="shared" si="206"/>
        <v>42611.801412037035</v>
      </c>
      <c r="T3275" s="15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1" t="s">
        <v>8315</v>
      </c>
      <c r="R3276" t="s">
        <v>8316</v>
      </c>
      <c r="S3276" s="15">
        <f t="shared" si="206"/>
        <v>42400.704537037032</v>
      </c>
      <c r="T3276" s="15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1" t="s">
        <v>8315</v>
      </c>
      <c r="R3277" t="s">
        <v>8316</v>
      </c>
      <c r="S3277" s="15">
        <f t="shared" si="206"/>
        <v>42017.88045138889</v>
      </c>
      <c r="T3277" s="15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1" t="s">
        <v>8315</v>
      </c>
      <c r="R3278" t="s">
        <v>8316</v>
      </c>
      <c r="S3278" s="15">
        <f t="shared" si="206"/>
        <v>42426.949988425928</v>
      </c>
      <c r="T3278" s="15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1" t="s">
        <v>8315</v>
      </c>
      <c r="R3279" t="s">
        <v>8316</v>
      </c>
      <c r="S3279" s="15">
        <f t="shared" si="206"/>
        <v>41931.682939814818</v>
      </c>
      <c r="T3279" s="15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1" t="s">
        <v>8315</v>
      </c>
      <c r="R3280" t="s">
        <v>8316</v>
      </c>
      <c r="S3280" s="15">
        <f t="shared" si="206"/>
        <v>42124.848414351851</v>
      </c>
      <c r="T3280" s="15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1" t="s">
        <v>8315</v>
      </c>
      <c r="R3281" t="s">
        <v>8316</v>
      </c>
      <c r="S3281" s="15">
        <f t="shared" si="206"/>
        <v>42431.102534722217</v>
      </c>
      <c r="T3281" s="15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1" t="s">
        <v>8315</v>
      </c>
      <c r="R3282" t="s">
        <v>8316</v>
      </c>
      <c r="S3282" s="15">
        <f t="shared" si="206"/>
        <v>42121.756921296299</v>
      </c>
      <c r="T3282" s="15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1" t="s">
        <v>8315</v>
      </c>
      <c r="R3283" t="s">
        <v>8316</v>
      </c>
      <c r="S3283" s="15">
        <f t="shared" si="206"/>
        <v>42219.019733796296</v>
      </c>
      <c r="T3283" s="15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1" t="s">
        <v>8315</v>
      </c>
      <c r="R3284" t="s">
        <v>8316</v>
      </c>
      <c r="S3284" s="15">
        <f t="shared" si="206"/>
        <v>42445.19430555556</v>
      </c>
      <c r="T3284" s="15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1" t="s">
        <v>8315</v>
      </c>
      <c r="R3285" t="s">
        <v>8316</v>
      </c>
      <c r="S3285" s="15">
        <f t="shared" si="206"/>
        <v>42379.74418981481</v>
      </c>
      <c r="T3285" s="15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1" t="s">
        <v>8315</v>
      </c>
      <c r="R3286" t="s">
        <v>8316</v>
      </c>
      <c r="S3286" s="15">
        <f t="shared" si="206"/>
        <v>42380.884872685187</v>
      </c>
      <c r="T3286" s="15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1" t="s">
        <v>8315</v>
      </c>
      <c r="R3287" t="s">
        <v>8316</v>
      </c>
      <c r="S3287" s="15">
        <f t="shared" si="206"/>
        <v>42762.942430555559</v>
      </c>
      <c r="T3287" s="15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1" t="s">
        <v>8315</v>
      </c>
      <c r="R3288" t="s">
        <v>8316</v>
      </c>
      <c r="S3288" s="15">
        <f t="shared" si="206"/>
        <v>42567.840069444443</v>
      </c>
      <c r="T3288" s="15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1" t="s">
        <v>8315</v>
      </c>
      <c r="R3289" t="s">
        <v>8316</v>
      </c>
      <c r="S3289" s="15">
        <f t="shared" si="206"/>
        <v>42311.750324074077</v>
      </c>
      <c r="T3289" s="15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1" t="s">
        <v>8315</v>
      </c>
      <c r="R3290" t="s">
        <v>8316</v>
      </c>
      <c r="S3290" s="15">
        <f t="shared" si="206"/>
        <v>42505.774479166663</v>
      </c>
      <c r="T3290" s="15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1" t="s">
        <v>8315</v>
      </c>
      <c r="R3291" t="s">
        <v>8316</v>
      </c>
      <c r="S3291" s="15">
        <f t="shared" si="206"/>
        <v>42758.368078703701</v>
      </c>
      <c r="T3291" s="15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1" t="s">
        <v>8315</v>
      </c>
      <c r="R3292" t="s">
        <v>8316</v>
      </c>
      <c r="S3292" s="15">
        <f t="shared" si="206"/>
        <v>42775.51494212963</v>
      </c>
      <c r="T3292" s="15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1" t="s">
        <v>8315</v>
      </c>
      <c r="R3293" t="s">
        <v>8316</v>
      </c>
      <c r="S3293" s="15">
        <f t="shared" si="206"/>
        <v>42232.702546296292</v>
      </c>
      <c r="T3293" s="15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1" t="s">
        <v>8315</v>
      </c>
      <c r="R3294" t="s">
        <v>8316</v>
      </c>
      <c r="S3294" s="15">
        <f t="shared" si="206"/>
        <v>42282.770231481481</v>
      </c>
      <c r="T3294" s="15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1" t="s">
        <v>8315</v>
      </c>
      <c r="R3295" t="s">
        <v>8316</v>
      </c>
      <c r="S3295" s="15">
        <f t="shared" si="206"/>
        <v>42768.425370370373</v>
      </c>
      <c r="T3295" s="15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1" t="s">
        <v>8315</v>
      </c>
      <c r="R3296" t="s">
        <v>8316</v>
      </c>
      <c r="S3296" s="15">
        <f t="shared" si="206"/>
        <v>42141.541134259256</v>
      </c>
      <c r="T3296" s="15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1" t="s">
        <v>8315</v>
      </c>
      <c r="R3297" t="s">
        <v>8316</v>
      </c>
      <c r="S3297" s="15">
        <f t="shared" si="206"/>
        <v>42609.442465277782</v>
      </c>
      <c r="T3297" s="15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1" t="s">
        <v>8315</v>
      </c>
      <c r="R3298" t="s">
        <v>8316</v>
      </c>
      <c r="S3298" s="15">
        <f t="shared" si="206"/>
        <v>42309.756620370375</v>
      </c>
      <c r="T3298" s="15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1" t="s">
        <v>8315</v>
      </c>
      <c r="R3299" t="s">
        <v>8316</v>
      </c>
      <c r="S3299" s="15">
        <f t="shared" si="206"/>
        <v>42193.771481481483</v>
      </c>
      <c r="T3299" s="15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1" t="s">
        <v>8315</v>
      </c>
      <c r="R3300" t="s">
        <v>8316</v>
      </c>
      <c r="S3300" s="15">
        <f t="shared" si="206"/>
        <v>42239.957962962959</v>
      </c>
      <c r="T3300" s="15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1" t="s">
        <v>8315</v>
      </c>
      <c r="R3301" t="s">
        <v>8316</v>
      </c>
      <c r="S3301" s="15">
        <f t="shared" si="206"/>
        <v>42261.917395833334</v>
      </c>
      <c r="T3301" s="15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1" t="s">
        <v>8315</v>
      </c>
      <c r="R3302" t="s">
        <v>8316</v>
      </c>
      <c r="S3302" s="15">
        <f t="shared" si="206"/>
        <v>42102.743773148148</v>
      </c>
      <c r="T3302" s="15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1" t="s">
        <v>8315</v>
      </c>
      <c r="R3303" t="s">
        <v>8316</v>
      </c>
      <c r="S3303" s="15">
        <f t="shared" si="206"/>
        <v>42538.73583333334</v>
      </c>
      <c r="T3303" s="15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1" t="s">
        <v>8315</v>
      </c>
      <c r="R3304" t="s">
        <v>8316</v>
      </c>
      <c r="S3304" s="15">
        <f t="shared" si="206"/>
        <v>42681.35157407407</v>
      </c>
      <c r="T3304" s="15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1" t="s">
        <v>8315</v>
      </c>
      <c r="R3305" t="s">
        <v>8316</v>
      </c>
      <c r="S3305" s="15">
        <f t="shared" si="206"/>
        <v>42056.65143518518</v>
      </c>
      <c r="T3305" s="15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1" t="s">
        <v>8315</v>
      </c>
      <c r="R3306" t="s">
        <v>8316</v>
      </c>
      <c r="S3306" s="15">
        <f t="shared" si="206"/>
        <v>42696.624444444446</v>
      </c>
      <c r="T3306" s="15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1" t="s">
        <v>8315</v>
      </c>
      <c r="R3307" t="s">
        <v>8316</v>
      </c>
      <c r="S3307" s="15">
        <f t="shared" si="206"/>
        <v>42186.855879629627</v>
      </c>
      <c r="T3307" s="15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1" t="s">
        <v>8315</v>
      </c>
      <c r="R3308" t="s">
        <v>8316</v>
      </c>
      <c r="S3308" s="15">
        <f t="shared" si="206"/>
        <v>42493.219236111108</v>
      </c>
      <c r="T3308" s="15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1" t="s">
        <v>8315</v>
      </c>
      <c r="R3309" t="s">
        <v>8316</v>
      </c>
      <c r="S3309" s="15">
        <f t="shared" si="206"/>
        <v>42475.057164351849</v>
      </c>
      <c r="T3309" s="15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1" t="s">
        <v>8315</v>
      </c>
      <c r="R3310" t="s">
        <v>8316</v>
      </c>
      <c r="S3310" s="15">
        <f t="shared" si="206"/>
        <v>42452.876909722225</v>
      </c>
      <c r="T3310" s="15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1" t="s">
        <v>8315</v>
      </c>
      <c r="R3311" t="s">
        <v>8316</v>
      </c>
      <c r="S3311" s="15">
        <f t="shared" si="206"/>
        <v>42628.650208333333</v>
      </c>
      <c r="T3311" s="15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1" t="s">
        <v>8315</v>
      </c>
      <c r="R3312" t="s">
        <v>8316</v>
      </c>
      <c r="S3312" s="15">
        <f t="shared" si="206"/>
        <v>42253.928530092591</v>
      </c>
      <c r="T3312" s="15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1" t="s">
        <v>8315</v>
      </c>
      <c r="R3313" t="s">
        <v>8316</v>
      </c>
      <c r="S3313" s="15">
        <f t="shared" si="206"/>
        <v>42264.29178240741</v>
      </c>
      <c r="T3313" s="15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1" t="s">
        <v>8315</v>
      </c>
      <c r="R3314" t="s">
        <v>8316</v>
      </c>
      <c r="S3314" s="15">
        <f t="shared" si="206"/>
        <v>42664.809560185182</v>
      </c>
      <c r="T3314" s="15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1" t="s">
        <v>8315</v>
      </c>
      <c r="R3315" t="s">
        <v>8316</v>
      </c>
      <c r="S3315" s="15">
        <f t="shared" si="206"/>
        <v>42382.244409722218</v>
      </c>
      <c r="T3315" s="15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1" t="s">
        <v>8315</v>
      </c>
      <c r="R3316" t="s">
        <v>8316</v>
      </c>
      <c r="S3316" s="15">
        <f t="shared" si="206"/>
        <v>42105.267488425925</v>
      </c>
      <c r="T3316" s="15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1" t="s">
        <v>8315</v>
      </c>
      <c r="R3317" t="s">
        <v>8316</v>
      </c>
      <c r="S3317" s="15">
        <f t="shared" si="206"/>
        <v>42466.303715277783</v>
      </c>
      <c r="T3317" s="15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1" t="s">
        <v>8315</v>
      </c>
      <c r="R3318" t="s">
        <v>8316</v>
      </c>
      <c r="S3318" s="15">
        <f t="shared" si="206"/>
        <v>41826.871238425927</v>
      </c>
      <c r="T3318" s="15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1" t="s">
        <v>8315</v>
      </c>
      <c r="R3319" t="s">
        <v>8316</v>
      </c>
      <c r="S3319" s="15">
        <f t="shared" si="206"/>
        <v>42499.039629629624</v>
      </c>
      <c r="T3319" s="15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1" t="s">
        <v>8315</v>
      </c>
      <c r="R3320" t="s">
        <v>8316</v>
      </c>
      <c r="S3320" s="15">
        <f t="shared" si="206"/>
        <v>42431.302002314813</v>
      </c>
      <c r="T3320" s="15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1" t="s">
        <v>8315</v>
      </c>
      <c r="R3321" t="s">
        <v>8316</v>
      </c>
      <c r="S3321" s="15">
        <f t="shared" si="206"/>
        <v>41990.585486111115</v>
      </c>
      <c r="T3321" s="15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1" t="s">
        <v>8315</v>
      </c>
      <c r="R3322" t="s">
        <v>8316</v>
      </c>
      <c r="S3322" s="15">
        <f t="shared" si="206"/>
        <v>42513.045798611114</v>
      </c>
      <c r="T3322" s="15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1" t="s">
        <v>8315</v>
      </c>
      <c r="R3323" t="s">
        <v>8316</v>
      </c>
      <c r="S3323" s="15">
        <f t="shared" si="206"/>
        <v>41914.100289351853</v>
      </c>
      <c r="T3323" s="15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1" t="s">
        <v>8315</v>
      </c>
      <c r="R3324" t="s">
        <v>8316</v>
      </c>
      <c r="S3324" s="15">
        <f t="shared" si="206"/>
        <v>42521.010370370372</v>
      </c>
      <c r="T3324" s="15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1" t="s">
        <v>8315</v>
      </c>
      <c r="R3325" t="s">
        <v>8316</v>
      </c>
      <c r="S3325" s="15">
        <f t="shared" si="206"/>
        <v>42608.36583333333</v>
      </c>
      <c r="T3325" s="15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1" t="s">
        <v>8315</v>
      </c>
      <c r="R3326" t="s">
        <v>8316</v>
      </c>
      <c r="S3326" s="15">
        <f t="shared" si="206"/>
        <v>42512.58321759259</v>
      </c>
      <c r="T3326" s="15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1" t="s">
        <v>8315</v>
      </c>
      <c r="R3327" t="s">
        <v>8316</v>
      </c>
      <c r="S3327" s="15">
        <f t="shared" si="206"/>
        <v>42064.785613425927</v>
      </c>
      <c r="T3327" s="15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1" t="s">
        <v>8315</v>
      </c>
      <c r="R3328" t="s">
        <v>8316</v>
      </c>
      <c r="S3328" s="15">
        <f t="shared" si="206"/>
        <v>42041.714178240742</v>
      </c>
      <c r="T3328" s="15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1" t="s">
        <v>8315</v>
      </c>
      <c r="R3329" t="s">
        <v>8316</v>
      </c>
      <c r="S3329" s="15">
        <f t="shared" si="206"/>
        <v>42468.374606481477</v>
      </c>
      <c r="T3329" s="15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1" t="s">
        <v>8315</v>
      </c>
      <c r="R3330" t="s">
        <v>8316</v>
      </c>
      <c r="S3330" s="15">
        <f t="shared" si="206"/>
        <v>41822.57503472222</v>
      </c>
      <c r="T3330" s="15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1" t="s">
        <v>8315</v>
      </c>
      <c r="R3331" t="s">
        <v>8316</v>
      </c>
      <c r="S3331" s="15">
        <f t="shared" ref="S3331:S3394" si="210">(((J3331/60)/60)/24)+DATE(1970,1,1)</f>
        <v>41837.323009259257</v>
      </c>
      <c r="T3331" s="15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1" t="s">
        <v>8315</v>
      </c>
      <c r="R333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1" t="s">
        <v>8315</v>
      </c>
      <c r="R3333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1" t="s">
        <v>8315</v>
      </c>
      <c r="R3334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1" t="s">
        <v>8315</v>
      </c>
      <c r="R3335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1" t="s">
        <v>8315</v>
      </c>
      <c r="R3336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1" t="s">
        <v>8315</v>
      </c>
      <c r="R3337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1" t="s">
        <v>8315</v>
      </c>
      <c r="R3338" t="s">
        <v>8316</v>
      </c>
      <c r="S3338" s="15">
        <f t="shared" si="210"/>
        <v>42437.398680555561</v>
      </c>
      <c r="T3338" s="15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1" t="s">
        <v>8315</v>
      </c>
      <c r="R3339" t="s">
        <v>8316</v>
      </c>
      <c r="S3339" s="15">
        <f t="shared" si="210"/>
        <v>41901.282025462962</v>
      </c>
      <c r="T3339" s="15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1" t="s">
        <v>8315</v>
      </c>
      <c r="R3340" t="s">
        <v>8316</v>
      </c>
      <c r="S3340" s="15">
        <f t="shared" si="210"/>
        <v>42769.574999999997</v>
      </c>
      <c r="T3340" s="15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1" t="s">
        <v>8315</v>
      </c>
      <c r="R3341" t="s">
        <v>8316</v>
      </c>
      <c r="S3341" s="15">
        <f t="shared" si="210"/>
        <v>42549.665717592594</v>
      </c>
      <c r="T3341" s="15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1" t="s">
        <v>8315</v>
      </c>
      <c r="R3342" t="s">
        <v>8316</v>
      </c>
      <c r="S3342" s="15">
        <f t="shared" si="210"/>
        <v>42685.974004629628</v>
      </c>
      <c r="T3342" s="15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1" t="s">
        <v>8315</v>
      </c>
      <c r="R3343" t="s">
        <v>8316</v>
      </c>
      <c r="S3343" s="15">
        <f t="shared" si="210"/>
        <v>42510.798854166671</v>
      </c>
      <c r="T3343" s="15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1" t="s">
        <v>8315</v>
      </c>
      <c r="R3344" t="s">
        <v>8316</v>
      </c>
      <c r="S3344" s="15">
        <f t="shared" si="210"/>
        <v>42062.296412037031</v>
      </c>
      <c r="T3344" s="15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1" t="s">
        <v>8315</v>
      </c>
      <c r="R3345" t="s">
        <v>8316</v>
      </c>
      <c r="S3345" s="15">
        <f t="shared" si="210"/>
        <v>42452.916481481487</v>
      </c>
      <c r="T3345" s="15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1" t="s">
        <v>8315</v>
      </c>
      <c r="R3346" t="s">
        <v>8316</v>
      </c>
      <c r="S3346" s="15">
        <f t="shared" si="210"/>
        <v>41851.200150462959</v>
      </c>
      <c r="T3346" s="15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1" t="s">
        <v>8315</v>
      </c>
      <c r="R3347" t="s">
        <v>8316</v>
      </c>
      <c r="S3347" s="15">
        <f t="shared" si="210"/>
        <v>42053.106111111112</v>
      </c>
      <c r="T3347" s="15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1" t="s">
        <v>8315</v>
      </c>
      <c r="R3348" t="s">
        <v>8316</v>
      </c>
      <c r="S3348" s="15">
        <f t="shared" si="210"/>
        <v>42054.024421296301</v>
      </c>
      <c r="T3348" s="15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1" t="s">
        <v>8315</v>
      </c>
      <c r="R3349" t="s">
        <v>8316</v>
      </c>
      <c r="S3349" s="15">
        <f t="shared" si="210"/>
        <v>42484.551550925928</v>
      </c>
      <c r="T3349" s="15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1" t="s">
        <v>8315</v>
      </c>
      <c r="R3350" t="s">
        <v>8316</v>
      </c>
      <c r="S3350" s="15">
        <f t="shared" si="210"/>
        <v>42466.558796296296</v>
      </c>
      <c r="T3350" s="15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1" t="s">
        <v>8315</v>
      </c>
      <c r="R3351" t="s">
        <v>8316</v>
      </c>
      <c r="S3351" s="15">
        <f t="shared" si="210"/>
        <v>42513.110787037032</v>
      </c>
      <c r="T3351" s="15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1" t="s">
        <v>8315</v>
      </c>
      <c r="R3352" t="s">
        <v>8316</v>
      </c>
      <c r="S3352" s="15">
        <f t="shared" si="210"/>
        <v>42302.701516203699</v>
      </c>
      <c r="T3352" s="15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1" t="s">
        <v>8315</v>
      </c>
      <c r="R3353" t="s">
        <v>8316</v>
      </c>
      <c r="S3353" s="15">
        <f t="shared" si="210"/>
        <v>41806.395428240743</v>
      </c>
      <c r="T3353" s="15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1" t="s">
        <v>8315</v>
      </c>
      <c r="R3354" t="s">
        <v>8316</v>
      </c>
      <c r="S3354" s="15">
        <f t="shared" si="210"/>
        <v>42495.992800925931</v>
      </c>
      <c r="T3354" s="15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1" t="s">
        <v>8315</v>
      </c>
      <c r="R3355" t="s">
        <v>8316</v>
      </c>
      <c r="S3355" s="15">
        <f t="shared" si="210"/>
        <v>42479.432291666672</v>
      </c>
      <c r="T3355" s="15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1" t="s">
        <v>8315</v>
      </c>
      <c r="R3356" t="s">
        <v>8316</v>
      </c>
      <c r="S3356" s="15">
        <f t="shared" si="210"/>
        <v>42270.7269212963</v>
      </c>
      <c r="T3356" s="15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1" t="s">
        <v>8315</v>
      </c>
      <c r="R3357" t="s">
        <v>8316</v>
      </c>
      <c r="S3357" s="15">
        <f t="shared" si="210"/>
        <v>42489.619525462964</v>
      </c>
      <c r="T3357" s="15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1" t="s">
        <v>8315</v>
      </c>
      <c r="R3358" t="s">
        <v>8316</v>
      </c>
      <c r="S3358" s="15">
        <f t="shared" si="210"/>
        <v>42536.815648148149</v>
      </c>
      <c r="T3358" s="15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1" t="s">
        <v>8315</v>
      </c>
      <c r="R3359" t="s">
        <v>8316</v>
      </c>
      <c r="S3359" s="15">
        <f t="shared" si="210"/>
        <v>41822.417939814812</v>
      </c>
      <c r="T3359" s="15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1" t="s">
        <v>8315</v>
      </c>
      <c r="R3360" t="s">
        <v>8316</v>
      </c>
      <c r="S3360" s="15">
        <f t="shared" si="210"/>
        <v>41932.311099537037</v>
      </c>
      <c r="T3360" s="15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1" t="s">
        <v>8315</v>
      </c>
      <c r="R3361" t="s">
        <v>8316</v>
      </c>
      <c r="S3361" s="15">
        <f t="shared" si="210"/>
        <v>42746.057106481487</v>
      </c>
      <c r="T3361" s="15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1" t="s">
        <v>8315</v>
      </c>
      <c r="R3362" t="s">
        <v>8316</v>
      </c>
      <c r="S3362" s="15">
        <f t="shared" si="210"/>
        <v>42697.082673611112</v>
      </c>
      <c r="T3362" s="15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1" t="s">
        <v>8315</v>
      </c>
      <c r="R3363" t="s">
        <v>8316</v>
      </c>
      <c r="S3363" s="15">
        <f t="shared" si="210"/>
        <v>41866.025347222225</v>
      </c>
      <c r="T3363" s="15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1" t="s">
        <v>8315</v>
      </c>
      <c r="R3364" t="s">
        <v>8316</v>
      </c>
      <c r="S3364" s="15">
        <f t="shared" si="210"/>
        <v>42056.091631944444</v>
      </c>
      <c r="T3364" s="15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1" t="s">
        <v>8315</v>
      </c>
      <c r="R3365" t="s">
        <v>8316</v>
      </c>
      <c r="S3365" s="15">
        <f t="shared" si="210"/>
        <v>41851.771354166667</v>
      </c>
      <c r="T3365" s="15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1" t="s">
        <v>8315</v>
      </c>
      <c r="R3366" t="s">
        <v>8316</v>
      </c>
      <c r="S3366" s="15">
        <f t="shared" si="210"/>
        <v>42422.977418981478</v>
      </c>
      <c r="T3366" s="15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1" t="s">
        <v>8315</v>
      </c>
      <c r="R3367" t="s">
        <v>8316</v>
      </c>
      <c r="S3367" s="15">
        <f t="shared" si="210"/>
        <v>42321.101759259262</v>
      </c>
      <c r="T3367" s="15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1" t="s">
        <v>8315</v>
      </c>
      <c r="R3368" t="s">
        <v>8316</v>
      </c>
      <c r="S3368" s="15">
        <f t="shared" si="210"/>
        <v>42107.067557870367</v>
      </c>
      <c r="T3368" s="15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1" t="s">
        <v>8315</v>
      </c>
      <c r="R3369" t="s">
        <v>8316</v>
      </c>
      <c r="S3369" s="15">
        <f t="shared" si="210"/>
        <v>42192.933958333335</v>
      </c>
      <c r="T3369" s="15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1" t="s">
        <v>8315</v>
      </c>
      <c r="R3370" t="s">
        <v>8316</v>
      </c>
      <c r="S3370" s="15">
        <f t="shared" si="210"/>
        <v>41969.199756944443</v>
      </c>
      <c r="T3370" s="15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1" t="s">
        <v>8315</v>
      </c>
      <c r="R3371" t="s">
        <v>8316</v>
      </c>
      <c r="S3371" s="15">
        <f t="shared" si="210"/>
        <v>42690.041435185187</v>
      </c>
      <c r="T3371" s="15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1" t="s">
        <v>8315</v>
      </c>
      <c r="R3372" t="s">
        <v>8316</v>
      </c>
      <c r="S3372" s="15">
        <f t="shared" si="210"/>
        <v>42690.334317129629</v>
      </c>
      <c r="T3372" s="15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1" t="s">
        <v>8315</v>
      </c>
      <c r="R3373" t="s">
        <v>8316</v>
      </c>
      <c r="S3373" s="15">
        <f t="shared" si="210"/>
        <v>42312.874594907407</v>
      </c>
      <c r="T3373" s="15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1" t="s">
        <v>8315</v>
      </c>
      <c r="R3374" t="s">
        <v>8316</v>
      </c>
      <c r="S3374" s="15">
        <f t="shared" si="210"/>
        <v>41855.548101851848</v>
      </c>
      <c r="T3374" s="15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1" t="s">
        <v>8315</v>
      </c>
      <c r="R3375" t="s">
        <v>8316</v>
      </c>
      <c r="S3375" s="15">
        <f t="shared" si="210"/>
        <v>42179.854629629626</v>
      </c>
      <c r="T3375" s="15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1" t="s">
        <v>8315</v>
      </c>
      <c r="R3376" t="s">
        <v>8316</v>
      </c>
      <c r="S3376" s="15">
        <f t="shared" si="210"/>
        <v>42275.731666666667</v>
      </c>
      <c r="T3376" s="15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1" t="s">
        <v>8315</v>
      </c>
      <c r="R3377" t="s">
        <v>8316</v>
      </c>
      <c r="S3377" s="15">
        <f t="shared" si="210"/>
        <v>41765.610798611109</v>
      </c>
      <c r="T3377" s="15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1" t="s">
        <v>8315</v>
      </c>
      <c r="R3378" t="s">
        <v>8316</v>
      </c>
      <c r="S3378" s="15">
        <f t="shared" si="210"/>
        <v>42059.701319444444</v>
      </c>
      <c r="T3378" s="15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1" t="s">
        <v>8315</v>
      </c>
      <c r="R3379" t="s">
        <v>8316</v>
      </c>
      <c r="S3379" s="15">
        <f t="shared" si="210"/>
        <v>42053.732627314821</v>
      </c>
      <c r="T3379" s="15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1" t="s">
        <v>8315</v>
      </c>
      <c r="R3380" t="s">
        <v>8316</v>
      </c>
      <c r="S3380" s="15">
        <f t="shared" si="210"/>
        <v>41858.355393518519</v>
      </c>
      <c r="T3380" s="15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1" t="s">
        <v>8315</v>
      </c>
      <c r="R3381" t="s">
        <v>8316</v>
      </c>
      <c r="S3381" s="15">
        <f t="shared" si="210"/>
        <v>42225.513888888891</v>
      </c>
      <c r="T3381" s="15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1" t="s">
        <v>8315</v>
      </c>
      <c r="R3382" t="s">
        <v>8316</v>
      </c>
      <c r="S3382" s="15">
        <f t="shared" si="210"/>
        <v>41937.95344907407</v>
      </c>
      <c r="T3382" s="15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1" t="s">
        <v>8315</v>
      </c>
      <c r="R3383" t="s">
        <v>8316</v>
      </c>
      <c r="S3383" s="15">
        <f t="shared" si="210"/>
        <v>42044.184988425928</v>
      </c>
      <c r="T3383" s="15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1" t="s">
        <v>8315</v>
      </c>
      <c r="R3384" t="s">
        <v>8316</v>
      </c>
      <c r="S3384" s="15">
        <f t="shared" si="210"/>
        <v>42559.431203703702</v>
      </c>
      <c r="T3384" s="15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1" t="s">
        <v>8315</v>
      </c>
      <c r="R3385" t="s">
        <v>8316</v>
      </c>
      <c r="S3385" s="15">
        <f t="shared" si="210"/>
        <v>42524.782638888893</v>
      </c>
      <c r="T3385" s="15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1" t="s">
        <v>8315</v>
      </c>
      <c r="R3386" t="s">
        <v>8316</v>
      </c>
      <c r="S3386" s="15">
        <f t="shared" si="210"/>
        <v>42292.087592592594</v>
      </c>
      <c r="T3386" s="15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1" t="s">
        <v>8315</v>
      </c>
      <c r="R3387" t="s">
        <v>8316</v>
      </c>
      <c r="S3387" s="15">
        <f t="shared" si="210"/>
        <v>41953.8675</v>
      </c>
      <c r="T3387" s="15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1" t="s">
        <v>8315</v>
      </c>
      <c r="R3388" t="s">
        <v>8316</v>
      </c>
      <c r="S3388" s="15">
        <f t="shared" si="210"/>
        <v>41946.644745370373</v>
      </c>
      <c r="T3388" s="15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1" t="s">
        <v>8315</v>
      </c>
      <c r="R3389" t="s">
        <v>8316</v>
      </c>
      <c r="S3389" s="15">
        <f t="shared" si="210"/>
        <v>41947.762592592589</v>
      </c>
      <c r="T3389" s="15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1" t="s">
        <v>8315</v>
      </c>
      <c r="R3390" t="s">
        <v>8316</v>
      </c>
      <c r="S3390" s="15">
        <f t="shared" si="210"/>
        <v>42143.461122685185</v>
      </c>
      <c r="T3390" s="15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1" t="s">
        <v>8315</v>
      </c>
      <c r="R3391" t="s">
        <v>8316</v>
      </c>
      <c r="S3391" s="15">
        <f t="shared" si="210"/>
        <v>42494.563449074078</v>
      </c>
      <c r="T3391" s="15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1" t="s">
        <v>8315</v>
      </c>
      <c r="R3392" t="s">
        <v>8316</v>
      </c>
      <c r="S3392" s="15">
        <f t="shared" si="210"/>
        <v>41815.774826388886</v>
      </c>
      <c r="T3392" s="15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1" t="s">
        <v>8315</v>
      </c>
      <c r="R3393" t="s">
        <v>8316</v>
      </c>
      <c r="S3393" s="15">
        <f t="shared" si="210"/>
        <v>41830.545694444445</v>
      </c>
      <c r="T3393" s="15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1" t="s">
        <v>8315</v>
      </c>
      <c r="R3394" t="s">
        <v>8316</v>
      </c>
      <c r="S3394" s="15">
        <f t="shared" si="210"/>
        <v>42446.845543981486</v>
      </c>
      <c r="T3394" s="15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1" t="s">
        <v>8315</v>
      </c>
      <c r="R3395" t="s">
        <v>8316</v>
      </c>
      <c r="S3395" s="15">
        <f t="shared" ref="S3395:S3458" si="214">(((J3395/60)/60)/24)+DATE(1970,1,1)</f>
        <v>41923.921643518523</v>
      </c>
      <c r="T3395" s="15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1" t="s">
        <v>8315</v>
      </c>
      <c r="R3396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1" t="s">
        <v>8315</v>
      </c>
      <c r="R3397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1" t="s">
        <v>8315</v>
      </c>
      <c r="R3398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1" t="s">
        <v>8315</v>
      </c>
      <c r="R3399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1" t="s">
        <v>8315</v>
      </c>
      <c r="R3400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1" t="s">
        <v>8315</v>
      </c>
      <c r="R3401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1" t="s">
        <v>8315</v>
      </c>
      <c r="R3402" t="s">
        <v>8316</v>
      </c>
      <c r="S3402" s="15">
        <f t="shared" si="214"/>
        <v>41834.953865740739</v>
      </c>
      <c r="T3402" s="15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1" t="s">
        <v>8315</v>
      </c>
      <c r="R3403" t="s">
        <v>8316</v>
      </c>
      <c r="S3403" s="15">
        <f t="shared" si="214"/>
        <v>42193.723912037036</v>
      </c>
      <c r="T3403" s="15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1" t="s">
        <v>8315</v>
      </c>
      <c r="R3404" t="s">
        <v>8316</v>
      </c>
      <c r="S3404" s="15">
        <f t="shared" si="214"/>
        <v>42290.61855324074</v>
      </c>
      <c r="T3404" s="15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1" t="s">
        <v>8315</v>
      </c>
      <c r="R3405" t="s">
        <v>8316</v>
      </c>
      <c r="S3405" s="15">
        <f t="shared" si="214"/>
        <v>42150.462083333332</v>
      </c>
      <c r="T3405" s="15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1" t="s">
        <v>8315</v>
      </c>
      <c r="R3406" t="s">
        <v>8316</v>
      </c>
      <c r="S3406" s="15">
        <f t="shared" si="214"/>
        <v>42152.503495370373</v>
      </c>
      <c r="T3406" s="15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1" t="s">
        <v>8315</v>
      </c>
      <c r="R3407" t="s">
        <v>8316</v>
      </c>
      <c r="S3407" s="15">
        <f t="shared" si="214"/>
        <v>42410.017199074078</v>
      </c>
      <c r="T3407" s="15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1" t="s">
        <v>8315</v>
      </c>
      <c r="R3408" t="s">
        <v>8316</v>
      </c>
      <c r="S3408" s="15">
        <f t="shared" si="214"/>
        <v>41791.492777777778</v>
      </c>
      <c r="T3408" s="15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1" t="s">
        <v>8315</v>
      </c>
      <c r="R3409" t="s">
        <v>8316</v>
      </c>
      <c r="S3409" s="15">
        <f t="shared" si="214"/>
        <v>41796.422326388885</v>
      </c>
      <c r="T3409" s="15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1" t="s">
        <v>8315</v>
      </c>
      <c r="R3410" t="s">
        <v>8316</v>
      </c>
      <c r="S3410" s="15">
        <f t="shared" si="214"/>
        <v>41808.991944444446</v>
      </c>
      <c r="T3410" s="15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1" t="s">
        <v>8315</v>
      </c>
      <c r="R3411" t="s">
        <v>8316</v>
      </c>
      <c r="S3411" s="15">
        <f t="shared" si="214"/>
        <v>42544.814328703709</v>
      </c>
      <c r="T3411" s="15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1" t="s">
        <v>8315</v>
      </c>
      <c r="R3412" t="s">
        <v>8316</v>
      </c>
      <c r="S3412" s="15">
        <f t="shared" si="214"/>
        <v>42500.041550925926</v>
      </c>
      <c r="T3412" s="15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1" t="s">
        <v>8315</v>
      </c>
      <c r="R3413" t="s">
        <v>8316</v>
      </c>
      <c r="S3413" s="15">
        <f t="shared" si="214"/>
        <v>42265.022824074069</v>
      </c>
      <c r="T3413" s="15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1" t="s">
        <v>8315</v>
      </c>
      <c r="R3414" t="s">
        <v>8316</v>
      </c>
      <c r="S3414" s="15">
        <f t="shared" si="214"/>
        <v>41879.959050925929</v>
      </c>
      <c r="T3414" s="15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1" t="s">
        <v>8315</v>
      </c>
      <c r="R3415" t="s">
        <v>8316</v>
      </c>
      <c r="S3415" s="15">
        <f t="shared" si="214"/>
        <v>42053.733078703706</v>
      </c>
      <c r="T3415" s="15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1" t="s">
        <v>8315</v>
      </c>
      <c r="R3416" t="s">
        <v>8316</v>
      </c>
      <c r="S3416" s="15">
        <f t="shared" si="214"/>
        <v>42675.832465277781</v>
      </c>
      <c r="T3416" s="15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1" t="s">
        <v>8315</v>
      </c>
      <c r="R3417" t="s">
        <v>8316</v>
      </c>
      <c r="S3417" s="15">
        <f t="shared" si="214"/>
        <v>42467.144166666665</v>
      </c>
      <c r="T3417" s="15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1" t="s">
        <v>8315</v>
      </c>
      <c r="R3418" t="s">
        <v>8316</v>
      </c>
      <c r="S3418" s="15">
        <f t="shared" si="214"/>
        <v>42089.412557870368</v>
      </c>
      <c r="T3418" s="15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1" t="s">
        <v>8315</v>
      </c>
      <c r="R3419" t="s">
        <v>8316</v>
      </c>
      <c r="S3419" s="15">
        <f t="shared" si="214"/>
        <v>41894.91375</v>
      </c>
      <c r="T3419" s="15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1" t="s">
        <v>8315</v>
      </c>
      <c r="R3420" t="s">
        <v>8316</v>
      </c>
      <c r="S3420" s="15">
        <f t="shared" si="214"/>
        <v>41752.83457175926</v>
      </c>
      <c r="T3420" s="15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1" t="s">
        <v>8315</v>
      </c>
      <c r="R3421" t="s">
        <v>8316</v>
      </c>
      <c r="S3421" s="15">
        <f t="shared" si="214"/>
        <v>42448.821585648147</v>
      </c>
      <c r="T3421" s="15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1" t="s">
        <v>8315</v>
      </c>
      <c r="R3422" t="s">
        <v>8316</v>
      </c>
      <c r="S3422" s="15">
        <f t="shared" si="214"/>
        <v>42405.090300925927</v>
      </c>
      <c r="T3422" s="15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1" t="s">
        <v>8315</v>
      </c>
      <c r="R3423" t="s">
        <v>8316</v>
      </c>
      <c r="S3423" s="15">
        <f t="shared" si="214"/>
        <v>42037.791238425925</v>
      </c>
      <c r="T3423" s="15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1" t="s">
        <v>8315</v>
      </c>
      <c r="R3424" t="s">
        <v>8316</v>
      </c>
      <c r="S3424" s="15">
        <f t="shared" si="214"/>
        <v>42323.562222222223</v>
      </c>
      <c r="T3424" s="15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1" t="s">
        <v>8315</v>
      </c>
      <c r="R3425" t="s">
        <v>8316</v>
      </c>
      <c r="S3425" s="15">
        <f t="shared" si="214"/>
        <v>42088.911354166667</v>
      </c>
      <c r="T3425" s="15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1" t="s">
        <v>8315</v>
      </c>
      <c r="R3426" t="s">
        <v>8316</v>
      </c>
      <c r="S3426" s="15">
        <f t="shared" si="214"/>
        <v>42018.676898148144</v>
      </c>
      <c r="T3426" s="15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1" t="s">
        <v>8315</v>
      </c>
      <c r="R3427" t="s">
        <v>8316</v>
      </c>
      <c r="S3427" s="15">
        <f t="shared" si="214"/>
        <v>41884.617314814815</v>
      </c>
      <c r="T3427" s="15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1" t="s">
        <v>8315</v>
      </c>
      <c r="R3428" t="s">
        <v>8316</v>
      </c>
      <c r="S3428" s="15">
        <f t="shared" si="214"/>
        <v>41884.056747685187</v>
      </c>
      <c r="T3428" s="15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1" t="s">
        <v>8315</v>
      </c>
      <c r="R3429" t="s">
        <v>8316</v>
      </c>
      <c r="S3429" s="15">
        <f t="shared" si="214"/>
        <v>41792.645277777774</v>
      </c>
      <c r="T3429" s="15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1" t="s">
        <v>8315</v>
      </c>
      <c r="R3430" t="s">
        <v>8316</v>
      </c>
      <c r="S3430" s="15">
        <f t="shared" si="214"/>
        <v>42038.720451388886</v>
      </c>
      <c r="T3430" s="15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1" t="s">
        <v>8315</v>
      </c>
      <c r="R3431" t="s">
        <v>8316</v>
      </c>
      <c r="S3431" s="15">
        <f t="shared" si="214"/>
        <v>42662.021539351852</v>
      </c>
      <c r="T3431" s="15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1" t="s">
        <v>8315</v>
      </c>
      <c r="R3432" t="s">
        <v>8316</v>
      </c>
      <c r="S3432" s="15">
        <f t="shared" si="214"/>
        <v>41820.945613425924</v>
      </c>
      <c r="T3432" s="15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1" t="s">
        <v>8315</v>
      </c>
      <c r="R3433" t="s">
        <v>8316</v>
      </c>
      <c r="S3433" s="15">
        <f t="shared" si="214"/>
        <v>41839.730937500004</v>
      </c>
      <c r="T3433" s="15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1" t="s">
        <v>8315</v>
      </c>
      <c r="R3434" t="s">
        <v>8316</v>
      </c>
      <c r="S3434" s="15">
        <f t="shared" si="214"/>
        <v>42380.581180555557</v>
      </c>
      <c r="T3434" s="15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1" t="s">
        <v>8315</v>
      </c>
      <c r="R3435" t="s">
        <v>8316</v>
      </c>
      <c r="S3435" s="15">
        <f t="shared" si="214"/>
        <v>41776.063136574077</v>
      </c>
      <c r="T3435" s="15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1" t="s">
        <v>8315</v>
      </c>
      <c r="R3436" t="s">
        <v>8316</v>
      </c>
      <c r="S3436" s="15">
        <f t="shared" si="214"/>
        <v>41800.380428240744</v>
      </c>
      <c r="T3436" s="15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1" t="s">
        <v>8315</v>
      </c>
      <c r="R3437" t="s">
        <v>8316</v>
      </c>
      <c r="S3437" s="15">
        <f t="shared" si="214"/>
        <v>42572.61681712963</v>
      </c>
      <c r="T3437" s="15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1" t="s">
        <v>8315</v>
      </c>
      <c r="R3438" t="s">
        <v>8316</v>
      </c>
      <c r="S3438" s="15">
        <f t="shared" si="214"/>
        <v>41851.541585648149</v>
      </c>
      <c r="T3438" s="15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1" t="s">
        <v>8315</v>
      </c>
      <c r="R3439" t="s">
        <v>8316</v>
      </c>
      <c r="S3439" s="15">
        <f t="shared" si="214"/>
        <v>42205.710879629631</v>
      </c>
      <c r="T3439" s="15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1" t="s">
        <v>8315</v>
      </c>
      <c r="R3440" t="s">
        <v>8316</v>
      </c>
      <c r="S3440" s="15">
        <f t="shared" si="214"/>
        <v>42100.927858796291</v>
      </c>
      <c r="T3440" s="15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1" t="s">
        <v>8315</v>
      </c>
      <c r="R3441" t="s">
        <v>8316</v>
      </c>
      <c r="S3441" s="15">
        <f t="shared" si="214"/>
        <v>42374.911226851851</v>
      </c>
      <c r="T3441" s="15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1" t="s">
        <v>8315</v>
      </c>
      <c r="R3442" t="s">
        <v>8316</v>
      </c>
      <c r="S3442" s="15">
        <f t="shared" si="214"/>
        <v>41809.12300925926</v>
      </c>
      <c r="T3442" s="15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1" t="s">
        <v>8315</v>
      </c>
      <c r="R3443" t="s">
        <v>8316</v>
      </c>
      <c r="S3443" s="15">
        <f t="shared" si="214"/>
        <v>42294.429641203707</v>
      </c>
      <c r="T3443" s="15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1" t="s">
        <v>8315</v>
      </c>
      <c r="R3444" t="s">
        <v>8316</v>
      </c>
      <c r="S3444" s="15">
        <f t="shared" si="214"/>
        <v>42124.841111111105</v>
      </c>
      <c r="T3444" s="15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1" t="s">
        <v>8315</v>
      </c>
      <c r="R3445" t="s">
        <v>8316</v>
      </c>
      <c r="S3445" s="15">
        <f t="shared" si="214"/>
        <v>41861.524837962963</v>
      </c>
      <c r="T3445" s="15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1" t="s">
        <v>8315</v>
      </c>
      <c r="R3446" t="s">
        <v>8316</v>
      </c>
      <c r="S3446" s="15">
        <f t="shared" si="214"/>
        <v>42521.291504629626</v>
      </c>
      <c r="T3446" s="15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1" t="s">
        <v>8315</v>
      </c>
      <c r="R3447" t="s">
        <v>8316</v>
      </c>
      <c r="S3447" s="15">
        <f t="shared" si="214"/>
        <v>42272.530509259261</v>
      </c>
      <c r="T3447" s="15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1" t="s">
        <v>8315</v>
      </c>
      <c r="R3448" t="s">
        <v>8316</v>
      </c>
      <c r="S3448" s="15">
        <f t="shared" si="214"/>
        <v>42016.832465277781</v>
      </c>
      <c r="T3448" s="15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1" t="s">
        <v>8315</v>
      </c>
      <c r="R3449" t="s">
        <v>8316</v>
      </c>
      <c r="S3449" s="15">
        <f t="shared" si="214"/>
        <v>42402.889027777783</v>
      </c>
      <c r="T3449" s="15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1" t="s">
        <v>8315</v>
      </c>
      <c r="R3450" t="s">
        <v>8316</v>
      </c>
      <c r="S3450" s="15">
        <f t="shared" si="214"/>
        <v>41960.119085648148</v>
      </c>
      <c r="T3450" s="15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1" t="s">
        <v>8315</v>
      </c>
      <c r="R3451" t="s">
        <v>8316</v>
      </c>
      <c r="S3451" s="15">
        <f t="shared" si="214"/>
        <v>42532.052523148144</v>
      </c>
      <c r="T3451" s="15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1" t="s">
        <v>8315</v>
      </c>
      <c r="R3452" t="s">
        <v>8316</v>
      </c>
      <c r="S3452" s="15">
        <f t="shared" si="214"/>
        <v>42036.704525462963</v>
      </c>
      <c r="T3452" s="15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1" t="s">
        <v>8315</v>
      </c>
      <c r="R3453" t="s">
        <v>8316</v>
      </c>
      <c r="S3453" s="15">
        <f t="shared" si="214"/>
        <v>42088.723692129628</v>
      </c>
      <c r="T3453" s="15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1" t="s">
        <v>8315</v>
      </c>
      <c r="R3454" t="s">
        <v>8316</v>
      </c>
      <c r="S3454" s="15">
        <f t="shared" si="214"/>
        <v>41820.639189814814</v>
      </c>
      <c r="T3454" s="15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1" t="s">
        <v>8315</v>
      </c>
      <c r="R3455" t="s">
        <v>8316</v>
      </c>
      <c r="S3455" s="15">
        <f t="shared" si="214"/>
        <v>42535.97865740741</v>
      </c>
      <c r="T3455" s="15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1" t="s">
        <v>8315</v>
      </c>
      <c r="R3456" t="s">
        <v>8316</v>
      </c>
      <c r="S3456" s="15">
        <f t="shared" si="214"/>
        <v>41821.698599537034</v>
      </c>
      <c r="T3456" s="15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1" t="s">
        <v>8315</v>
      </c>
      <c r="R3457" t="s">
        <v>8316</v>
      </c>
      <c r="S3457" s="15">
        <f t="shared" si="214"/>
        <v>42626.7503125</v>
      </c>
      <c r="T3457" s="15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1" t="s">
        <v>8315</v>
      </c>
      <c r="R3458" t="s">
        <v>8316</v>
      </c>
      <c r="S3458" s="15">
        <f t="shared" si="214"/>
        <v>41821.205636574072</v>
      </c>
      <c r="T3458" s="15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1" t="s">
        <v>8315</v>
      </c>
      <c r="R3459" t="s">
        <v>8316</v>
      </c>
      <c r="S3459" s="15">
        <f t="shared" ref="S3459:S3522" si="218">(((J3459/60)/60)/24)+DATE(1970,1,1)</f>
        <v>42016.706678240742</v>
      </c>
      <c r="T3459" s="15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1" t="s">
        <v>8315</v>
      </c>
      <c r="R3460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1" t="s">
        <v>8315</v>
      </c>
      <c r="R3461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1" t="s">
        <v>8315</v>
      </c>
      <c r="R346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1" t="s">
        <v>8315</v>
      </c>
      <c r="R3463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1" t="s">
        <v>8315</v>
      </c>
      <c r="R3464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1" t="s">
        <v>8315</v>
      </c>
      <c r="R3465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1" t="s">
        <v>8315</v>
      </c>
      <c r="R3466" t="s">
        <v>8316</v>
      </c>
      <c r="S3466" s="15">
        <f t="shared" si="218"/>
        <v>42575.130057870367</v>
      </c>
      <c r="T3466" s="15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1" t="s">
        <v>8315</v>
      </c>
      <c r="R3467" t="s">
        <v>8316</v>
      </c>
      <c r="S3467" s="15">
        <f t="shared" si="218"/>
        <v>42200.625833333332</v>
      </c>
      <c r="T3467" s="15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1" t="s">
        <v>8315</v>
      </c>
      <c r="R3468" t="s">
        <v>8316</v>
      </c>
      <c r="S3468" s="15">
        <f t="shared" si="218"/>
        <v>42420.019097222219</v>
      </c>
      <c r="T3468" s="15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1" t="s">
        <v>8315</v>
      </c>
      <c r="R3469" t="s">
        <v>8316</v>
      </c>
      <c r="S3469" s="15">
        <f t="shared" si="218"/>
        <v>42053.671666666662</v>
      </c>
      <c r="T3469" s="15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1" t="s">
        <v>8315</v>
      </c>
      <c r="R3470" t="s">
        <v>8316</v>
      </c>
      <c r="S3470" s="15">
        <f t="shared" si="218"/>
        <v>42605.765381944439</v>
      </c>
      <c r="T3470" s="15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1" t="s">
        <v>8315</v>
      </c>
      <c r="R3471" t="s">
        <v>8316</v>
      </c>
      <c r="S3471" s="15">
        <f t="shared" si="218"/>
        <v>42458.641724537039</v>
      </c>
      <c r="T3471" s="15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1" t="s">
        <v>8315</v>
      </c>
      <c r="R3472" t="s">
        <v>8316</v>
      </c>
      <c r="S3472" s="15">
        <f t="shared" si="218"/>
        <v>42529.022013888884</v>
      </c>
      <c r="T3472" s="15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1" t="s">
        <v>8315</v>
      </c>
      <c r="R3473" t="s">
        <v>8316</v>
      </c>
      <c r="S3473" s="15">
        <f t="shared" si="218"/>
        <v>41841.820486111108</v>
      </c>
      <c r="T3473" s="15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1" t="s">
        <v>8315</v>
      </c>
      <c r="R3474" t="s">
        <v>8316</v>
      </c>
      <c r="S3474" s="15">
        <f t="shared" si="218"/>
        <v>41928.170497685183</v>
      </c>
      <c r="T3474" s="15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1" t="s">
        <v>8315</v>
      </c>
      <c r="R3475" t="s">
        <v>8316</v>
      </c>
      <c r="S3475" s="15">
        <f t="shared" si="218"/>
        <v>42062.834444444445</v>
      </c>
      <c r="T3475" s="15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1" t="s">
        <v>8315</v>
      </c>
      <c r="R3476" t="s">
        <v>8316</v>
      </c>
      <c r="S3476" s="15">
        <f t="shared" si="218"/>
        <v>42541.501516203702</v>
      </c>
      <c r="T3476" s="15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1" t="s">
        <v>8315</v>
      </c>
      <c r="R3477" t="s">
        <v>8316</v>
      </c>
      <c r="S3477" s="15">
        <f t="shared" si="218"/>
        <v>41918.880833333329</v>
      </c>
      <c r="T3477" s="15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1" t="s">
        <v>8315</v>
      </c>
      <c r="R3478" t="s">
        <v>8316</v>
      </c>
      <c r="S3478" s="15">
        <f t="shared" si="218"/>
        <v>41921.279976851853</v>
      </c>
      <c r="T3478" s="15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1" t="s">
        <v>8315</v>
      </c>
      <c r="R3479" t="s">
        <v>8316</v>
      </c>
      <c r="S3479" s="15">
        <f t="shared" si="218"/>
        <v>42128.736608796295</v>
      </c>
      <c r="T3479" s="15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1" t="s">
        <v>8315</v>
      </c>
      <c r="R3480" t="s">
        <v>8316</v>
      </c>
      <c r="S3480" s="15">
        <f t="shared" si="218"/>
        <v>42053.916921296302</v>
      </c>
      <c r="T3480" s="15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1" t="s">
        <v>8315</v>
      </c>
      <c r="R3481" t="s">
        <v>8316</v>
      </c>
      <c r="S3481" s="15">
        <f t="shared" si="218"/>
        <v>41781.855092592588</v>
      </c>
      <c r="T3481" s="15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1" t="s">
        <v>8315</v>
      </c>
      <c r="R3482" t="s">
        <v>8316</v>
      </c>
      <c r="S3482" s="15">
        <f t="shared" si="218"/>
        <v>42171.317442129628</v>
      </c>
      <c r="T3482" s="15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1" t="s">
        <v>8315</v>
      </c>
      <c r="R3483" t="s">
        <v>8316</v>
      </c>
      <c r="S3483" s="15">
        <f t="shared" si="218"/>
        <v>41989.24754629629</v>
      </c>
      <c r="T3483" s="15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1" t="s">
        <v>8315</v>
      </c>
      <c r="R3484" t="s">
        <v>8316</v>
      </c>
      <c r="S3484" s="15">
        <f t="shared" si="218"/>
        <v>41796.771597222221</v>
      </c>
      <c r="T3484" s="15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1" t="s">
        <v>8315</v>
      </c>
      <c r="R3485" t="s">
        <v>8316</v>
      </c>
      <c r="S3485" s="15">
        <f t="shared" si="218"/>
        <v>41793.668761574074</v>
      </c>
      <c r="T3485" s="15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1" t="s">
        <v>8315</v>
      </c>
      <c r="R3486" t="s">
        <v>8316</v>
      </c>
      <c r="S3486" s="15">
        <f t="shared" si="218"/>
        <v>42506.760405092587</v>
      </c>
      <c r="T3486" s="15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1" t="s">
        <v>8315</v>
      </c>
      <c r="R3487" t="s">
        <v>8316</v>
      </c>
      <c r="S3487" s="15">
        <f t="shared" si="218"/>
        <v>42372.693055555559</v>
      </c>
      <c r="T3487" s="15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1" t="s">
        <v>8315</v>
      </c>
      <c r="R3488" t="s">
        <v>8316</v>
      </c>
      <c r="S3488" s="15">
        <f t="shared" si="218"/>
        <v>42126.87501157407</v>
      </c>
      <c r="T3488" s="15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1" t="s">
        <v>8315</v>
      </c>
      <c r="R3489" t="s">
        <v>8316</v>
      </c>
      <c r="S3489" s="15">
        <f t="shared" si="218"/>
        <v>42149.940416666665</v>
      </c>
      <c r="T3489" s="15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1" t="s">
        <v>8315</v>
      </c>
      <c r="R3490" t="s">
        <v>8316</v>
      </c>
      <c r="S3490" s="15">
        <f t="shared" si="218"/>
        <v>42087.768055555556</v>
      </c>
      <c r="T3490" s="15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1" t="s">
        <v>8315</v>
      </c>
      <c r="R3491" t="s">
        <v>8316</v>
      </c>
      <c r="S3491" s="15">
        <f t="shared" si="218"/>
        <v>41753.635775462964</v>
      </c>
      <c r="T3491" s="15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1" t="s">
        <v>8315</v>
      </c>
      <c r="R3492" t="s">
        <v>8316</v>
      </c>
      <c r="S3492" s="15">
        <f t="shared" si="218"/>
        <v>42443.802361111113</v>
      </c>
      <c r="T3492" s="15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1" t="s">
        <v>8315</v>
      </c>
      <c r="R3493" t="s">
        <v>8316</v>
      </c>
      <c r="S3493" s="15">
        <f t="shared" si="218"/>
        <v>42121.249814814815</v>
      </c>
      <c r="T3493" s="15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1" t="s">
        <v>8315</v>
      </c>
      <c r="R3494" t="s">
        <v>8316</v>
      </c>
      <c r="S3494" s="15">
        <f t="shared" si="218"/>
        <v>42268.009224537032</v>
      </c>
      <c r="T3494" s="15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1" t="s">
        <v>8315</v>
      </c>
      <c r="R3495" t="s">
        <v>8316</v>
      </c>
      <c r="S3495" s="15">
        <f t="shared" si="218"/>
        <v>41848.866157407407</v>
      </c>
      <c r="T3495" s="15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1" t="s">
        <v>8315</v>
      </c>
      <c r="R3496" t="s">
        <v>8316</v>
      </c>
      <c r="S3496" s="15">
        <f t="shared" si="218"/>
        <v>42689.214988425927</v>
      </c>
      <c r="T3496" s="15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1" t="s">
        <v>8315</v>
      </c>
      <c r="R3497" t="s">
        <v>8316</v>
      </c>
      <c r="S3497" s="15">
        <f t="shared" si="218"/>
        <v>41915.762835648151</v>
      </c>
      <c r="T3497" s="15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1" t="s">
        <v>8315</v>
      </c>
      <c r="R3498" t="s">
        <v>8316</v>
      </c>
      <c r="S3498" s="15">
        <f t="shared" si="218"/>
        <v>42584.846828703703</v>
      </c>
      <c r="T3498" s="15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1" t="s">
        <v>8315</v>
      </c>
      <c r="R3499" t="s">
        <v>8316</v>
      </c>
      <c r="S3499" s="15">
        <f t="shared" si="218"/>
        <v>42511.741944444439</v>
      </c>
      <c r="T3499" s="15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1" t="s">
        <v>8315</v>
      </c>
      <c r="R3500" t="s">
        <v>8316</v>
      </c>
      <c r="S3500" s="15">
        <f t="shared" si="218"/>
        <v>42459.15861111111</v>
      </c>
      <c r="T3500" s="15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1" t="s">
        <v>8315</v>
      </c>
      <c r="R3501" t="s">
        <v>8316</v>
      </c>
      <c r="S3501" s="15">
        <f t="shared" si="218"/>
        <v>42132.036168981482</v>
      </c>
      <c r="T3501" s="15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1" t="s">
        <v>8315</v>
      </c>
      <c r="R3502" t="s">
        <v>8316</v>
      </c>
      <c r="S3502" s="15">
        <f t="shared" si="218"/>
        <v>42419.91942129629</v>
      </c>
      <c r="T3502" s="15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1" t="s">
        <v>8315</v>
      </c>
      <c r="R3503" t="s">
        <v>8316</v>
      </c>
      <c r="S3503" s="15">
        <f t="shared" si="218"/>
        <v>42233.763831018514</v>
      </c>
      <c r="T3503" s="15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1" t="s">
        <v>8315</v>
      </c>
      <c r="R3504" t="s">
        <v>8316</v>
      </c>
      <c r="S3504" s="15">
        <f t="shared" si="218"/>
        <v>42430.839398148149</v>
      </c>
      <c r="T3504" s="15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1" t="s">
        <v>8315</v>
      </c>
      <c r="R3505" t="s">
        <v>8316</v>
      </c>
      <c r="S3505" s="15">
        <f t="shared" si="218"/>
        <v>42545.478333333333</v>
      </c>
      <c r="T3505" s="15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1" t="s">
        <v>8315</v>
      </c>
      <c r="R3506" t="s">
        <v>8316</v>
      </c>
      <c r="S3506" s="15">
        <f t="shared" si="218"/>
        <v>42297.748738425929</v>
      </c>
      <c r="T3506" s="15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1" t="s">
        <v>8315</v>
      </c>
      <c r="R3507" t="s">
        <v>8316</v>
      </c>
      <c r="S3507" s="15">
        <f t="shared" si="218"/>
        <v>41760.935706018521</v>
      </c>
      <c r="T3507" s="15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1" t="s">
        <v>8315</v>
      </c>
      <c r="R3508" t="s">
        <v>8316</v>
      </c>
      <c r="S3508" s="15">
        <f t="shared" si="218"/>
        <v>41829.734259259261</v>
      </c>
      <c r="T3508" s="15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1" t="s">
        <v>8315</v>
      </c>
      <c r="R3509" t="s">
        <v>8316</v>
      </c>
      <c r="S3509" s="15">
        <f t="shared" si="218"/>
        <v>42491.92288194444</v>
      </c>
      <c r="T3509" s="15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1" t="s">
        <v>8315</v>
      </c>
      <c r="R3510" t="s">
        <v>8316</v>
      </c>
      <c r="S3510" s="15">
        <f t="shared" si="218"/>
        <v>42477.729780092588</v>
      </c>
      <c r="T3510" s="15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1" t="s">
        <v>8315</v>
      </c>
      <c r="R3511" t="s">
        <v>8316</v>
      </c>
      <c r="S3511" s="15">
        <f t="shared" si="218"/>
        <v>41950.859560185185</v>
      </c>
      <c r="T3511" s="15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1" t="s">
        <v>8315</v>
      </c>
      <c r="R3512" t="s">
        <v>8316</v>
      </c>
      <c r="S3512" s="15">
        <f t="shared" si="218"/>
        <v>41802.62090277778</v>
      </c>
      <c r="T3512" s="15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1" t="s">
        <v>8315</v>
      </c>
      <c r="R3513" t="s">
        <v>8316</v>
      </c>
      <c r="S3513" s="15">
        <f t="shared" si="218"/>
        <v>41927.873784722222</v>
      </c>
      <c r="T3513" s="15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1" t="s">
        <v>8315</v>
      </c>
      <c r="R3514" t="s">
        <v>8316</v>
      </c>
      <c r="S3514" s="15">
        <f t="shared" si="218"/>
        <v>42057.536944444444</v>
      </c>
      <c r="T3514" s="15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1" t="s">
        <v>8315</v>
      </c>
      <c r="R3515" t="s">
        <v>8316</v>
      </c>
      <c r="S3515" s="15">
        <f t="shared" si="218"/>
        <v>41781.096203703702</v>
      </c>
      <c r="T3515" s="15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1" t="s">
        <v>8315</v>
      </c>
      <c r="R3516" t="s">
        <v>8316</v>
      </c>
      <c r="S3516" s="15">
        <f t="shared" si="218"/>
        <v>42020.846666666665</v>
      </c>
      <c r="T3516" s="15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1" t="s">
        <v>8315</v>
      </c>
      <c r="R3517" t="s">
        <v>8316</v>
      </c>
      <c r="S3517" s="15">
        <f t="shared" si="218"/>
        <v>42125.772812499999</v>
      </c>
      <c r="T3517" s="15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1" t="s">
        <v>8315</v>
      </c>
      <c r="R3518" t="s">
        <v>8316</v>
      </c>
      <c r="S3518" s="15">
        <f t="shared" si="218"/>
        <v>41856.010069444441</v>
      </c>
      <c r="T3518" s="15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1" t="s">
        <v>8315</v>
      </c>
      <c r="R3519" t="s">
        <v>8316</v>
      </c>
      <c r="S3519" s="15">
        <f t="shared" si="218"/>
        <v>41794.817523148151</v>
      </c>
      <c r="T3519" s="15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1" t="s">
        <v>8315</v>
      </c>
      <c r="R3520" t="s">
        <v>8316</v>
      </c>
      <c r="S3520" s="15">
        <f t="shared" si="218"/>
        <v>41893.783553240741</v>
      </c>
      <c r="T3520" s="15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1" t="s">
        <v>8315</v>
      </c>
      <c r="R3521" t="s">
        <v>8316</v>
      </c>
      <c r="S3521" s="15">
        <f t="shared" si="218"/>
        <v>42037.598958333328</v>
      </c>
      <c r="T3521" s="15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1" t="s">
        <v>8315</v>
      </c>
      <c r="R3522" t="s">
        <v>8316</v>
      </c>
      <c r="S3522" s="15">
        <f t="shared" si="218"/>
        <v>42227.824212962965</v>
      </c>
      <c r="T3522" s="15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1" t="s">
        <v>8315</v>
      </c>
      <c r="R3523" t="s">
        <v>8316</v>
      </c>
      <c r="S3523" s="15">
        <f t="shared" ref="S3523:S3586" si="222">(((J3523/60)/60)/24)+DATE(1970,1,1)</f>
        <v>41881.361342592594</v>
      </c>
      <c r="T3523" s="15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1" t="s">
        <v>8315</v>
      </c>
      <c r="R3524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1" t="s">
        <v>8315</v>
      </c>
      <c r="R3525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1" t="s">
        <v>8315</v>
      </c>
      <c r="R3526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1" t="s">
        <v>8315</v>
      </c>
      <c r="R3527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1" t="s">
        <v>8315</v>
      </c>
      <c r="R3528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1" t="s">
        <v>8315</v>
      </c>
      <c r="R3529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1" t="s">
        <v>8315</v>
      </c>
      <c r="R3530" t="s">
        <v>8316</v>
      </c>
      <c r="S3530" s="15">
        <f t="shared" si="222"/>
        <v>42733.50136574074</v>
      </c>
      <c r="T3530" s="15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1" t="s">
        <v>8315</v>
      </c>
      <c r="R3531" t="s">
        <v>8316</v>
      </c>
      <c r="S3531" s="15">
        <f t="shared" si="222"/>
        <v>42177.761782407411</v>
      </c>
      <c r="T3531" s="15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1" t="s">
        <v>8315</v>
      </c>
      <c r="R3532" t="s">
        <v>8316</v>
      </c>
      <c r="S3532" s="15">
        <f t="shared" si="222"/>
        <v>42442.623344907406</v>
      </c>
      <c r="T3532" s="15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1" t="s">
        <v>8315</v>
      </c>
      <c r="R3533" t="s">
        <v>8316</v>
      </c>
      <c r="S3533" s="15">
        <f t="shared" si="222"/>
        <v>42521.654328703706</v>
      </c>
      <c r="T3533" s="15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1" t="s">
        <v>8315</v>
      </c>
      <c r="R3534" t="s">
        <v>8316</v>
      </c>
      <c r="S3534" s="15">
        <f t="shared" si="222"/>
        <v>41884.599849537037</v>
      </c>
      <c r="T3534" s="15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1" t="s">
        <v>8315</v>
      </c>
      <c r="R3535" t="s">
        <v>8316</v>
      </c>
      <c r="S3535" s="15">
        <f t="shared" si="222"/>
        <v>42289.761192129634</v>
      </c>
      <c r="T3535" s="15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1" t="s">
        <v>8315</v>
      </c>
      <c r="R3536" t="s">
        <v>8316</v>
      </c>
      <c r="S3536" s="15">
        <f t="shared" si="222"/>
        <v>42243.6252662037</v>
      </c>
      <c r="T3536" s="15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1" t="s">
        <v>8315</v>
      </c>
      <c r="R3537" t="s">
        <v>8316</v>
      </c>
      <c r="S3537" s="15">
        <f t="shared" si="222"/>
        <v>42248.640162037031</v>
      </c>
      <c r="T3537" s="15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1" t="s">
        <v>8315</v>
      </c>
      <c r="R3538" t="s">
        <v>8316</v>
      </c>
      <c r="S3538" s="15">
        <f t="shared" si="222"/>
        <v>42328.727141203708</v>
      </c>
      <c r="T3538" s="15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1" t="s">
        <v>8315</v>
      </c>
      <c r="R3539" t="s">
        <v>8316</v>
      </c>
      <c r="S3539" s="15">
        <f t="shared" si="222"/>
        <v>41923.354351851849</v>
      </c>
      <c r="T3539" s="15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1" t="s">
        <v>8315</v>
      </c>
      <c r="R3540" t="s">
        <v>8316</v>
      </c>
      <c r="S3540" s="15">
        <f t="shared" si="222"/>
        <v>42571.420601851853</v>
      </c>
      <c r="T3540" s="15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1" t="s">
        <v>8315</v>
      </c>
      <c r="R3541" t="s">
        <v>8316</v>
      </c>
      <c r="S3541" s="15">
        <f t="shared" si="222"/>
        <v>42600.756041666667</v>
      </c>
      <c r="T3541" s="15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1" t="s">
        <v>8315</v>
      </c>
      <c r="R3542" t="s">
        <v>8316</v>
      </c>
      <c r="S3542" s="15">
        <f t="shared" si="222"/>
        <v>42517.003368055557</v>
      </c>
      <c r="T3542" s="15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1" t="s">
        <v>8315</v>
      </c>
      <c r="R3543" t="s">
        <v>8316</v>
      </c>
      <c r="S3543" s="15">
        <f t="shared" si="222"/>
        <v>42222.730034722219</v>
      </c>
      <c r="T3543" s="15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1" t="s">
        <v>8315</v>
      </c>
      <c r="R3544" t="s">
        <v>8316</v>
      </c>
      <c r="S3544" s="15">
        <f t="shared" si="222"/>
        <v>41829.599791666667</v>
      </c>
      <c r="T3544" s="15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1" t="s">
        <v>8315</v>
      </c>
      <c r="R3545" t="s">
        <v>8316</v>
      </c>
      <c r="S3545" s="15">
        <f t="shared" si="222"/>
        <v>42150.755312499998</v>
      </c>
      <c r="T3545" s="15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1" t="s">
        <v>8315</v>
      </c>
      <c r="R3546" t="s">
        <v>8316</v>
      </c>
      <c r="S3546" s="15">
        <f t="shared" si="222"/>
        <v>42040.831678240742</v>
      </c>
      <c r="T3546" s="15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1" t="s">
        <v>8315</v>
      </c>
      <c r="R3547" t="s">
        <v>8316</v>
      </c>
      <c r="S3547" s="15">
        <f t="shared" si="222"/>
        <v>42075.807395833333</v>
      </c>
      <c r="T3547" s="15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1" t="s">
        <v>8315</v>
      </c>
      <c r="R3548" t="s">
        <v>8316</v>
      </c>
      <c r="S3548" s="15">
        <f t="shared" si="222"/>
        <v>42073.660694444443</v>
      </c>
      <c r="T3548" s="15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1" t="s">
        <v>8315</v>
      </c>
      <c r="R3549" t="s">
        <v>8316</v>
      </c>
      <c r="S3549" s="15">
        <f t="shared" si="222"/>
        <v>42480.078715277778</v>
      </c>
      <c r="T3549" s="15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1" t="s">
        <v>8315</v>
      </c>
      <c r="R3550" t="s">
        <v>8316</v>
      </c>
      <c r="S3550" s="15">
        <f t="shared" si="222"/>
        <v>42411.942291666666</v>
      </c>
      <c r="T3550" s="15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1" t="s">
        <v>8315</v>
      </c>
      <c r="R3551" t="s">
        <v>8316</v>
      </c>
      <c r="S3551" s="15">
        <f t="shared" si="222"/>
        <v>42223.394363425927</v>
      </c>
      <c r="T3551" s="15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1" t="s">
        <v>8315</v>
      </c>
      <c r="R3552" t="s">
        <v>8316</v>
      </c>
      <c r="S3552" s="15">
        <f t="shared" si="222"/>
        <v>42462.893495370372</v>
      </c>
      <c r="T3552" s="15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1" t="s">
        <v>8315</v>
      </c>
      <c r="R3553" t="s">
        <v>8316</v>
      </c>
      <c r="S3553" s="15">
        <f t="shared" si="222"/>
        <v>41753.515856481477</v>
      </c>
      <c r="T3553" s="15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1" t="s">
        <v>8315</v>
      </c>
      <c r="R3554" t="s">
        <v>8316</v>
      </c>
      <c r="S3554" s="15">
        <f t="shared" si="222"/>
        <v>41788.587083333332</v>
      </c>
      <c r="T3554" s="15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1" t="s">
        <v>8315</v>
      </c>
      <c r="R3555" t="s">
        <v>8316</v>
      </c>
      <c r="S3555" s="15">
        <f t="shared" si="222"/>
        <v>42196.028703703705</v>
      </c>
      <c r="T3555" s="15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1" t="s">
        <v>8315</v>
      </c>
      <c r="R3556" t="s">
        <v>8316</v>
      </c>
      <c r="S3556" s="15">
        <f t="shared" si="222"/>
        <v>42016.050451388888</v>
      </c>
      <c r="T3556" s="15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1" t="s">
        <v>8315</v>
      </c>
      <c r="R3557" t="s">
        <v>8316</v>
      </c>
      <c r="S3557" s="15">
        <f t="shared" si="222"/>
        <v>42661.442060185189</v>
      </c>
      <c r="T3557" s="15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1" t="s">
        <v>8315</v>
      </c>
      <c r="R3558" t="s">
        <v>8316</v>
      </c>
      <c r="S3558" s="15">
        <f t="shared" si="222"/>
        <v>41808.649583333332</v>
      </c>
      <c r="T3558" s="15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1" t="s">
        <v>8315</v>
      </c>
      <c r="R3559" t="s">
        <v>8316</v>
      </c>
      <c r="S3559" s="15">
        <f t="shared" si="222"/>
        <v>41730.276747685188</v>
      </c>
      <c r="T3559" s="15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1" t="s">
        <v>8315</v>
      </c>
      <c r="R3560" t="s">
        <v>8316</v>
      </c>
      <c r="S3560" s="15">
        <f t="shared" si="222"/>
        <v>42139.816840277781</v>
      </c>
      <c r="T3560" s="15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1" t="s">
        <v>8315</v>
      </c>
      <c r="R3561" t="s">
        <v>8316</v>
      </c>
      <c r="S3561" s="15">
        <f t="shared" si="222"/>
        <v>42194.096157407403</v>
      </c>
      <c r="T3561" s="15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1" t="s">
        <v>8315</v>
      </c>
      <c r="R3562" t="s">
        <v>8316</v>
      </c>
      <c r="S3562" s="15">
        <f t="shared" si="222"/>
        <v>42115.889652777783</v>
      </c>
      <c r="T3562" s="15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1" t="s">
        <v>8315</v>
      </c>
      <c r="R3563" t="s">
        <v>8316</v>
      </c>
      <c r="S3563" s="15">
        <f t="shared" si="222"/>
        <v>42203.680300925931</v>
      </c>
      <c r="T3563" s="15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1" t="s">
        <v>8315</v>
      </c>
      <c r="R3564" t="s">
        <v>8316</v>
      </c>
      <c r="S3564" s="15">
        <f t="shared" si="222"/>
        <v>42433.761886574073</v>
      </c>
      <c r="T3564" s="15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1" t="s">
        <v>8315</v>
      </c>
      <c r="R3565" t="s">
        <v>8316</v>
      </c>
      <c r="S3565" s="15">
        <f t="shared" si="222"/>
        <v>42555.671944444446</v>
      </c>
      <c r="T3565" s="15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1" t="s">
        <v>8315</v>
      </c>
      <c r="R3566" t="s">
        <v>8316</v>
      </c>
      <c r="S3566" s="15">
        <f t="shared" si="222"/>
        <v>42236.623252314821</v>
      </c>
      <c r="T3566" s="15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1" t="s">
        <v>8315</v>
      </c>
      <c r="R3567" t="s">
        <v>8316</v>
      </c>
      <c r="S3567" s="15">
        <f t="shared" si="222"/>
        <v>41974.743148148147</v>
      </c>
      <c r="T3567" s="15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1" t="s">
        <v>8315</v>
      </c>
      <c r="R3568" t="s">
        <v>8316</v>
      </c>
      <c r="S3568" s="15">
        <f t="shared" si="222"/>
        <v>41997.507905092592</v>
      </c>
      <c r="T3568" s="15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1" t="s">
        <v>8315</v>
      </c>
      <c r="R3569" t="s">
        <v>8316</v>
      </c>
      <c r="S3569" s="15">
        <f t="shared" si="222"/>
        <v>42135.810694444444</v>
      </c>
      <c r="T3569" s="15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1" t="s">
        <v>8315</v>
      </c>
      <c r="R3570" t="s">
        <v>8316</v>
      </c>
      <c r="S3570" s="15">
        <f t="shared" si="222"/>
        <v>41869.740671296298</v>
      </c>
      <c r="T3570" s="15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1" t="s">
        <v>8315</v>
      </c>
      <c r="R3571" t="s">
        <v>8316</v>
      </c>
      <c r="S3571" s="15">
        <f t="shared" si="222"/>
        <v>41982.688611111109</v>
      </c>
      <c r="T3571" s="15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1" t="s">
        <v>8315</v>
      </c>
      <c r="R3572" t="s">
        <v>8316</v>
      </c>
      <c r="S3572" s="15">
        <f t="shared" si="222"/>
        <v>41976.331979166673</v>
      </c>
      <c r="T3572" s="15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1" t="s">
        <v>8315</v>
      </c>
      <c r="R3573" t="s">
        <v>8316</v>
      </c>
      <c r="S3573" s="15">
        <f t="shared" si="222"/>
        <v>41912.858946759261</v>
      </c>
      <c r="T3573" s="15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1" t="s">
        <v>8315</v>
      </c>
      <c r="R3574" t="s">
        <v>8316</v>
      </c>
      <c r="S3574" s="15">
        <f t="shared" si="222"/>
        <v>42146.570393518516</v>
      </c>
      <c r="T3574" s="15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1" t="s">
        <v>8315</v>
      </c>
      <c r="R3575" t="s">
        <v>8316</v>
      </c>
      <c r="S3575" s="15">
        <f t="shared" si="222"/>
        <v>41921.375532407408</v>
      </c>
      <c r="T3575" s="15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1" t="s">
        <v>8315</v>
      </c>
      <c r="R3576" t="s">
        <v>8316</v>
      </c>
      <c r="S3576" s="15">
        <f t="shared" si="222"/>
        <v>41926.942685185182</v>
      </c>
      <c r="T3576" s="15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1" t="s">
        <v>8315</v>
      </c>
      <c r="R3577" t="s">
        <v>8316</v>
      </c>
      <c r="S3577" s="15">
        <f t="shared" si="222"/>
        <v>42561.783877314811</v>
      </c>
      <c r="T3577" s="15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1" t="s">
        <v>8315</v>
      </c>
      <c r="R3578" t="s">
        <v>8316</v>
      </c>
      <c r="S3578" s="15">
        <f t="shared" si="222"/>
        <v>42649.54923611111</v>
      </c>
      <c r="T3578" s="15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1" t="s">
        <v>8315</v>
      </c>
      <c r="R3579" t="s">
        <v>8316</v>
      </c>
      <c r="S3579" s="15">
        <f t="shared" si="222"/>
        <v>42093.786840277782</v>
      </c>
      <c r="T3579" s="15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1" t="s">
        <v>8315</v>
      </c>
      <c r="R3580" t="s">
        <v>8316</v>
      </c>
      <c r="S3580" s="15">
        <f t="shared" si="222"/>
        <v>42460.733530092592</v>
      </c>
      <c r="T3580" s="15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1" t="s">
        <v>8315</v>
      </c>
      <c r="R3581" t="s">
        <v>8316</v>
      </c>
      <c r="S3581" s="15">
        <f t="shared" si="222"/>
        <v>42430.762222222227</v>
      </c>
      <c r="T3581" s="15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1" t="s">
        <v>8315</v>
      </c>
      <c r="R3582" t="s">
        <v>8316</v>
      </c>
      <c r="S3582" s="15">
        <f t="shared" si="222"/>
        <v>42026.176180555558</v>
      </c>
      <c r="T3582" s="15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1" t="s">
        <v>8315</v>
      </c>
      <c r="R3583" t="s">
        <v>8316</v>
      </c>
      <c r="S3583" s="15">
        <f t="shared" si="222"/>
        <v>41836.471180555556</v>
      </c>
      <c r="T3583" s="15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1" t="s">
        <v>8315</v>
      </c>
      <c r="R3584" t="s">
        <v>8316</v>
      </c>
      <c r="S3584" s="15">
        <f t="shared" si="222"/>
        <v>42451.095856481479</v>
      </c>
      <c r="T3584" s="15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1" t="s">
        <v>8315</v>
      </c>
      <c r="R3585" t="s">
        <v>8316</v>
      </c>
      <c r="S3585" s="15">
        <f t="shared" si="222"/>
        <v>42418.425983796296</v>
      </c>
      <c r="T3585" s="15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1" t="s">
        <v>8315</v>
      </c>
      <c r="R3586" t="s">
        <v>8316</v>
      </c>
      <c r="S3586" s="15">
        <f t="shared" si="222"/>
        <v>42168.316481481481</v>
      </c>
      <c r="T3586" s="15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1" t="s">
        <v>8315</v>
      </c>
      <c r="R3587" t="s">
        <v>8316</v>
      </c>
      <c r="S3587" s="15">
        <f t="shared" ref="S3587:S3650" si="226">(((J3587/60)/60)/24)+DATE(1970,1,1)</f>
        <v>41964.716319444444</v>
      </c>
      <c r="T3587" s="15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1" t="s">
        <v>8315</v>
      </c>
      <c r="R3588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1" t="s">
        <v>8315</v>
      </c>
      <c r="R3589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1" t="s">
        <v>8315</v>
      </c>
      <c r="R3590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1" t="s">
        <v>8315</v>
      </c>
      <c r="R3591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1" t="s">
        <v>8315</v>
      </c>
      <c r="R359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1" t="s">
        <v>8315</v>
      </c>
      <c r="R3593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1" t="s">
        <v>8315</v>
      </c>
      <c r="R3594" t="s">
        <v>8316</v>
      </c>
      <c r="S3594" s="15">
        <f t="shared" si="226"/>
        <v>41988.829942129625</v>
      </c>
      <c r="T3594" s="15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1" t="s">
        <v>8315</v>
      </c>
      <c r="R3595" t="s">
        <v>8316</v>
      </c>
      <c r="S3595" s="15">
        <f t="shared" si="226"/>
        <v>41974.898599537039</v>
      </c>
      <c r="T3595" s="15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1" t="s">
        <v>8315</v>
      </c>
      <c r="R3596" t="s">
        <v>8316</v>
      </c>
      <c r="S3596" s="15">
        <f t="shared" si="226"/>
        <v>42592.066921296297</v>
      </c>
      <c r="T3596" s="15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1" t="s">
        <v>8315</v>
      </c>
      <c r="R3597" t="s">
        <v>8316</v>
      </c>
      <c r="S3597" s="15">
        <f t="shared" si="226"/>
        <v>42050.008368055554</v>
      </c>
      <c r="T3597" s="15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1" t="s">
        <v>8315</v>
      </c>
      <c r="R3598" t="s">
        <v>8316</v>
      </c>
      <c r="S3598" s="15">
        <f t="shared" si="226"/>
        <v>41856.715069444443</v>
      </c>
      <c r="T3598" s="15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1" t="s">
        <v>8315</v>
      </c>
      <c r="R3599" t="s">
        <v>8316</v>
      </c>
      <c r="S3599" s="15">
        <f t="shared" si="226"/>
        <v>42417.585532407407</v>
      </c>
      <c r="T3599" s="15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1" t="s">
        <v>8315</v>
      </c>
      <c r="R3600" t="s">
        <v>8316</v>
      </c>
      <c r="S3600" s="15">
        <f t="shared" si="226"/>
        <v>41866.79886574074</v>
      </c>
      <c r="T3600" s="15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1" t="s">
        <v>8315</v>
      </c>
      <c r="R3601" t="s">
        <v>8316</v>
      </c>
      <c r="S3601" s="15">
        <f t="shared" si="226"/>
        <v>42220.79487268519</v>
      </c>
      <c r="T3601" s="15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1" t="s">
        <v>8315</v>
      </c>
      <c r="R3602" t="s">
        <v>8316</v>
      </c>
      <c r="S3602" s="15">
        <f t="shared" si="226"/>
        <v>42628.849120370374</v>
      </c>
      <c r="T3602" s="15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1" t="s">
        <v>8315</v>
      </c>
      <c r="R3603" t="s">
        <v>8316</v>
      </c>
      <c r="S3603" s="15">
        <f t="shared" si="226"/>
        <v>41990.99863425926</v>
      </c>
      <c r="T3603" s="15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1" t="s">
        <v>8315</v>
      </c>
      <c r="R3604" t="s">
        <v>8316</v>
      </c>
      <c r="S3604" s="15">
        <f t="shared" si="226"/>
        <v>42447.894432870366</v>
      </c>
      <c r="T3604" s="15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1" t="s">
        <v>8315</v>
      </c>
      <c r="R3605" t="s">
        <v>8316</v>
      </c>
      <c r="S3605" s="15">
        <f t="shared" si="226"/>
        <v>42283.864351851851</v>
      </c>
      <c r="T3605" s="15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1" t="s">
        <v>8315</v>
      </c>
      <c r="R3606" t="s">
        <v>8316</v>
      </c>
      <c r="S3606" s="15">
        <f t="shared" si="226"/>
        <v>42483.015694444446</v>
      </c>
      <c r="T3606" s="15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1" t="s">
        <v>8315</v>
      </c>
      <c r="R3607" t="s">
        <v>8316</v>
      </c>
      <c r="S3607" s="15">
        <f t="shared" si="226"/>
        <v>42383.793124999997</v>
      </c>
      <c r="T3607" s="15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1" t="s">
        <v>8315</v>
      </c>
      <c r="R3608" t="s">
        <v>8316</v>
      </c>
      <c r="S3608" s="15">
        <f t="shared" si="226"/>
        <v>42566.604826388888</v>
      </c>
      <c r="T3608" s="15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1" t="s">
        <v>8315</v>
      </c>
      <c r="R3609" t="s">
        <v>8316</v>
      </c>
      <c r="S3609" s="15">
        <f t="shared" si="226"/>
        <v>42338.963912037041</v>
      </c>
      <c r="T3609" s="15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1" t="s">
        <v>8315</v>
      </c>
      <c r="R3610" t="s">
        <v>8316</v>
      </c>
      <c r="S3610" s="15">
        <f t="shared" si="226"/>
        <v>42506.709375000006</v>
      </c>
      <c r="T3610" s="15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1" t="s">
        <v>8315</v>
      </c>
      <c r="R3611" t="s">
        <v>8316</v>
      </c>
      <c r="S3611" s="15">
        <f t="shared" si="226"/>
        <v>42429.991724537031</v>
      </c>
      <c r="T3611" s="15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1" t="s">
        <v>8315</v>
      </c>
      <c r="R3612" t="s">
        <v>8316</v>
      </c>
      <c r="S3612" s="15">
        <f t="shared" si="226"/>
        <v>42203.432129629626</v>
      </c>
      <c r="T3612" s="15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1" t="s">
        <v>8315</v>
      </c>
      <c r="R3613" t="s">
        <v>8316</v>
      </c>
      <c r="S3613" s="15">
        <f t="shared" si="226"/>
        <v>42072.370381944449</v>
      </c>
      <c r="T3613" s="15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1" t="s">
        <v>8315</v>
      </c>
      <c r="R3614" t="s">
        <v>8316</v>
      </c>
      <c r="S3614" s="15">
        <f t="shared" si="226"/>
        <v>41789.726979166669</v>
      </c>
      <c r="T3614" s="15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1" t="s">
        <v>8315</v>
      </c>
      <c r="R3615" t="s">
        <v>8316</v>
      </c>
      <c r="S3615" s="15">
        <f t="shared" si="226"/>
        <v>41788.58997685185</v>
      </c>
      <c r="T3615" s="15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1" t="s">
        <v>8315</v>
      </c>
      <c r="R3616" t="s">
        <v>8316</v>
      </c>
      <c r="S3616" s="15">
        <f t="shared" si="226"/>
        <v>42144.041851851856</v>
      </c>
      <c r="T3616" s="15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1" t="s">
        <v>8315</v>
      </c>
      <c r="R3617" t="s">
        <v>8316</v>
      </c>
      <c r="S3617" s="15">
        <f t="shared" si="226"/>
        <v>42318.593703703707</v>
      </c>
      <c r="T3617" s="15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1" t="s">
        <v>8315</v>
      </c>
      <c r="R3618" t="s">
        <v>8316</v>
      </c>
      <c r="S3618" s="15">
        <f t="shared" si="226"/>
        <v>42052.949814814812</v>
      </c>
      <c r="T3618" s="15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1" t="s">
        <v>8315</v>
      </c>
      <c r="R3619" t="s">
        <v>8316</v>
      </c>
      <c r="S3619" s="15">
        <f t="shared" si="226"/>
        <v>42779.610289351855</v>
      </c>
      <c r="T3619" s="15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1" t="s">
        <v>8315</v>
      </c>
      <c r="R3620" t="s">
        <v>8316</v>
      </c>
      <c r="S3620" s="15">
        <f t="shared" si="226"/>
        <v>42128.627893518518</v>
      </c>
      <c r="T3620" s="15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1" t="s">
        <v>8315</v>
      </c>
      <c r="R3621" t="s">
        <v>8316</v>
      </c>
      <c r="S3621" s="15">
        <f t="shared" si="226"/>
        <v>42661.132245370376</v>
      </c>
      <c r="T3621" s="15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1" t="s">
        <v>8315</v>
      </c>
      <c r="R3622" t="s">
        <v>8316</v>
      </c>
      <c r="S3622" s="15">
        <f t="shared" si="226"/>
        <v>42037.938206018516</v>
      </c>
      <c r="T3622" s="15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1" t="s">
        <v>8315</v>
      </c>
      <c r="R3623" t="s">
        <v>8316</v>
      </c>
      <c r="S3623" s="15">
        <f t="shared" si="226"/>
        <v>42619.935694444444</v>
      </c>
      <c r="T3623" s="15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1" t="s">
        <v>8315</v>
      </c>
      <c r="R3624" t="s">
        <v>8316</v>
      </c>
      <c r="S3624" s="15">
        <f t="shared" si="226"/>
        <v>41877.221886574072</v>
      </c>
      <c r="T3624" s="15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1" t="s">
        <v>8315</v>
      </c>
      <c r="R3625" t="s">
        <v>8316</v>
      </c>
      <c r="S3625" s="15">
        <f t="shared" si="226"/>
        <v>41828.736921296295</v>
      </c>
      <c r="T3625" s="15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1" t="s">
        <v>8315</v>
      </c>
      <c r="R3626" t="s">
        <v>8316</v>
      </c>
      <c r="S3626" s="15">
        <f t="shared" si="226"/>
        <v>42545.774189814809</v>
      </c>
      <c r="T3626" s="15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1" t="s">
        <v>8315</v>
      </c>
      <c r="R3627" t="s">
        <v>8316</v>
      </c>
      <c r="S3627" s="15">
        <f t="shared" si="226"/>
        <v>42157.652511574073</v>
      </c>
      <c r="T3627" s="15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1" t="s">
        <v>8315</v>
      </c>
      <c r="R3628" t="s">
        <v>8316</v>
      </c>
      <c r="S3628" s="15">
        <f t="shared" si="226"/>
        <v>41846.667326388888</v>
      </c>
      <c r="T3628" s="15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1" t="s">
        <v>8315</v>
      </c>
      <c r="R3629" t="s">
        <v>8316</v>
      </c>
      <c r="S3629" s="15">
        <f t="shared" si="226"/>
        <v>42460.741747685184</v>
      </c>
      <c r="T3629" s="15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1" t="s">
        <v>8315</v>
      </c>
      <c r="R3630" t="s">
        <v>8357</v>
      </c>
      <c r="S3630" s="15">
        <f t="shared" si="226"/>
        <v>42291.833287037036</v>
      </c>
      <c r="T3630" s="15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1" t="s">
        <v>8315</v>
      </c>
      <c r="R3631" t="s">
        <v>8357</v>
      </c>
      <c r="S3631" s="15">
        <f t="shared" si="226"/>
        <v>42437.094490740739</v>
      </c>
      <c r="T3631" s="15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1" t="s">
        <v>8315</v>
      </c>
      <c r="R3632" t="s">
        <v>8357</v>
      </c>
      <c r="S3632" s="15">
        <f t="shared" si="226"/>
        <v>41942.84710648148</v>
      </c>
      <c r="T3632" s="15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1" t="s">
        <v>8315</v>
      </c>
      <c r="R3633" t="s">
        <v>8357</v>
      </c>
      <c r="S3633" s="15">
        <f t="shared" si="226"/>
        <v>41880.753437499996</v>
      </c>
      <c r="T3633" s="15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1" t="s">
        <v>8315</v>
      </c>
      <c r="R3634" t="s">
        <v>8357</v>
      </c>
      <c r="S3634" s="15">
        <f t="shared" si="226"/>
        <v>41946.936909722222</v>
      </c>
      <c r="T3634" s="15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1" t="s">
        <v>8315</v>
      </c>
      <c r="R3635" t="s">
        <v>8357</v>
      </c>
      <c r="S3635" s="15">
        <f t="shared" si="226"/>
        <v>42649.623460648145</v>
      </c>
      <c r="T3635" s="15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1" t="s">
        <v>8315</v>
      </c>
      <c r="R3636" t="s">
        <v>8357</v>
      </c>
      <c r="S3636" s="15">
        <f t="shared" si="226"/>
        <v>42701.166365740741</v>
      </c>
      <c r="T3636" s="15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1" t="s">
        <v>8315</v>
      </c>
      <c r="R3637" t="s">
        <v>8357</v>
      </c>
      <c r="S3637" s="15">
        <f t="shared" si="226"/>
        <v>42450.88282407407</v>
      </c>
      <c r="T3637" s="15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1" t="s">
        <v>8315</v>
      </c>
      <c r="R3638" t="s">
        <v>8357</v>
      </c>
      <c r="S3638" s="15">
        <f t="shared" si="226"/>
        <v>42226.694780092599</v>
      </c>
      <c r="T3638" s="15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1" t="s">
        <v>8315</v>
      </c>
      <c r="R3639" t="s">
        <v>8357</v>
      </c>
      <c r="S3639" s="15">
        <f t="shared" si="226"/>
        <v>41975.700636574074</v>
      </c>
      <c r="T3639" s="15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1" t="s">
        <v>8315</v>
      </c>
      <c r="R3640" t="s">
        <v>8357</v>
      </c>
      <c r="S3640" s="15">
        <f t="shared" si="226"/>
        <v>42053.672824074078</v>
      </c>
      <c r="T3640" s="15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1" t="s">
        <v>8315</v>
      </c>
      <c r="R3641" t="s">
        <v>8357</v>
      </c>
      <c r="S3641" s="15">
        <f t="shared" si="226"/>
        <v>42590.677152777775</v>
      </c>
      <c r="T3641" s="15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1" t="s">
        <v>8315</v>
      </c>
      <c r="R3642" t="s">
        <v>8357</v>
      </c>
      <c r="S3642" s="15">
        <f t="shared" si="226"/>
        <v>42104.781597222223</v>
      </c>
      <c r="T3642" s="15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1" t="s">
        <v>8315</v>
      </c>
      <c r="R3643" t="s">
        <v>8357</v>
      </c>
      <c r="S3643" s="15">
        <f t="shared" si="226"/>
        <v>41899.627071759263</v>
      </c>
      <c r="T3643" s="15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1" t="s">
        <v>8315</v>
      </c>
      <c r="R3644" t="s">
        <v>8357</v>
      </c>
      <c r="S3644" s="15">
        <f t="shared" si="226"/>
        <v>42297.816284722227</v>
      </c>
      <c r="T3644" s="15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1" t="s">
        <v>8315</v>
      </c>
      <c r="R3645" t="s">
        <v>8357</v>
      </c>
      <c r="S3645" s="15">
        <f t="shared" si="226"/>
        <v>42285.143969907411</v>
      </c>
      <c r="T3645" s="15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1" t="s">
        <v>8315</v>
      </c>
      <c r="R3646" t="s">
        <v>8357</v>
      </c>
      <c r="S3646" s="15">
        <f t="shared" si="226"/>
        <v>42409.241747685184</v>
      </c>
      <c r="T3646" s="15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1" t="s">
        <v>8315</v>
      </c>
      <c r="R3647" t="s">
        <v>8357</v>
      </c>
      <c r="S3647" s="15">
        <f t="shared" si="226"/>
        <v>42665.970347222217</v>
      </c>
      <c r="T3647" s="15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1" t="s">
        <v>8315</v>
      </c>
      <c r="R3648" t="s">
        <v>8357</v>
      </c>
      <c r="S3648" s="15">
        <f t="shared" si="226"/>
        <v>42140.421319444446</v>
      </c>
      <c r="T3648" s="15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1" t="s">
        <v>8315</v>
      </c>
      <c r="R3649" t="s">
        <v>8357</v>
      </c>
      <c r="S3649" s="15">
        <f t="shared" si="226"/>
        <v>42598.749155092592</v>
      </c>
      <c r="T3649" s="15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1" t="s">
        <v>8315</v>
      </c>
      <c r="R3650" t="s">
        <v>8316</v>
      </c>
      <c r="S3650" s="15">
        <f t="shared" si="226"/>
        <v>41887.292187500003</v>
      </c>
      <c r="T3650" s="15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1" t="s">
        <v>8315</v>
      </c>
      <c r="R3651" t="s">
        <v>8316</v>
      </c>
      <c r="S3651" s="15">
        <f t="shared" ref="S3651:S3714" si="230">(((J3651/60)/60)/24)+DATE(1970,1,1)</f>
        <v>41780.712893518517</v>
      </c>
      <c r="T3651" s="15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1" t="s">
        <v>8315</v>
      </c>
      <c r="R365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1" t="s">
        <v>8315</v>
      </c>
      <c r="R3653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1" t="s">
        <v>8315</v>
      </c>
      <c r="R3654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1" t="s">
        <v>8315</v>
      </c>
      <c r="R3655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1" t="s">
        <v>8315</v>
      </c>
      <c r="R3656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1" t="s">
        <v>8315</v>
      </c>
      <c r="R3657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1" t="s">
        <v>8315</v>
      </c>
      <c r="R3658" t="s">
        <v>8316</v>
      </c>
      <c r="S3658" s="15">
        <f t="shared" si="230"/>
        <v>42737.910138888896</v>
      </c>
      <c r="T3658" s="15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1" t="s">
        <v>8315</v>
      </c>
      <c r="R3659" t="s">
        <v>8316</v>
      </c>
      <c r="S3659" s="15">
        <f t="shared" si="230"/>
        <v>42499.629849537043</v>
      </c>
      <c r="T3659" s="15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1" t="s">
        <v>8315</v>
      </c>
      <c r="R3660" t="s">
        <v>8316</v>
      </c>
      <c r="S3660" s="15">
        <f t="shared" si="230"/>
        <v>41775.858564814815</v>
      </c>
      <c r="T3660" s="15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1" t="s">
        <v>8315</v>
      </c>
      <c r="R3661" t="s">
        <v>8316</v>
      </c>
      <c r="S3661" s="15">
        <f t="shared" si="230"/>
        <v>42055.277199074073</v>
      </c>
      <c r="T3661" s="15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1" t="s">
        <v>8315</v>
      </c>
      <c r="R3662" t="s">
        <v>8316</v>
      </c>
      <c r="S3662" s="15">
        <f t="shared" si="230"/>
        <v>41971.881076388891</v>
      </c>
      <c r="T3662" s="15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1" t="s">
        <v>8315</v>
      </c>
      <c r="R3663" t="s">
        <v>8316</v>
      </c>
      <c r="S3663" s="15">
        <f t="shared" si="230"/>
        <v>42447.896666666667</v>
      </c>
      <c r="T3663" s="15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1" t="s">
        <v>8315</v>
      </c>
      <c r="R3664" t="s">
        <v>8316</v>
      </c>
      <c r="S3664" s="15">
        <f t="shared" si="230"/>
        <v>42064.220069444447</v>
      </c>
      <c r="T3664" s="15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1" t="s">
        <v>8315</v>
      </c>
      <c r="R3665" t="s">
        <v>8316</v>
      </c>
      <c r="S3665" s="15">
        <f t="shared" si="230"/>
        <v>42665.451736111107</v>
      </c>
      <c r="T3665" s="15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1" t="s">
        <v>8315</v>
      </c>
      <c r="R3666" t="s">
        <v>8316</v>
      </c>
      <c r="S3666" s="15">
        <f t="shared" si="230"/>
        <v>42523.248715277776</v>
      </c>
      <c r="T3666" s="15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1" t="s">
        <v>8315</v>
      </c>
      <c r="R3667" t="s">
        <v>8316</v>
      </c>
      <c r="S3667" s="15">
        <f t="shared" si="230"/>
        <v>42294.808124999996</v>
      </c>
      <c r="T3667" s="15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1" t="s">
        <v>8315</v>
      </c>
      <c r="R3668" t="s">
        <v>8316</v>
      </c>
      <c r="S3668" s="15">
        <f t="shared" si="230"/>
        <v>41822.90488425926</v>
      </c>
      <c r="T3668" s="15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1" t="s">
        <v>8315</v>
      </c>
      <c r="R3669" t="s">
        <v>8316</v>
      </c>
      <c r="S3669" s="15">
        <f t="shared" si="230"/>
        <v>42173.970127314817</v>
      </c>
      <c r="T3669" s="15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1" t="s">
        <v>8315</v>
      </c>
      <c r="R3670" t="s">
        <v>8316</v>
      </c>
      <c r="S3670" s="15">
        <f t="shared" si="230"/>
        <v>42185.556157407409</v>
      </c>
      <c r="T3670" s="15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1" t="s">
        <v>8315</v>
      </c>
      <c r="R3671" t="s">
        <v>8316</v>
      </c>
      <c r="S3671" s="15">
        <f t="shared" si="230"/>
        <v>42136.675196759257</v>
      </c>
      <c r="T3671" s="15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1" t="s">
        <v>8315</v>
      </c>
      <c r="R3672" t="s">
        <v>8316</v>
      </c>
      <c r="S3672" s="15">
        <f t="shared" si="230"/>
        <v>42142.514016203699</v>
      </c>
      <c r="T3672" s="15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1" t="s">
        <v>8315</v>
      </c>
      <c r="R3673" t="s">
        <v>8316</v>
      </c>
      <c r="S3673" s="15">
        <f t="shared" si="230"/>
        <v>41820.62809027778</v>
      </c>
      <c r="T3673" s="15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1" t="s">
        <v>8315</v>
      </c>
      <c r="R3674" t="s">
        <v>8316</v>
      </c>
      <c r="S3674" s="15">
        <f t="shared" si="230"/>
        <v>41878.946574074071</v>
      </c>
      <c r="T3674" s="15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1" t="s">
        <v>8315</v>
      </c>
      <c r="R3675" t="s">
        <v>8316</v>
      </c>
      <c r="S3675" s="15">
        <f t="shared" si="230"/>
        <v>41914.295104166667</v>
      </c>
      <c r="T3675" s="15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1" t="s">
        <v>8315</v>
      </c>
      <c r="R3676" t="s">
        <v>8316</v>
      </c>
      <c r="S3676" s="15">
        <f t="shared" si="230"/>
        <v>42556.873020833329</v>
      </c>
      <c r="T3676" s="15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1" t="s">
        <v>8315</v>
      </c>
      <c r="R3677" t="s">
        <v>8316</v>
      </c>
      <c r="S3677" s="15">
        <f t="shared" si="230"/>
        <v>42493.597013888888</v>
      </c>
      <c r="T3677" s="15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1" t="s">
        <v>8315</v>
      </c>
      <c r="R3678" t="s">
        <v>8316</v>
      </c>
      <c r="S3678" s="15">
        <f t="shared" si="230"/>
        <v>41876.815787037034</v>
      </c>
      <c r="T3678" s="15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1" t="s">
        <v>8315</v>
      </c>
      <c r="R3679" t="s">
        <v>8316</v>
      </c>
      <c r="S3679" s="15">
        <f t="shared" si="230"/>
        <v>41802.574282407404</v>
      </c>
      <c r="T3679" s="15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1" t="s">
        <v>8315</v>
      </c>
      <c r="R3680" t="s">
        <v>8316</v>
      </c>
      <c r="S3680" s="15">
        <f t="shared" si="230"/>
        <v>42120.531226851846</v>
      </c>
      <c r="T3680" s="15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1" t="s">
        <v>8315</v>
      </c>
      <c r="R3681" t="s">
        <v>8316</v>
      </c>
      <c r="S3681" s="15">
        <f t="shared" si="230"/>
        <v>41786.761354166665</v>
      </c>
      <c r="T3681" s="15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1" t="s">
        <v>8315</v>
      </c>
      <c r="R3682" t="s">
        <v>8316</v>
      </c>
      <c r="S3682" s="15">
        <f t="shared" si="230"/>
        <v>42627.454097222217</v>
      </c>
      <c r="T3682" s="15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1" t="s">
        <v>8315</v>
      </c>
      <c r="R3683" t="s">
        <v>8316</v>
      </c>
      <c r="S3683" s="15">
        <f t="shared" si="230"/>
        <v>42374.651504629626</v>
      </c>
      <c r="T3683" s="15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1" t="s">
        <v>8315</v>
      </c>
      <c r="R3684" t="s">
        <v>8316</v>
      </c>
      <c r="S3684" s="15">
        <f t="shared" si="230"/>
        <v>41772.685393518521</v>
      </c>
      <c r="T3684" s="15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1" t="s">
        <v>8315</v>
      </c>
      <c r="R3685" t="s">
        <v>8316</v>
      </c>
      <c r="S3685" s="15">
        <f t="shared" si="230"/>
        <v>42633.116851851853</v>
      </c>
      <c r="T3685" s="15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1" t="s">
        <v>8315</v>
      </c>
      <c r="R3686" t="s">
        <v>8316</v>
      </c>
      <c r="S3686" s="15">
        <f t="shared" si="230"/>
        <v>42219.180393518516</v>
      </c>
      <c r="T3686" s="15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1" t="s">
        <v>8315</v>
      </c>
      <c r="R3687" t="s">
        <v>8316</v>
      </c>
      <c r="S3687" s="15">
        <f t="shared" si="230"/>
        <v>41753.593275462961</v>
      </c>
      <c r="T3687" s="15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1" t="s">
        <v>8315</v>
      </c>
      <c r="R3688" t="s">
        <v>8316</v>
      </c>
      <c r="S3688" s="15">
        <f t="shared" si="230"/>
        <v>42230.662731481483</v>
      </c>
      <c r="T3688" s="15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1" t="s">
        <v>8315</v>
      </c>
      <c r="R3689" t="s">
        <v>8316</v>
      </c>
      <c r="S3689" s="15">
        <f t="shared" si="230"/>
        <v>41787.218229166669</v>
      </c>
      <c r="T3689" s="15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1" t="s">
        <v>8315</v>
      </c>
      <c r="R3690" t="s">
        <v>8316</v>
      </c>
      <c r="S3690" s="15">
        <f t="shared" si="230"/>
        <v>41829.787083333329</v>
      </c>
      <c r="T3690" s="15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1" t="s">
        <v>8315</v>
      </c>
      <c r="R3691" t="s">
        <v>8316</v>
      </c>
      <c r="S3691" s="15">
        <f t="shared" si="230"/>
        <v>42147.826840277776</v>
      </c>
      <c r="T3691" s="15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1" t="s">
        <v>8315</v>
      </c>
      <c r="R3692" t="s">
        <v>8316</v>
      </c>
      <c r="S3692" s="15">
        <f t="shared" si="230"/>
        <v>41940.598182870373</v>
      </c>
      <c r="T3692" s="15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1" t="s">
        <v>8315</v>
      </c>
      <c r="R3693" t="s">
        <v>8316</v>
      </c>
      <c r="S3693" s="15">
        <f t="shared" si="230"/>
        <v>42020.700567129628</v>
      </c>
      <c r="T3693" s="15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1" t="s">
        <v>8315</v>
      </c>
      <c r="R3694" t="s">
        <v>8316</v>
      </c>
      <c r="S3694" s="15">
        <f t="shared" si="230"/>
        <v>41891.96503472222</v>
      </c>
      <c r="T3694" s="15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1" t="s">
        <v>8315</v>
      </c>
      <c r="R3695" t="s">
        <v>8316</v>
      </c>
      <c r="S3695" s="15">
        <f t="shared" si="230"/>
        <v>42309.191307870366</v>
      </c>
      <c r="T3695" s="15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1" t="s">
        <v>8315</v>
      </c>
      <c r="R3696" t="s">
        <v>8316</v>
      </c>
      <c r="S3696" s="15">
        <f t="shared" si="230"/>
        <v>42490.133877314816</v>
      </c>
      <c r="T3696" s="15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1" t="s">
        <v>8315</v>
      </c>
      <c r="R3697" t="s">
        <v>8316</v>
      </c>
      <c r="S3697" s="15">
        <f t="shared" si="230"/>
        <v>41995.870486111111</v>
      </c>
      <c r="T3697" s="15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1" t="s">
        <v>8315</v>
      </c>
      <c r="R3698" t="s">
        <v>8316</v>
      </c>
      <c r="S3698" s="15">
        <f t="shared" si="230"/>
        <v>41988.617083333331</v>
      </c>
      <c r="T3698" s="15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1" t="s">
        <v>8315</v>
      </c>
      <c r="R3699" t="s">
        <v>8316</v>
      </c>
      <c r="S3699" s="15">
        <f t="shared" si="230"/>
        <v>42479.465833333335</v>
      </c>
      <c r="T3699" s="15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1" t="s">
        <v>8315</v>
      </c>
      <c r="R3700" t="s">
        <v>8316</v>
      </c>
      <c r="S3700" s="15">
        <f t="shared" si="230"/>
        <v>42401.806562500002</v>
      </c>
      <c r="T3700" s="15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1" t="s">
        <v>8315</v>
      </c>
      <c r="R3701" t="s">
        <v>8316</v>
      </c>
      <c r="S3701" s="15">
        <f t="shared" si="230"/>
        <v>41897.602037037039</v>
      </c>
      <c r="T3701" s="15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1" t="s">
        <v>8315</v>
      </c>
      <c r="R3702" t="s">
        <v>8316</v>
      </c>
      <c r="S3702" s="15">
        <f t="shared" si="230"/>
        <v>41882.585648148146</v>
      </c>
      <c r="T3702" s="15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1" t="s">
        <v>8315</v>
      </c>
      <c r="R3703" t="s">
        <v>8316</v>
      </c>
      <c r="S3703" s="15">
        <f t="shared" si="230"/>
        <v>42129.541585648149</v>
      </c>
      <c r="T3703" s="15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1" t="s">
        <v>8315</v>
      </c>
      <c r="R3704" t="s">
        <v>8316</v>
      </c>
      <c r="S3704" s="15">
        <f t="shared" si="230"/>
        <v>42524.53800925926</v>
      </c>
      <c r="T3704" s="15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1" t="s">
        <v>8315</v>
      </c>
      <c r="R3705" t="s">
        <v>8316</v>
      </c>
      <c r="S3705" s="15">
        <f t="shared" si="230"/>
        <v>42556.504490740743</v>
      </c>
      <c r="T3705" s="15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1" t="s">
        <v>8315</v>
      </c>
      <c r="R3706" t="s">
        <v>8316</v>
      </c>
      <c r="S3706" s="15">
        <f t="shared" si="230"/>
        <v>42461.689745370371</v>
      </c>
      <c r="T3706" s="15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1" t="s">
        <v>8315</v>
      </c>
      <c r="R3707" t="s">
        <v>8316</v>
      </c>
      <c r="S3707" s="15">
        <f t="shared" si="230"/>
        <v>41792.542986111112</v>
      </c>
      <c r="T3707" s="15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1" t="s">
        <v>8315</v>
      </c>
      <c r="R3708" t="s">
        <v>8316</v>
      </c>
      <c r="S3708" s="15">
        <f t="shared" si="230"/>
        <v>41879.913761574076</v>
      </c>
      <c r="T3708" s="15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1" t="s">
        <v>8315</v>
      </c>
      <c r="R3709" t="s">
        <v>8316</v>
      </c>
      <c r="S3709" s="15">
        <f t="shared" si="230"/>
        <v>42552.048356481479</v>
      </c>
      <c r="T3709" s="15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1" t="s">
        <v>8315</v>
      </c>
      <c r="R3710" t="s">
        <v>8316</v>
      </c>
      <c r="S3710" s="15">
        <f t="shared" si="230"/>
        <v>41810.142199074071</v>
      </c>
      <c r="T3710" s="15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1" t="s">
        <v>8315</v>
      </c>
      <c r="R3711" t="s">
        <v>8316</v>
      </c>
      <c r="S3711" s="15">
        <f t="shared" si="230"/>
        <v>41785.707708333335</v>
      </c>
      <c r="T3711" s="15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1" t="s">
        <v>8315</v>
      </c>
      <c r="R3712" t="s">
        <v>8316</v>
      </c>
      <c r="S3712" s="15">
        <f t="shared" si="230"/>
        <v>42072.576249999998</v>
      </c>
      <c r="T3712" s="15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1" t="s">
        <v>8315</v>
      </c>
      <c r="R3713" t="s">
        <v>8316</v>
      </c>
      <c r="S3713" s="15">
        <f t="shared" si="230"/>
        <v>41779.724224537036</v>
      </c>
      <c r="T3713" s="15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1" t="s">
        <v>8315</v>
      </c>
      <c r="R3714" t="s">
        <v>8316</v>
      </c>
      <c r="S3714" s="15">
        <f t="shared" si="230"/>
        <v>42134.172071759262</v>
      </c>
      <c r="T3714" s="15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1" t="s">
        <v>8315</v>
      </c>
      <c r="R3715" t="s">
        <v>8316</v>
      </c>
      <c r="S3715" s="15">
        <f t="shared" ref="S3715:S3778" si="234">(((J3715/60)/60)/24)+DATE(1970,1,1)</f>
        <v>42505.738032407404</v>
      </c>
      <c r="T3715" s="15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1" t="s">
        <v>8315</v>
      </c>
      <c r="R3716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1" t="s">
        <v>8315</v>
      </c>
      <c r="R3717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1" t="s">
        <v>8315</v>
      </c>
      <c r="R3718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1" t="s">
        <v>8315</v>
      </c>
      <c r="R3719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1" t="s">
        <v>8315</v>
      </c>
      <c r="R3720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1" t="s">
        <v>8315</v>
      </c>
      <c r="R3721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1" t="s">
        <v>8315</v>
      </c>
      <c r="R3722" t="s">
        <v>8316</v>
      </c>
      <c r="S3722" s="15">
        <f t="shared" si="234"/>
        <v>42165.993125000001</v>
      </c>
      <c r="T3722" s="15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1" t="s">
        <v>8315</v>
      </c>
      <c r="R3723" t="s">
        <v>8316</v>
      </c>
      <c r="S3723" s="15">
        <f t="shared" si="234"/>
        <v>41927.936157407406</v>
      </c>
      <c r="T3723" s="15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1" t="s">
        <v>8315</v>
      </c>
      <c r="R3724" t="s">
        <v>8316</v>
      </c>
      <c r="S3724" s="15">
        <f t="shared" si="234"/>
        <v>42381.671840277777</v>
      </c>
      <c r="T3724" s="15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1" t="s">
        <v>8315</v>
      </c>
      <c r="R3725" t="s">
        <v>8316</v>
      </c>
      <c r="S3725" s="15">
        <f t="shared" si="234"/>
        <v>41943.753032407411</v>
      </c>
      <c r="T3725" s="15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1" t="s">
        <v>8315</v>
      </c>
      <c r="R3726" t="s">
        <v>8316</v>
      </c>
      <c r="S3726" s="15">
        <f t="shared" si="234"/>
        <v>42465.491435185191</v>
      </c>
      <c r="T3726" s="15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1" t="s">
        <v>8315</v>
      </c>
      <c r="R3727" t="s">
        <v>8316</v>
      </c>
      <c r="S3727" s="15">
        <f t="shared" si="234"/>
        <v>42401.945219907408</v>
      </c>
      <c r="T3727" s="15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1" t="s">
        <v>8315</v>
      </c>
      <c r="R3728" t="s">
        <v>8316</v>
      </c>
      <c r="S3728" s="15">
        <f t="shared" si="234"/>
        <v>42462.140868055561</v>
      </c>
      <c r="T3728" s="15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1" t="s">
        <v>8315</v>
      </c>
      <c r="R3729" t="s">
        <v>8316</v>
      </c>
      <c r="S3729" s="15">
        <f t="shared" si="234"/>
        <v>42632.348310185189</v>
      </c>
      <c r="T3729" s="15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1" t="s">
        <v>8315</v>
      </c>
      <c r="R3730" t="s">
        <v>8316</v>
      </c>
      <c r="S3730" s="15">
        <f t="shared" si="234"/>
        <v>42205.171018518522</v>
      </c>
      <c r="T3730" s="15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1" t="s">
        <v>8315</v>
      </c>
      <c r="R3731" t="s">
        <v>8316</v>
      </c>
      <c r="S3731" s="15">
        <f t="shared" si="234"/>
        <v>42041.205000000002</v>
      </c>
      <c r="T3731" s="15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1" t="s">
        <v>8315</v>
      </c>
      <c r="R3732" t="s">
        <v>8316</v>
      </c>
      <c r="S3732" s="15">
        <f t="shared" si="234"/>
        <v>42203.677766203706</v>
      </c>
      <c r="T3732" s="15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1" t="s">
        <v>8315</v>
      </c>
      <c r="R3733" t="s">
        <v>8316</v>
      </c>
      <c r="S3733" s="15">
        <f t="shared" si="234"/>
        <v>41983.752847222218</v>
      </c>
      <c r="T3733" s="15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1" t="s">
        <v>8315</v>
      </c>
      <c r="R3734" t="s">
        <v>8316</v>
      </c>
      <c r="S3734" s="15">
        <f t="shared" si="234"/>
        <v>41968.677465277782</v>
      </c>
      <c r="T3734" s="15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1" t="s">
        <v>8315</v>
      </c>
      <c r="R3735" t="s">
        <v>8316</v>
      </c>
      <c r="S3735" s="15">
        <f t="shared" si="234"/>
        <v>42103.024398148147</v>
      </c>
      <c r="T3735" s="15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1" t="s">
        <v>8315</v>
      </c>
      <c r="R3736" t="s">
        <v>8316</v>
      </c>
      <c r="S3736" s="15">
        <f t="shared" si="234"/>
        <v>42089.901574074072</v>
      </c>
      <c r="T3736" s="15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1" t="s">
        <v>8315</v>
      </c>
      <c r="R3737" t="s">
        <v>8316</v>
      </c>
      <c r="S3737" s="15">
        <f t="shared" si="234"/>
        <v>42122.693159722221</v>
      </c>
      <c r="T3737" s="15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1" t="s">
        <v>8315</v>
      </c>
      <c r="R3738" t="s">
        <v>8316</v>
      </c>
      <c r="S3738" s="15">
        <f t="shared" si="234"/>
        <v>42048.711724537032</v>
      </c>
      <c r="T3738" s="15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1" t="s">
        <v>8315</v>
      </c>
      <c r="R3739" t="s">
        <v>8316</v>
      </c>
      <c r="S3739" s="15">
        <f t="shared" si="234"/>
        <v>42297.691006944442</v>
      </c>
      <c r="T3739" s="15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1" t="s">
        <v>8315</v>
      </c>
      <c r="R3740" t="s">
        <v>8316</v>
      </c>
      <c r="S3740" s="15">
        <f t="shared" si="234"/>
        <v>41813.938715277778</v>
      </c>
      <c r="T3740" s="15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1" t="s">
        <v>8315</v>
      </c>
      <c r="R3741" t="s">
        <v>8316</v>
      </c>
      <c r="S3741" s="15">
        <f t="shared" si="234"/>
        <v>42548.449861111112</v>
      </c>
      <c r="T3741" s="15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1" t="s">
        <v>8315</v>
      </c>
      <c r="R3742" t="s">
        <v>8316</v>
      </c>
      <c r="S3742" s="15">
        <f t="shared" si="234"/>
        <v>41833.089756944442</v>
      </c>
      <c r="T3742" s="15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1" t="s">
        <v>8315</v>
      </c>
      <c r="R3743" t="s">
        <v>8316</v>
      </c>
      <c r="S3743" s="15">
        <f t="shared" si="234"/>
        <v>42325.920717592591</v>
      </c>
      <c r="T3743" s="15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1" t="s">
        <v>8315</v>
      </c>
      <c r="R3744" t="s">
        <v>8316</v>
      </c>
      <c r="S3744" s="15">
        <f t="shared" si="234"/>
        <v>41858.214629629627</v>
      </c>
      <c r="T3744" s="15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1" t="s">
        <v>8315</v>
      </c>
      <c r="R3745" t="s">
        <v>8316</v>
      </c>
      <c r="S3745" s="15">
        <f t="shared" si="234"/>
        <v>41793.710231481484</v>
      </c>
      <c r="T3745" s="15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1" t="s">
        <v>8315</v>
      </c>
      <c r="R3746" t="s">
        <v>8316</v>
      </c>
      <c r="S3746" s="15">
        <f t="shared" si="234"/>
        <v>41793.814259259263</v>
      </c>
      <c r="T3746" s="15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1" t="s">
        <v>8315</v>
      </c>
      <c r="R3747" t="s">
        <v>8316</v>
      </c>
      <c r="S3747" s="15">
        <f t="shared" si="234"/>
        <v>41831.697939814818</v>
      </c>
      <c r="T3747" s="15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1" t="s">
        <v>8315</v>
      </c>
      <c r="R3748" t="s">
        <v>8316</v>
      </c>
      <c r="S3748" s="15">
        <f t="shared" si="234"/>
        <v>42621.389340277776</v>
      </c>
      <c r="T3748" s="15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1" t="s">
        <v>8315</v>
      </c>
      <c r="R3749" t="s">
        <v>8316</v>
      </c>
      <c r="S3749" s="15">
        <f t="shared" si="234"/>
        <v>42164.299722222218</v>
      </c>
      <c r="T3749" s="15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1" t="s">
        <v>8315</v>
      </c>
      <c r="R3750" t="s">
        <v>8357</v>
      </c>
      <c r="S3750" s="15">
        <f t="shared" si="234"/>
        <v>42395.706435185188</v>
      </c>
      <c r="T3750" s="15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1" t="s">
        <v>8315</v>
      </c>
      <c r="R3751" t="s">
        <v>8357</v>
      </c>
      <c r="S3751" s="15">
        <f t="shared" si="234"/>
        <v>42458.127175925925</v>
      </c>
      <c r="T3751" s="15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1" t="s">
        <v>8315</v>
      </c>
      <c r="R3752" t="s">
        <v>8357</v>
      </c>
      <c r="S3752" s="15">
        <f t="shared" si="234"/>
        <v>42016.981574074074</v>
      </c>
      <c r="T3752" s="15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1" t="s">
        <v>8315</v>
      </c>
      <c r="R3753" t="s">
        <v>8357</v>
      </c>
      <c r="S3753" s="15">
        <f t="shared" si="234"/>
        <v>42403.035567129627</v>
      </c>
      <c r="T3753" s="15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1" t="s">
        <v>8315</v>
      </c>
      <c r="R3754" t="s">
        <v>8357</v>
      </c>
      <c r="S3754" s="15">
        <f t="shared" si="234"/>
        <v>42619.802488425921</v>
      </c>
      <c r="T3754" s="15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1" t="s">
        <v>8315</v>
      </c>
      <c r="R3755" t="s">
        <v>8357</v>
      </c>
      <c r="S3755" s="15">
        <f t="shared" si="234"/>
        <v>42128.824074074073</v>
      </c>
      <c r="T3755" s="15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1" t="s">
        <v>8315</v>
      </c>
      <c r="R3756" t="s">
        <v>8357</v>
      </c>
      <c r="S3756" s="15">
        <f t="shared" si="234"/>
        <v>41808.881215277775</v>
      </c>
      <c r="T3756" s="15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1" t="s">
        <v>8315</v>
      </c>
      <c r="R3757" t="s">
        <v>8357</v>
      </c>
      <c r="S3757" s="15">
        <f t="shared" si="234"/>
        <v>42445.866979166662</v>
      </c>
      <c r="T3757" s="15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1" t="s">
        <v>8315</v>
      </c>
      <c r="R3758" t="s">
        <v>8357</v>
      </c>
      <c r="S3758" s="15">
        <f t="shared" si="234"/>
        <v>41771.814791666664</v>
      </c>
      <c r="T3758" s="15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1" t="s">
        <v>8315</v>
      </c>
      <c r="R3759" t="s">
        <v>8357</v>
      </c>
      <c r="S3759" s="15">
        <f t="shared" si="234"/>
        <v>41954.850868055553</v>
      </c>
      <c r="T3759" s="15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1" t="s">
        <v>8315</v>
      </c>
      <c r="R3760" t="s">
        <v>8357</v>
      </c>
      <c r="S3760" s="15">
        <f t="shared" si="234"/>
        <v>41747.471504629626</v>
      </c>
      <c r="T3760" s="15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1" t="s">
        <v>8315</v>
      </c>
      <c r="R3761" t="s">
        <v>8357</v>
      </c>
      <c r="S3761" s="15">
        <f t="shared" si="234"/>
        <v>42182.108252314814</v>
      </c>
      <c r="T3761" s="15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1" t="s">
        <v>8315</v>
      </c>
      <c r="R3762" t="s">
        <v>8357</v>
      </c>
      <c r="S3762" s="15">
        <f t="shared" si="234"/>
        <v>41739.525300925925</v>
      </c>
      <c r="T3762" s="15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1" t="s">
        <v>8315</v>
      </c>
      <c r="R3763" t="s">
        <v>8357</v>
      </c>
      <c r="S3763" s="15">
        <f t="shared" si="234"/>
        <v>42173.466863425929</v>
      </c>
      <c r="T3763" s="15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1" t="s">
        <v>8315</v>
      </c>
      <c r="R3764" t="s">
        <v>8357</v>
      </c>
      <c r="S3764" s="15">
        <f t="shared" si="234"/>
        <v>42193.813530092593</v>
      </c>
      <c r="T3764" s="15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1" t="s">
        <v>8315</v>
      </c>
      <c r="R3765" t="s">
        <v>8357</v>
      </c>
      <c r="S3765" s="15">
        <f t="shared" si="234"/>
        <v>42065.750300925924</v>
      </c>
      <c r="T3765" s="15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1" t="s">
        <v>8315</v>
      </c>
      <c r="R3766" t="s">
        <v>8357</v>
      </c>
      <c r="S3766" s="15">
        <f t="shared" si="234"/>
        <v>42499.842962962968</v>
      </c>
      <c r="T3766" s="15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1" t="s">
        <v>8315</v>
      </c>
      <c r="R3767" t="s">
        <v>8357</v>
      </c>
      <c r="S3767" s="15">
        <f t="shared" si="234"/>
        <v>41820.776412037041</v>
      </c>
      <c r="T3767" s="15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1" t="s">
        <v>8315</v>
      </c>
      <c r="R3768" t="s">
        <v>8357</v>
      </c>
      <c r="S3768" s="15">
        <f t="shared" si="234"/>
        <v>41788.167187500003</v>
      </c>
      <c r="T3768" s="15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1" t="s">
        <v>8315</v>
      </c>
      <c r="R3769" t="s">
        <v>8357</v>
      </c>
      <c r="S3769" s="15">
        <f t="shared" si="234"/>
        <v>42050.019641203704</v>
      </c>
      <c r="T3769" s="15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1" t="s">
        <v>8315</v>
      </c>
      <c r="R3770" t="s">
        <v>8357</v>
      </c>
      <c r="S3770" s="15">
        <f t="shared" si="234"/>
        <v>41772.727893518517</v>
      </c>
      <c r="T3770" s="15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1" t="s">
        <v>8315</v>
      </c>
      <c r="R3771" t="s">
        <v>8357</v>
      </c>
      <c r="S3771" s="15">
        <f t="shared" si="234"/>
        <v>42445.598136574074</v>
      </c>
      <c r="T3771" s="15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1" t="s">
        <v>8315</v>
      </c>
      <c r="R3772" t="s">
        <v>8357</v>
      </c>
      <c r="S3772" s="15">
        <f t="shared" si="234"/>
        <v>42138.930671296301</v>
      </c>
      <c r="T3772" s="15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1" t="s">
        <v>8315</v>
      </c>
      <c r="R3773" t="s">
        <v>8357</v>
      </c>
      <c r="S3773" s="15">
        <f t="shared" si="234"/>
        <v>42493.857083333336</v>
      </c>
      <c r="T3773" s="15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1" t="s">
        <v>8315</v>
      </c>
      <c r="R3774" t="s">
        <v>8357</v>
      </c>
      <c r="S3774" s="15">
        <f t="shared" si="234"/>
        <v>42682.616967592592</v>
      </c>
      <c r="T3774" s="15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1" t="s">
        <v>8315</v>
      </c>
      <c r="R3775" t="s">
        <v>8357</v>
      </c>
      <c r="S3775" s="15">
        <f t="shared" si="234"/>
        <v>42656.005173611105</v>
      </c>
      <c r="T3775" s="15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1" t="s">
        <v>8315</v>
      </c>
      <c r="R3776" t="s">
        <v>8357</v>
      </c>
      <c r="S3776" s="15">
        <f t="shared" si="234"/>
        <v>42087.792303240742</v>
      </c>
      <c r="T3776" s="15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1" t="s">
        <v>8315</v>
      </c>
      <c r="R3777" t="s">
        <v>8357</v>
      </c>
      <c r="S3777" s="15">
        <f t="shared" si="234"/>
        <v>42075.942627314813</v>
      </c>
      <c r="T3777" s="15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1" t="s">
        <v>8315</v>
      </c>
      <c r="R3778" t="s">
        <v>8357</v>
      </c>
      <c r="S3778" s="15">
        <f t="shared" si="234"/>
        <v>41814.367800925924</v>
      </c>
      <c r="T3778" s="15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1" t="s">
        <v>8315</v>
      </c>
      <c r="R3779" t="s">
        <v>8357</v>
      </c>
      <c r="S3779" s="15">
        <f t="shared" ref="S3779:S3842" si="238">(((J3779/60)/60)/24)+DATE(1970,1,1)</f>
        <v>41887.111354166671</v>
      </c>
      <c r="T3779" s="15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1" t="s">
        <v>8315</v>
      </c>
      <c r="R3780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1" t="s">
        <v>8315</v>
      </c>
      <c r="R3781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1" t="s">
        <v>8315</v>
      </c>
      <c r="R378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1" t="s">
        <v>8315</v>
      </c>
      <c r="R3783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1" t="s">
        <v>8315</v>
      </c>
      <c r="R3784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1" t="s">
        <v>8315</v>
      </c>
      <c r="R3785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1" t="s">
        <v>8315</v>
      </c>
      <c r="R3786" t="s">
        <v>8357</v>
      </c>
      <c r="S3786" s="15">
        <f t="shared" si="238"/>
        <v>42531.980694444443</v>
      </c>
      <c r="T3786" s="15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1" t="s">
        <v>8315</v>
      </c>
      <c r="R3787" t="s">
        <v>8357</v>
      </c>
      <c r="S3787" s="15">
        <f t="shared" si="238"/>
        <v>42548.63853009259</v>
      </c>
      <c r="T3787" s="15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1" t="s">
        <v>8315</v>
      </c>
      <c r="R3788" t="s">
        <v>8357</v>
      </c>
      <c r="S3788" s="15">
        <f t="shared" si="238"/>
        <v>42487.037905092591</v>
      </c>
      <c r="T3788" s="15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1" t="s">
        <v>8315</v>
      </c>
      <c r="R3789" t="s">
        <v>8357</v>
      </c>
      <c r="S3789" s="15">
        <f t="shared" si="238"/>
        <v>42167.534791666665</v>
      </c>
      <c r="T3789" s="15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1" t="s">
        <v>8315</v>
      </c>
      <c r="R3790" t="s">
        <v>8357</v>
      </c>
      <c r="S3790" s="15">
        <f t="shared" si="238"/>
        <v>42333.695821759262</v>
      </c>
      <c r="T3790" s="15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1" t="s">
        <v>8315</v>
      </c>
      <c r="R3791" t="s">
        <v>8357</v>
      </c>
      <c r="S3791" s="15">
        <f t="shared" si="238"/>
        <v>42138.798819444448</v>
      </c>
      <c r="T3791" s="15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1" t="s">
        <v>8315</v>
      </c>
      <c r="R3792" t="s">
        <v>8357</v>
      </c>
      <c r="S3792" s="15">
        <f t="shared" si="238"/>
        <v>42666.666932870372</v>
      </c>
      <c r="T3792" s="15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1" t="s">
        <v>8315</v>
      </c>
      <c r="R3793" t="s">
        <v>8357</v>
      </c>
      <c r="S3793" s="15">
        <f t="shared" si="238"/>
        <v>41766.692037037035</v>
      </c>
      <c r="T3793" s="15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1" t="s">
        <v>8315</v>
      </c>
      <c r="R3794" t="s">
        <v>8357</v>
      </c>
      <c r="S3794" s="15">
        <f t="shared" si="238"/>
        <v>42170.447013888886</v>
      </c>
      <c r="T3794" s="15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1" t="s">
        <v>8315</v>
      </c>
      <c r="R3795" t="s">
        <v>8357</v>
      </c>
      <c r="S3795" s="15">
        <f t="shared" si="238"/>
        <v>41968.938993055555</v>
      </c>
      <c r="T3795" s="15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1" t="s">
        <v>8315</v>
      </c>
      <c r="R3796" t="s">
        <v>8357</v>
      </c>
      <c r="S3796" s="15">
        <f t="shared" si="238"/>
        <v>42132.58048611111</v>
      </c>
      <c r="T3796" s="15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1" t="s">
        <v>8315</v>
      </c>
      <c r="R3797" t="s">
        <v>8357</v>
      </c>
      <c r="S3797" s="15">
        <f t="shared" si="238"/>
        <v>42201.436226851853</v>
      </c>
      <c r="T3797" s="15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1" t="s">
        <v>8315</v>
      </c>
      <c r="R3798" t="s">
        <v>8357</v>
      </c>
      <c r="S3798" s="15">
        <f t="shared" si="238"/>
        <v>42689.029583333337</v>
      </c>
      <c r="T3798" s="15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1" t="s">
        <v>8315</v>
      </c>
      <c r="R3799" t="s">
        <v>8357</v>
      </c>
      <c r="S3799" s="15">
        <f t="shared" si="238"/>
        <v>42084.881539351853</v>
      </c>
      <c r="T3799" s="15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1" t="s">
        <v>8315</v>
      </c>
      <c r="R3800" t="s">
        <v>8357</v>
      </c>
      <c r="S3800" s="15">
        <f t="shared" si="238"/>
        <v>41831.722777777781</v>
      </c>
      <c r="T3800" s="15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1" t="s">
        <v>8315</v>
      </c>
      <c r="R3801" t="s">
        <v>8357</v>
      </c>
      <c r="S3801" s="15">
        <f t="shared" si="238"/>
        <v>42410.93105324074</v>
      </c>
      <c r="T3801" s="15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1" t="s">
        <v>8315</v>
      </c>
      <c r="R3802" t="s">
        <v>8357</v>
      </c>
      <c r="S3802" s="15">
        <f t="shared" si="238"/>
        <v>41982.737071759257</v>
      </c>
      <c r="T3802" s="15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1" t="s">
        <v>8315</v>
      </c>
      <c r="R3803" t="s">
        <v>8357</v>
      </c>
      <c r="S3803" s="15">
        <f t="shared" si="238"/>
        <v>41975.676111111112</v>
      </c>
      <c r="T3803" s="15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1" t="s">
        <v>8315</v>
      </c>
      <c r="R3804" t="s">
        <v>8357</v>
      </c>
      <c r="S3804" s="15">
        <f t="shared" si="238"/>
        <v>42269.126226851848</v>
      </c>
      <c r="T3804" s="15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1" t="s">
        <v>8315</v>
      </c>
      <c r="R3805" t="s">
        <v>8357</v>
      </c>
      <c r="S3805" s="15">
        <f t="shared" si="238"/>
        <v>42403.971851851849</v>
      </c>
      <c r="T3805" s="15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1" t="s">
        <v>8315</v>
      </c>
      <c r="R3806" t="s">
        <v>8357</v>
      </c>
      <c r="S3806" s="15">
        <f t="shared" si="238"/>
        <v>42527.00953703704</v>
      </c>
      <c r="T3806" s="15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1" t="s">
        <v>8315</v>
      </c>
      <c r="R3807" t="s">
        <v>8357</v>
      </c>
      <c r="S3807" s="15">
        <f t="shared" si="238"/>
        <v>41849.887037037035</v>
      </c>
      <c r="T3807" s="15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1" t="s">
        <v>8315</v>
      </c>
      <c r="R3808" t="s">
        <v>8357</v>
      </c>
      <c r="S3808" s="15">
        <f t="shared" si="238"/>
        <v>41799.259039351848</v>
      </c>
      <c r="T3808" s="15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1" t="s">
        <v>8315</v>
      </c>
      <c r="R3809" t="s">
        <v>8357</v>
      </c>
      <c r="S3809" s="15">
        <f t="shared" si="238"/>
        <v>42090.909016203703</v>
      </c>
      <c r="T3809" s="15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1" t="s">
        <v>8315</v>
      </c>
      <c r="R3810" t="s">
        <v>8316</v>
      </c>
      <c r="S3810" s="15">
        <f t="shared" si="238"/>
        <v>42059.453923611116</v>
      </c>
      <c r="T3810" s="15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1" t="s">
        <v>8315</v>
      </c>
      <c r="R3811" t="s">
        <v>8316</v>
      </c>
      <c r="S3811" s="15">
        <f t="shared" si="238"/>
        <v>41800.526701388888</v>
      </c>
      <c r="T3811" s="15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1" t="s">
        <v>8315</v>
      </c>
      <c r="R3812" t="s">
        <v>8316</v>
      </c>
      <c r="S3812" s="15">
        <f t="shared" si="238"/>
        <v>42054.849050925928</v>
      </c>
      <c r="T3812" s="15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1" t="s">
        <v>8315</v>
      </c>
      <c r="R3813" t="s">
        <v>8316</v>
      </c>
      <c r="S3813" s="15">
        <f t="shared" si="238"/>
        <v>42487.62700231481</v>
      </c>
      <c r="T3813" s="15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1" t="s">
        <v>8315</v>
      </c>
      <c r="R3814" t="s">
        <v>8316</v>
      </c>
      <c r="S3814" s="15">
        <f t="shared" si="238"/>
        <v>42109.751250000001</v>
      </c>
      <c r="T3814" s="15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1" t="s">
        <v>8315</v>
      </c>
      <c r="R3815" t="s">
        <v>8316</v>
      </c>
      <c r="S3815" s="15">
        <f t="shared" si="238"/>
        <v>42497.275706018518</v>
      </c>
      <c r="T3815" s="15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1" t="s">
        <v>8315</v>
      </c>
      <c r="R3816" t="s">
        <v>8316</v>
      </c>
      <c r="S3816" s="15">
        <f t="shared" si="238"/>
        <v>42058.904074074075</v>
      </c>
      <c r="T3816" s="15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1" t="s">
        <v>8315</v>
      </c>
      <c r="R3817" t="s">
        <v>8316</v>
      </c>
      <c r="S3817" s="15">
        <f t="shared" si="238"/>
        <v>42207.259918981479</v>
      </c>
      <c r="T3817" s="15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1" t="s">
        <v>8315</v>
      </c>
      <c r="R3818" t="s">
        <v>8316</v>
      </c>
      <c r="S3818" s="15">
        <f t="shared" si="238"/>
        <v>41807.690081018518</v>
      </c>
      <c r="T3818" s="15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1" t="s">
        <v>8315</v>
      </c>
      <c r="R3819" t="s">
        <v>8316</v>
      </c>
      <c r="S3819" s="15">
        <f t="shared" si="238"/>
        <v>42284.69694444444</v>
      </c>
      <c r="T3819" s="15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1" t="s">
        <v>8315</v>
      </c>
      <c r="R3820" t="s">
        <v>8316</v>
      </c>
      <c r="S3820" s="15">
        <f t="shared" si="238"/>
        <v>42045.84238425926</v>
      </c>
      <c r="T3820" s="15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1" t="s">
        <v>8315</v>
      </c>
      <c r="R3821" t="s">
        <v>8316</v>
      </c>
      <c r="S3821" s="15">
        <f t="shared" si="238"/>
        <v>42184.209537037037</v>
      </c>
      <c r="T3821" s="15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1" t="s">
        <v>8315</v>
      </c>
      <c r="R3822" t="s">
        <v>8316</v>
      </c>
      <c r="S3822" s="15">
        <f t="shared" si="238"/>
        <v>42160.651817129634</v>
      </c>
      <c r="T3822" s="15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1" t="s">
        <v>8315</v>
      </c>
      <c r="R3823" t="s">
        <v>8316</v>
      </c>
      <c r="S3823" s="15">
        <f t="shared" si="238"/>
        <v>42341.180636574078</v>
      </c>
      <c r="T3823" s="15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1" t="s">
        <v>8315</v>
      </c>
      <c r="R3824" t="s">
        <v>8316</v>
      </c>
      <c r="S3824" s="15">
        <f t="shared" si="238"/>
        <v>42329.838159722218</v>
      </c>
      <c r="T3824" s="15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1" t="s">
        <v>8315</v>
      </c>
      <c r="R3825" t="s">
        <v>8316</v>
      </c>
      <c r="S3825" s="15">
        <f t="shared" si="238"/>
        <v>42170.910231481481</v>
      </c>
      <c r="T3825" s="15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1" t="s">
        <v>8315</v>
      </c>
      <c r="R3826" t="s">
        <v>8316</v>
      </c>
      <c r="S3826" s="15">
        <f t="shared" si="238"/>
        <v>42571.626192129625</v>
      </c>
      <c r="T3826" s="15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1" t="s">
        <v>8315</v>
      </c>
      <c r="R3827" t="s">
        <v>8316</v>
      </c>
      <c r="S3827" s="15">
        <f t="shared" si="238"/>
        <v>42151.069606481484</v>
      </c>
      <c r="T3827" s="15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1" t="s">
        <v>8315</v>
      </c>
      <c r="R3828" t="s">
        <v>8316</v>
      </c>
      <c r="S3828" s="15">
        <f t="shared" si="238"/>
        <v>42101.423541666663</v>
      </c>
      <c r="T3828" s="15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1" t="s">
        <v>8315</v>
      </c>
      <c r="R3829" t="s">
        <v>8316</v>
      </c>
      <c r="S3829" s="15">
        <f t="shared" si="238"/>
        <v>42034.928252314814</v>
      </c>
      <c r="T3829" s="15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1" t="s">
        <v>8315</v>
      </c>
      <c r="R3830" t="s">
        <v>8316</v>
      </c>
      <c r="S3830" s="15">
        <f t="shared" si="238"/>
        <v>41944.527627314819</v>
      </c>
      <c r="T3830" s="15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1" t="s">
        <v>8315</v>
      </c>
      <c r="R3831" t="s">
        <v>8316</v>
      </c>
      <c r="S3831" s="15">
        <f t="shared" si="238"/>
        <v>42593.865405092598</v>
      </c>
      <c r="T3831" s="15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1" t="s">
        <v>8315</v>
      </c>
      <c r="R3832" t="s">
        <v>8316</v>
      </c>
      <c r="S3832" s="15">
        <f t="shared" si="238"/>
        <v>42503.740868055553</v>
      </c>
      <c r="T3832" s="15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1" t="s">
        <v>8315</v>
      </c>
      <c r="R3833" t="s">
        <v>8316</v>
      </c>
      <c r="S3833" s="15">
        <f t="shared" si="238"/>
        <v>41927.848900462966</v>
      </c>
      <c r="T3833" s="15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1" t="s">
        <v>8315</v>
      </c>
      <c r="R3834" t="s">
        <v>8316</v>
      </c>
      <c r="S3834" s="15">
        <f t="shared" si="238"/>
        <v>42375.114988425921</v>
      </c>
      <c r="T3834" s="15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1" t="s">
        <v>8315</v>
      </c>
      <c r="R3835" t="s">
        <v>8316</v>
      </c>
      <c r="S3835" s="15">
        <f t="shared" si="238"/>
        <v>41963.872361111105</v>
      </c>
      <c r="T3835" s="15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1" t="s">
        <v>8315</v>
      </c>
      <c r="R3836" t="s">
        <v>8316</v>
      </c>
      <c r="S3836" s="15">
        <f t="shared" si="238"/>
        <v>42143.445219907408</v>
      </c>
      <c r="T3836" s="15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1" t="s">
        <v>8315</v>
      </c>
      <c r="R3837" t="s">
        <v>8316</v>
      </c>
      <c r="S3837" s="15">
        <f t="shared" si="238"/>
        <v>42460.94222222222</v>
      </c>
      <c r="T3837" s="15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1" t="s">
        <v>8315</v>
      </c>
      <c r="R3838" t="s">
        <v>8316</v>
      </c>
      <c r="S3838" s="15">
        <f t="shared" si="238"/>
        <v>42553.926527777774</v>
      </c>
      <c r="T3838" s="15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1" t="s">
        <v>8315</v>
      </c>
      <c r="R3839" t="s">
        <v>8316</v>
      </c>
      <c r="S3839" s="15">
        <f t="shared" si="238"/>
        <v>42152.765717592592</v>
      </c>
      <c r="T3839" s="15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1" t="s">
        <v>8315</v>
      </c>
      <c r="R3840" t="s">
        <v>8316</v>
      </c>
      <c r="S3840" s="15">
        <f t="shared" si="238"/>
        <v>42116.710752314815</v>
      </c>
      <c r="T3840" s="15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1" t="s">
        <v>8315</v>
      </c>
      <c r="R3841" t="s">
        <v>8316</v>
      </c>
      <c r="S3841" s="15">
        <f t="shared" si="238"/>
        <v>42155.142638888887</v>
      </c>
      <c r="T3841" s="15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1" t="s">
        <v>8315</v>
      </c>
      <c r="R3842" t="s">
        <v>8316</v>
      </c>
      <c r="S3842" s="15">
        <f t="shared" si="238"/>
        <v>42432.701724537037</v>
      </c>
      <c r="T3842" s="15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1" t="s">
        <v>8315</v>
      </c>
      <c r="R3843" t="s">
        <v>8316</v>
      </c>
      <c r="S3843" s="15">
        <f t="shared" ref="S3843:S3906" si="242">(((J3843/60)/60)/24)+DATE(1970,1,1)</f>
        <v>41780.785729166666</v>
      </c>
      <c r="T3843" s="15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1" t="s">
        <v>8315</v>
      </c>
      <c r="R3844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1" t="s">
        <v>8315</v>
      </c>
      <c r="R3845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1" t="s">
        <v>8315</v>
      </c>
      <c r="R3846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1" t="s">
        <v>8315</v>
      </c>
      <c r="R3847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1" t="s">
        <v>8315</v>
      </c>
      <c r="R3848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1" t="s">
        <v>8315</v>
      </c>
      <c r="R3849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1" t="s">
        <v>8315</v>
      </c>
      <c r="R3850" t="s">
        <v>8316</v>
      </c>
      <c r="S3850" s="15">
        <f t="shared" si="242"/>
        <v>42265.817002314812</v>
      </c>
      <c r="T3850" s="15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1" t="s">
        <v>8315</v>
      </c>
      <c r="R3851" t="s">
        <v>8316</v>
      </c>
      <c r="S3851" s="15">
        <f t="shared" si="242"/>
        <v>42136.767175925925</v>
      </c>
      <c r="T3851" s="15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1" t="s">
        <v>8315</v>
      </c>
      <c r="R3852" t="s">
        <v>8316</v>
      </c>
      <c r="S3852" s="15">
        <f t="shared" si="242"/>
        <v>41975.124340277776</v>
      </c>
      <c r="T3852" s="15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1" t="s">
        <v>8315</v>
      </c>
      <c r="R3853" t="s">
        <v>8316</v>
      </c>
      <c r="S3853" s="15">
        <f t="shared" si="242"/>
        <v>42172.439571759256</v>
      </c>
      <c r="T3853" s="15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1" t="s">
        <v>8315</v>
      </c>
      <c r="R3854" t="s">
        <v>8316</v>
      </c>
      <c r="S3854" s="15">
        <f t="shared" si="242"/>
        <v>42065.190694444449</v>
      </c>
      <c r="T3854" s="15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1" t="s">
        <v>8315</v>
      </c>
      <c r="R3855" t="s">
        <v>8316</v>
      </c>
      <c r="S3855" s="15">
        <f t="shared" si="242"/>
        <v>41848.84002314815</v>
      </c>
      <c r="T3855" s="15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1" t="s">
        <v>8315</v>
      </c>
      <c r="R3856" t="s">
        <v>8316</v>
      </c>
      <c r="S3856" s="15">
        <f t="shared" si="242"/>
        <v>42103.884930555556</v>
      </c>
      <c r="T3856" s="15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1" t="s">
        <v>8315</v>
      </c>
      <c r="R3857" t="s">
        <v>8316</v>
      </c>
      <c r="S3857" s="15">
        <f t="shared" si="242"/>
        <v>42059.970729166671</v>
      </c>
      <c r="T3857" s="15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1" t="s">
        <v>8315</v>
      </c>
      <c r="R3858" t="s">
        <v>8316</v>
      </c>
      <c r="S3858" s="15">
        <f t="shared" si="242"/>
        <v>42041.743090277778</v>
      </c>
      <c r="T3858" s="15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1" t="s">
        <v>8315</v>
      </c>
      <c r="R3859" t="s">
        <v>8316</v>
      </c>
      <c r="S3859" s="15">
        <f t="shared" si="242"/>
        <v>41829.73715277778</v>
      </c>
      <c r="T3859" s="15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1" t="s">
        <v>8315</v>
      </c>
      <c r="R3860" t="s">
        <v>8316</v>
      </c>
      <c r="S3860" s="15">
        <f t="shared" si="242"/>
        <v>42128.431064814817</v>
      </c>
      <c r="T3860" s="15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1" t="s">
        <v>8315</v>
      </c>
      <c r="R3861" t="s">
        <v>8316</v>
      </c>
      <c r="S3861" s="15">
        <f t="shared" si="242"/>
        <v>41789.893599537041</v>
      </c>
      <c r="T3861" s="15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1" t="s">
        <v>8315</v>
      </c>
      <c r="R3862" t="s">
        <v>8316</v>
      </c>
      <c r="S3862" s="15">
        <f t="shared" si="242"/>
        <v>41833.660995370366</v>
      </c>
      <c r="T3862" s="15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1" t="s">
        <v>8315</v>
      </c>
      <c r="R3863" t="s">
        <v>8316</v>
      </c>
      <c r="S3863" s="15">
        <f t="shared" si="242"/>
        <v>41914.590011574073</v>
      </c>
      <c r="T3863" s="15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1" t="s">
        <v>8315</v>
      </c>
      <c r="R3864" t="s">
        <v>8316</v>
      </c>
      <c r="S3864" s="15">
        <f t="shared" si="242"/>
        <v>42611.261064814811</v>
      </c>
      <c r="T3864" s="15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1" t="s">
        <v>8315</v>
      </c>
      <c r="R3865" t="s">
        <v>8316</v>
      </c>
      <c r="S3865" s="15">
        <f t="shared" si="242"/>
        <v>42253.633159722223</v>
      </c>
      <c r="T3865" s="15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1" t="s">
        <v>8315</v>
      </c>
      <c r="R3866" t="s">
        <v>8316</v>
      </c>
      <c r="S3866" s="15">
        <f t="shared" si="242"/>
        <v>42295.891828703709</v>
      </c>
      <c r="T3866" s="15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1" t="s">
        <v>8315</v>
      </c>
      <c r="R3867" t="s">
        <v>8316</v>
      </c>
      <c r="S3867" s="15">
        <f t="shared" si="242"/>
        <v>41841.651597222226</v>
      </c>
      <c r="T3867" s="15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1" t="s">
        <v>8315</v>
      </c>
      <c r="R3868" t="s">
        <v>8316</v>
      </c>
      <c r="S3868" s="15">
        <f t="shared" si="242"/>
        <v>42402.947002314817</v>
      </c>
      <c r="T3868" s="15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1" t="s">
        <v>8315</v>
      </c>
      <c r="R3869" t="s">
        <v>8316</v>
      </c>
      <c r="S3869" s="15">
        <f t="shared" si="242"/>
        <v>42509.814108796301</v>
      </c>
      <c r="T3869" s="15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1" t="s">
        <v>8315</v>
      </c>
      <c r="R3870" t="s">
        <v>8357</v>
      </c>
      <c r="S3870" s="15">
        <f t="shared" si="242"/>
        <v>41865.659780092588</v>
      </c>
      <c r="T3870" s="15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1" t="s">
        <v>8315</v>
      </c>
      <c r="R3871" t="s">
        <v>8357</v>
      </c>
      <c r="S3871" s="15">
        <f t="shared" si="242"/>
        <v>42047.724444444444</v>
      </c>
      <c r="T3871" s="15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1" t="s">
        <v>8315</v>
      </c>
      <c r="R3872" t="s">
        <v>8357</v>
      </c>
      <c r="S3872" s="15">
        <f t="shared" si="242"/>
        <v>41793.17219907407</v>
      </c>
      <c r="T3872" s="15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1" t="s">
        <v>8315</v>
      </c>
      <c r="R3873" t="s">
        <v>8357</v>
      </c>
      <c r="S3873" s="15">
        <f t="shared" si="242"/>
        <v>42763.780671296292</v>
      </c>
      <c r="T3873" s="15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1" t="s">
        <v>8315</v>
      </c>
      <c r="R3874" t="s">
        <v>8357</v>
      </c>
      <c r="S3874" s="15">
        <f t="shared" si="242"/>
        <v>42180.145787037036</v>
      </c>
      <c r="T3874" s="15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1" t="s">
        <v>8315</v>
      </c>
      <c r="R3875" t="s">
        <v>8357</v>
      </c>
      <c r="S3875" s="15">
        <f t="shared" si="242"/>
        <v>42255.696006944447</v>
      </c>
      <c r="T3875" s="15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1" t="s">
        <v>8315</v>
      </c>
      <c r="R3876" t="s">
        <v>8357</v>
      </c>
      <c r="S3876" s="15">
        <f t="shared" si="242"/>
        <v>42007.016458333332</v>
      </c>
      <c r="T3876" s="15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1" t="s">
        <v>8315</v>
      </c>
      <c r="R3877" t="s">
        <v>8357</v>
      </c>
      <c r="S3877" s="15">
        <f t="shared" si="242"/>
        <v>42615.346817129626</v>
      </c>
      <c r="T3877" s="15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1" t="s">
        <v>8315</v>
      </c>
      <c r="R3878" t="s">
        <v>8357</v>
      </c>
      <c r="S3878" s="15">
        <f t="shared" si="242"/>
        <v>42372.624166666668</v>
      </c>
      <c r="T3878" s="15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1" t="s">
        <v>8315</v>
      </c>
      <c r="R3879" t="s">
        <v>8357</v>
      </c>
      <c r="S3879" s="15">
        <f t="shared" si="242"/>
        <v>42682.67768518519</v>
      </c>
      <c r="T3879" s="15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1" t="s">
        <v>8315</v>
      </c>
      <c r="R3880" t="s">
        <v>8357</v>
      </c>
      <c r="S3880" s="15">
        <f t="shared" si="242"/>
        <v>42154.818819444445</v>
      </c>
      <c r="T3880" s="15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1" t="s">
        <v>8315</v>
      </c>
      <c r="R3881" t="s">
        <v>8357</v>
      </c>
      <c r="S3881" s="15">
        <f t="shared" si="242"/>
        <v>41999.861064814817</v>
      </c>
      <c r="T3881" s="15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1" t="s">
        <v>8315</v>
      </c>
      <c r="R3882" t="s">
        <v>8357</v>
      </c>
      <c r="S3882" s="15">
        <f t="shared" si="242"/>
        <v>41815.815046296295</v>
      </c>
      <c r="T3882" s="15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1" t="s">
        <v>8315</v>
      </c>
      <c r="R3883" t="s">
        <v>8357</v>
      </c>
      <c r="S3883" s="15">
        <f t="shared" si="242"/>
        <v>42756.018506944441</v>
      </c>
      <c r="T3883" s="15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1" t="s">
        <v>8315</v>
      </c>
      <c r="R3884" t="s">
        <v>8357</v>
      </c>
      <c r="S3884" s="15">
        <f t="shared" si="242"/>
        <v>42373.983449074076</v>
      </c>
      <c r="T3884" s="15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1" t="s">
        <v>8315</v>
      </c>
      <c r="R3885" t="s">
        <v>8357</v>
      </c>
      <c r="S3885" s="15">
        <f t="shared" si="242"/>
        <v>41854.602650462963</v>
      </c>
      <c r="T3885" s="15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1" t="s">
        <v>8315</v>
      </c>
      <c r="R3886" t="s">
        <v>8357</v>
      </c>
      <c r="S3886" s="15">
        <f t="shared" si="242"/>
        <v>42065.791574074072</v>
      </c>
      <c r="T3886" s="15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1" t="s">
        <v>8315</v>
      </c>
      <c r="R3887" t="s">
        <v>8357</v>
      </c>
      <c r="S3887" s="15">
        <f t="shared" si="242"/>
        <v>42469.951284722221</v>
      </c>
      <c r="T3887" s="15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1" t="s">
        <v>8315</v>
      </c>
      <c r="R3888" t="s">
        <v>8357</v>
      </c>
      <c r="S3888" s="15">
        <f t="shared" si="242"/>
        <v>41954.228032407409</v>
      </c>
      <c r="T3888" s="15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1" t="s">
        <v>8315</v>
      </c>
      <c r="R3889" t="s">
        <v>8357</v>
      </c>
      <c r="S3889" s="15">
        <f t="shared" si="242"/>
        <v>42079.857974537037</v>
      </c>
      <c r="T3889" s="15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1" t="s">
        <v>8315</v>
      </c>
      <c r="R3890" t="s">
        <v>8316</v>
      </c>
      <c r="S3890" s="15">
        <f t="shared" si="242"/>
        <v>42762.545810185184</v>
      </c>
      <c r="T3890" s="15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1" t="s">
        <v>8315</v>
      </c>
      <c r="R3891" t="s">
        <v>8316</v>
      </c>
      <c r="S3891" s="15">
        <f t="shared" si="242"/>
        <v>41977.004976851851</v>
      </c>
      <c r="T3891" s="15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1" t="s">
        <v>8315</v>
      </c>
      <c r="R3892" t="s">
        <v>8316</v>
      </c>
      <c r="S3892" s="15">
        <f t="shared" si="242"/>
        <v>42171.758611111116</v>
      </c>
      <c r="T3892" s="15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1" t="s">
        <v>8315</v>
      </c>
      <c r="R3893" t="s">
        <v>8316</v>
      </c>
      <c r="S3893" s="15">
        <f t="shared" si="242"/>
        <v>42056.1324537037</v>
      </c>
      <c r="T3893" s="15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1" t="s">
        <v>8315</v>
      </c>
      <c r="R3894" t="s">
        <v>8316</v>
      </c>
      <c r="S3894" s="15">
        <f t="shared" si="242"/>
        <v>41867.652280092596</v>
      </c>
      <c r="T3894" s="15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1" t="s">
        <v>8315</v>
      </c>
      <c r="R3895" t="s">
        <v>8316</v>
      </c>
      <c r="S3895" s="15">
        <f t="shared" si="242"/>
        <v>41779.657870370371</v>
      </c>
      <c r="T3895" s="15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1" t="s">
        <v>8315</v>
      </c>
      <c r="R3896" t="s">
        <v>8316</v>
      </c>
      <c r="S3896" s="15">
        <f t="shared" si="242"/>
        <v>42679.958472222221</v>
      </c>
      <c r="T3896" s="15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1" t="s">
        <v>8315</v>
      </c>
      <c r="R3897" t="s">
        <v>8316</v>
      </c>
      <c r="S3897" s="15">
        <f t="shared" si="242"/>
        <v>42032.250208333338</v>
      </c>
      <c r="T3897" s="15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1" t="s">
        <v>8315</v>
      </c>
      <c r="R3898" t="s">
        <v>8316</v>
      </c>
      <c r="S3898" s="15">
        <f t="shared" si="242"/>
        <v>41793.191875000004</v>
      </c>
      <c r="T3898" s="15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1" t="s">
        <v>8315</v>
      </c>
      <c r="R3899" t="s">
        <v>8316</v>
      </c>
      <c r="S3899" s="15">
        <f t="shared" si="242"/>
        <v>41982.87364583333</v>
      </c>
      <c r="T3899" s="15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1" t="s">
        <v>8315</v>
      </c>
      <c r="R3900" t="s">
        <v>8316</v>
      </c>
      <c r="S3900" s="15">
        <f t="shared" si="242"/>
        <v>42193.482291666667</v>
      </c>
      <c r="T3900" s="15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1" t="s">
        <v>8315</v>
      </c>
      <c r="R3901" t="s">
        <v>8316</v>
      </c>
      <c r="S3901" s="15">
        <f t="shared" si="242"/>
        <v>41843.775011574071</v>
      </c>
      <c r="T3901" s="15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1" t="s">
        <v>8315</v>
      </c>
      <c r="R3902" t="s">
        <v>8316</v>
      </c>
      <c r="S3902" s="15">
        <f t="shared" si="242"/>
        <v>42136.092488425929</v>
      </c>
      <c r="T3902" s="15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1" t="s">
        <v>8315</v>
      </c>
      <c r="R3903" t="s">
        <v>8316</v>
      </c>
      <c r="S3903" s="15">
        <f t="shared" si="242"/>
        <v>42317.826377314821</v>
      </c>
      <c r="T3903" s="15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1" t="s">
        <v>8315</v>
      </c>
      <c r="R3904" t="s">
        <v>8316</v>
      </c>
      <c r="S3904" s="15">
        <f t="shared" si="242"/>
        <v>42663.468078703707</v>
      </c>
      <c r="T3904" s="15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1" t="s">
        <v>8315</v>
      </c>
      <c r="R3905" t="s">
        <v>8316</v>
      </c>
      <c r="S3905" s="15">
        <f t="shared" si="242"/>
        <v>42186.01116898148</v>
      </c>
      <c r="T3905" s="15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1" t="s">
        <v>8315</v>
      </c>
      <c r="R3906" t="s">
        <v>8316</v>
      </c>
      <c r="S3906" s="15">
        <f t="shared" si="242"/>
        <v>42095.229166666672</v>
      </c>
      <c r="T3906" s="15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1" t="s">
        <v>8315</v>
      </c>
      <c r="R3907" t="s">
        <v>8316</v>
      </c>
      <c r="S3907" s="15">
        <f t="shared" ref="S3907:S3970" si="246">(((J3907/60)/60)/24)+DATE(1970,1,1)</f>
        <v>42124.623877314814</v>
      </c>
      <c r="T3907" s="15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1" t="s">
        <v>8315</v>
      </c>
      <c r="R3908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1" t="s">
        <v>8315</v>
      </c>
      <c r="R3909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1" t="s">
        <v>8315</v>
      </c>
      <c r="R3910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1" t="s">
        <v>8315</v>
      </c>
      <c r="R3911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1" t="s">
        <v>8315</v>
      </c>
      <c r="R39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1" t="s">
        <v>8315</v>
      </c>
      <c r="R3913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1" t="s">
        <v>8315</v>
      </c>
      <c r="R3914" t="s">
        <v>8316</v>
      </c>
      <c r="S3914" s="15">
        <f t="shared" si="246"/>
        <v>42059.270023148143</v>
      </c>
      <c r="T3914" s="15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1" t="s">
        <v>8315</v>
      </c>
      <c r="R3915" t="s">
        <v>8316</v>
      </c>
      <c r="S3915" s="15">
        <f t="shared" si="246"/>
        <v>42308.211215277777</v>
      </c>
      <c r="T3915" s="15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1" t="s">
        <v>8315</v>
      </c>
      <c r="R3916" t="s">
        <v>8316</v>
      </c>
      <c r="S3916" s="15">
        <f t="shared" si="246"/>
        <v>42114.818935185183</v>
      </c>
      <c r="T3916" s="15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1" t="s">
        <v>8315</v>
      </c>
      <c r="R3917" t="s">
        <v>8316</v>
      </c>
      <c r="S3917" s="15">
        <f t="shared" si="246"/>
        <v>42492.98505787037</v>
      </c>
      <c r="T3917" s="15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1" t="s">
        <v>8315</v>
      </c>
      <c r="R3918" t="s">
        <v>8316</v>
      </c>
      <c r="S3918" s="15">
        <f t="shared" si="246"/>
        <v>42494.471666666665</v>
      </c>
      <c r="T3918" s="15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1" t="s">
        <v>8315</v>
      </c>
      <c r="R3919" t="s">
        <v>8316</v>
      </c>
      <c r="S3919" s="15">
        <f t="shared" si="246"/>
        <v>41863.527326388888</v>
      </c>
      <c r="T3919" s="15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1" t="s">
        <v>8315</v>
      </c>
      <c r="R3920" t="s">
        <v>8316</v>
      </c>
      <c r="S3920" s="15">
        <f t="shared" si="246"/>
        <v>41843.664618055554</v>
      </c>
      <c r="T3920" s="15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1" t="s">
        <v>8315</v>
      </c>
      <c r="R3921" t="s">
        <v>8316</v>
      </c>
      <c r="S3921" s="15">
        <f t="shared" si="246"/>
        <v>42358.684872685189</v>
      </c>
      <c r="T3921" s="15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1" t="s">
        <v>8315</v>
      </c>
      <c r="R3922" t="s">
        <v>8316</v>
      </c>
      <c r="S3922" s="15">
        <f t="shared" si="246"/>
        <v>42657.38726851852</v>
      </c>
      <c r="T3922" s="15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1" t="s">
        <v>8315</v>
      </c>
      <c r="R3923" t="s">
        <v>8316</v>
      </c>
      <c r="S3923" s="15">
        <f t="shared" si="246"/>
        <v>41926.542303240742</v>
      </c>
      <c r="T3923" s="15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1" t="s">
        <v>8315</v>
      </c>
      <c r="R3924" t="s">
        <v>8316</v>
      </c>
      <c r="S3924" s="15">
        <f t="shared" si="246"/>
        <v>42020.768634259264</v>
      </c>
      <c r="T3924" s="15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1" t="s">
        <v>8315</v>
      </c>
      <c r="R3925" t="s">
        <v>8316</v>
      </c>
      <c r="S3925" s="15">
        <f t="shared" si="246"/>
        <v>42075.979988425926</v>
      </c>
      <c r="T3925" s="15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1" t="s">
        <v>8315</v>
      </c>
      <c r="R3926" t="s">
        <v>8316</v>
      </c>
      <c r="S3926" s="15">
        <f t="shared" si="246"/>
        <v>41786.959745370368</v>
      </c>
      <c r="T3926" s="15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1" t="s">
        <v>8315</v>
      </c>
      <c r="R3927" t="s">
        <v>8316</v>
      </c>
      <c r="S3927" s="15">
        <f t="shared" si="246"/>
        <v>41820.870821759258</v>
      </c>
      <c r="T3927" s="15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1" t="s">
        <v>8315</v>
      </c>
      <c r="R3928" t="s">
        <v>8316</v>
      </c>
      <c r="S3928" s="15">
        <f t="shared" si="246"/>
        <v>41970.085046296299</v>
      </c>
      <c r="T3928" s="15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1" t="s">
        <v>8315</v>
      </c>
      <c r="R3929" t="s">
        <v>8316</v>
      </c>
      <c r="S3929" s="15">
        <f t="shared" si="246"/>
        <v>41830.267407407409</v>
      </c>
      <c r="T3929" s="15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1" t="s">
        <v>8315</v>
      </c>
      <c r="R3930" t="s">
        <v>8316</v>
      </c>
      <c r="S3930" s="15">
        <f t="shared" si="246"/>
        <v>42265.683182870373</v>
      </c>
      <c r="T3930" s="15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1" t="s">
        <v>8315</v>
      </c>
      <c r="R3931" t="s">
        <v>8316</v>
      </c>
      <c r="S3931" s="15">
        <f t="shared" si="246"/>
        <v>42601.827141203699</v>
      </c>
      <c r="T3931" s="15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1" t="s">
        <v>8315</v>
      </c>
      <c r="R3932" t="s">
        <v>8316</v>
      </c>
      <c r="S3932" s="15">
        <f t="shared" si="246"/>
        <v>42433.338749999995</v>
      </c>
      <c r="T3932" s="15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1" t="s">
        <v>8315</v>
      </c>
      <c r="R3933" t="s">
        <v>8316</v>
      </c>
      <c r="S3933" s="15">
        <f t="shared" si="246"/>
        <v>42228.151701388888</v>
      </c>
      <c r="T3933" s="15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1" t="s">
        <v>8315</v>
      </c>
      <c r="R3934" t="s">
        <v>8316</v>
      </c>
      <c r="S3934" s="15">
        <f t="shared" si="246"/>
        <v>42415.168564814812</v>
      </c>
      <c r="T3934" s="15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1" t="s">
        <v>8315</v>
      </c>
      <c r="R3935" t="s">
        <v>8316</v>
      </c>
      <c r="S3935" s="15">
        <f t="shared" si="246"/>
        <v>42538.968310185184</v>
      </c>
      <c r="T3935" s="15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1" t="s">
        <v>8315</v>
      </c>
      <c r="R3936" t="s">
        <v>8316</v>
      </c>
      <c r="S3936" s="15">
        <f t="shared" si="246"/>
        <v>42233.671747685185</v>
      </c>
      <c r="T3936" s="15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1" t="s">
        <v>8315</v>
      </c>
      <c r="R3937" t="s">
        <v>8316</v>
      </c>
      <c r="S3937" s="15">
        <f t="shared" si="246"/>
        <v>42221.656782407401</v>
      </c>
      <c r="T3937" s="15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1" t="s">
        <v>8315</v>
      </c>
      <c r="R3938" t="s">
        <v>8316</v>
      </c>
      <c r="S3938" s="15">
        <f t="shared" si="246"/>
        <v>42675.262962962966</v>
      </c>
      <c r="T3938" s="15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1" t="s">
        <v>8315</v>
      </c>
      <c r="R3939" t="s">
        <v>8316</v>
      </c>
      <c r="S3939" s="15">
        <f t="shared" si="246"/>
        <v>42534.631481481483</v>
      </c>
      <c r="T3939" s="15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1" t="s">
        <v>8315</v>
      </c>
      <c r="R3940" t="s">
        <v>8316</v>
      </c>
      <c r="S3940" s="15">
        <f t="shared" si="246"/>
        <v>42151.905717592599</v>
      </c>
      <c r="T3940" s="15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1" t="s">
        <v>8315</v>
      </c>
      <c r="R3941" t="s">
        <v>8316</v>
      </c>
      <c r="S3941" s="15">
        <f t="shared" si="246"/>
        <v>41915.400219907409</v>
      </c>
      <c r="T3941" s="15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1" t="s">
        <v>8315</v>
      </c>
      <c r="R3942" t="s">
        <v>8316</v>
      </c>
      <c r="S3942" s="15">
        <f t="shared" si="246"/>
        <v>41961.492488425924</v>
      </c>
      <c r="T3942" s="15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1" t="s">
        <v>8315</v>
      </c>
      <c r="R3943" t="s">
        <v>8316</v>
      </c>
      <c r="S3943" s="15">
        <f t="shared" si="246"/>
        <v>41940.587233796294</v>
      </c>
      <c r="T3943" s="15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1" t="s">
        <v>8315</v>
      </c>
      <c r="R3944" t="s">
        <v>8316</v>
      </c>
      <c r="S3944" s="15">
        <f t="shared" si="246"/>
        <v>42111.904097222221</v>
      </c>
      <c r="T3944" s="15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1" t="s">
        <v>8315</v>
      </c>
      <c r="R3945" t="s">
        <v>8316</v>
      </c>
      <c r="S3945" s="15">
        <f t="shared" si="246"/>
        <v>42279.778564814813</v>
      </c>
      <c r="T3945" s="15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1" t="s">
        <v>8315</v>
      </c>
      <c r="R3946" t="s">
        <v>8316</v>
      </c>
      <c r="S3946" s="15">
        <f t="shared" si="246"/>
        <v>42213.662905092591</v>
      </c>
      <c r="T3946" s="15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1" t="s">
        <v>8315</v>
      </c>
      <c r="R3947" t="s">
        <v>8316</v>
      </c>
      <c r="S3947" s="15">
        <f t="shared" si="246"/>
        <v>42109.801712962959</v>
      </c>
      <c r="T3947" s="15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1" t="s">
        <v>8315</v>
      </c>
      <c r="R3948" t="s">
        <v>8316</v>
      </c>
      <c r="S3948" s="15">
        <f t="shared" si="246"/>
        <v>42031.833587962959</v>
      </c>
      <c r="T3948" s="15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1" t="s">
        <v>8315</v>
      </c>
      <c r="R3949" t="s">
        <v>8316</v>
      </c>
      <c r="S3949" s="15">
        <f t="shared" si="246"/>
        <v>42615.142870370371</v>
      </c>
      <c r="T3949" s="15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1" t="s">
        <v>8315</v>
      </c>
      <c r="R3950" t="s">
        <v>8316</v>
      </c>
      <c r="S3950" s="15">
        <f t="shared" si="246"/>
        <v>41829.325497685182</v>
      </c>
      <c r="T3950" s="15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1" t="s">
        <v>8315</v>
      </c>
      <c r="R3951" t="s">
        <v>8316</v>
      </c>
      <c r="S3951" s="15">
        <f t="shared" si="246"/>
        <v>42016.120613425926</v>
      </c>
      <c r="T3951" s="15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1" t="s">
        <v>8315</v>
      </c>
      <c r="R3952" t="s">
        <v>8316</v>
      </c>
      <c r="S3952" s="15">
        <f t="shared" si="246"/>
        <v>42439.702314814815</v>
      </c>
      <c r="T3952" s="15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1" t="s">
        <v>8315</v>
      </c>
      <c r="R3953" t="s">
        <v>8316</v>
      </c>
      <c r="S3953" s="15">
        <f t="shared" si="246"/>
        <v>42433.825717592597</v>
      </c>
      <c r="T3953" s="15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1" t="s">
        <v>8315</v>
      </c>
      <c r="R3954" t="s">
        <v>8316</v>
      </c>
      <c r="S3954" s="15">
        <f t="shared" si="246"/>
        <v>42243.790393518517</v>
      </c>
      <c r="T3954" s="15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1" t="s">
        <v>8315</v>
      </c>
      <c r="R3955" t="s">
        <v>8316</v>
      </c>
      <c r="S3955" s="15">
        <f t="shared" si="246"/>
        <v>42550.048449074078</v>
      </c>
      <c r="T3955" s="15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1" t="s">
        <v>8315</v>
      </c>
      <c r="R3956" t="s">
        <v>8316</v>
      </c>
      <c r="S3956" s="15">
        <f t="shared" si="246"/>
        <v>41774.651203703703</v>
      </c>
      <c r="T3956" s="15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1" t="s">
        <v>8315</v>
      </c>
      <c r="R3957" t="s">
        <v>8316</v>
      </c>
      <c r="S3957" s="15">
        <f t="shared" si="246"/>
        <v>42306.848854166667</v>
      </c>
      <c r="T3957" s="15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1" t="s">
        <v>8315</v>
      </c>
      <c r="R3958" t="s">
        <v>8316</v>
      </c>
      <c r="S3958" s="15">
        <f t="shared" si="246"/>
        <v>42457.932025462964</v>
      </c>
      <c r="T3958" s="15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1" t="s">
        <v>8315</v>
      </c>
      <c r="R3959" t="s">
        <v>8316</v>
      </c>
      <c r="S3959" s="15">
        <f t="shared" si="246"/>
        <v>42513.976319444439</v>
      </c>
      <c r="T3959" s="15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1" t="s">
        <v>8315</v>
      </c>
      <c r="R3960" t="s">
        <v>8316</v>
      </c>
      <c r="S3960" s="15">
        <f t="shared" si="246"/>
        <v>41816.950370370374</v>
      </c>
      <c r="T3960" s="15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1" t="s">
        <v>8315</v>
      </c>
      <c r="R3961" t="s">
        <v>8316</v>
      </c>
      <c r="S3961" s="15">
        <f t="shared" si="246"/>
        <v>41880.788842592592</v>
      </c>
      <c r="T3961" s="15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1" t="s">
        <v>8315</v>
      </c>
      <c r="R3962" t="s">
        <v>8316</v>
      </c>
      <c r="S3962" s="15">
        <f t="shared" si="246"/>
        <v>42342.845555555556</v>
      </c>
      <c r="T3962" s="15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1" t="s">
        <v>8315</v>
      </c>
      <c r="R3963" t="s">
        <v>8316</v>
      </c>
      <c r="S3963" s="15">
        <f t="shared" si="246"/>
        <v>41745.891319444447</v>
      </c>
      <c r="T3963" s="15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1" t="s">
        <v>8315</v>
      </c>
      <c r="R3964" t="s">
        <v>8316</v>
      </c>
      <c r="S3964" s="15">
        <f t="shared" si="246"/>
        <v>42311.621458333335</v>
      </c>
      <c r="T3964" s="15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1" t="s">
        <v>8315</v>
      </c>
      <c r="R3965" t="s">
        <v>8316</v>
      </c>
      <c r="S3965" s="15">
        <f t="shared" si="246"/>
        <v>42296.154131944444</v>
      </c>
      <c r="T3965" s="15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1" t="s">
        <v>8315</v>
      </c>
      <c r="R3966" t="s">
        <v>8316</v>
      </c>
      <c r="S3966" s="15">
        <f t="shared" si="246"/>
        <v>42053.722060185188</v>
      </c>
      <c r="T3966" s="15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1" t="s">
        <v>8315</v>
      </c>
      <c r="R3967" t="s">
        <v>8316</v>
      </c>
      <c r="S3967" s="15">
        <f t="shared" si="246"/>
        <v>42414.235879629632</v>
      </c>
      <c r="T3967" s="15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1" t="s">
        <v>8315</v>
      </c>
      <c r="R3968" t="s">
        <v>8316</v>
      </c>
      <c r="S3968" s="15">
        <f t="shared" si="246"/>
        <v>41801.711550925924</v>
      </c>
      <c r="T3968" s="15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1" t="s">
        <v>8315</v>
      </c>
      <c r="R3969" t="s">
        <v>8316</v>
      </c>
      <c r="S3969" s="15">
        <f t="shared" si="246"/>
        <v>42770.290590277778</v>
      </c>
      <c r="T3969" s="15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1" t="s">
        <v>8315</v>
      </c>
      <c r="R3970" t="s">
        <v>8316</v>
      </c>
      <c r="S3970" s="15">
        <f t="shared" si="246"/>
        <v>42452.815659722226</v>
      </c>
      <c r="T3970" s="15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1" t="s">
        <v>8315</v>
      </c>
      <c r="R3971" t="s">
        <v>8316</v>
      </c>
      <c r="S3971" s="15">
        <f t="shared" ref="S3971:S4034" si="250">(((J3971/60)/60)/24)+DATE(1970,1,1)</f>
        <v>42601.854699074072</v>
      </c>
      <c r="T3971" s="15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1" t="s">
        <v>8315</v>
      </c>
      <c r="R397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1" t="s">
        <v>8315</v>
      </c>
      <c r="R3973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1" t="s">
        <v>8315</v>
      </c>
      <c r="R3974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1" t="s">
        <v>8315</v>
      </c>
      <c r="R3975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1" t="s">
        <v>8315</v>
      </c>
      <c r="R3976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1" t="s">
        <v>8315</v>
      </c>
      <c r="R3977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1" t="s">
        <v>8315</v>
      </c>
      <c r="R3978" t="s">
        <v>8316</v>
      </c>
      <c r="S3978" s="15">
        <f t="shared" si="250"/>
        <v>41830.858344907407</v>
      </c>
      <c r="T3978" s="15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1" t="s">
        <v>8315</v>
      </c>
      <c r="R3979" t="s">
        <v>8316</v>
      </c>
      <c r="S3979" s="15">
        <f t="shared" si="250"/>
        <v>42543.788564814815</v>
      </c>
      <c r="T3979" s="15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1" t="s">
        <v>8315</v>
      </c>
      <c r="R3980" t="s">
        <v>8316</v>
      </c>
      <c r="S3980" s="15">
        <f t="shared" si="250"/>
        <v>41975.642974537041</v>
      </c>
      <c r="T3980" s="15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1" t="s">
        <v>8315</v>
      </c>
      <c r="R3981" t="s">
        <v>8316</v>
      </c>
      <c r="S3981" s="15">
        <f t="shared" si="250"/>
        <v>42069.903437500005</v>
      </c>
      <c r="T3981" s="15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1" t="s">
        <v>8315</v>
      </c>
      <c r="R3982" t="s">
        <v>8316</v>
      </c>
      <c r="S3982" s="15">
        <f t="shared" si="250"/>
        <v>41795.598923611113</v>
      </c>
      <c r="T3982" s="15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1" t="s">
        <v>8315</v>
      </c>
      <c r="R3983" t="s">
        <v>8316</v>
      </c>
      <c r="S3983" s="15">
        <f t="shared" si="250"/>
        <v>42508.179965277777</v>
      </c>
      <c r="T3983" s="15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1" t="s">
        <v>8315</v>
      </c>
      <c r="R3984" t="s">
        <v>8316</v>
      </c>
      <c r="S3984" s="15">
        <f t="shared" si="250"/>
        <v>42132.809953703705</v>
      </c>
      <c r="T3984" s="15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1" t="s">
        <v>8315</v>
      </c>
      <c r="R3985" t="s">
        <v>8316</v>
      </c>
      <c r="S3985" s="15">
        <f t="shared" si="250"/>
        <v>41747.86986111111</v>
      </c>
      <c r="T3985" s="15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1" t="s">
        <v>8315</v>
      </c>
      <c r="R3986" t="s">
        <v>8316</v>
      </c>
      <c r="S3986" s="15">
        <f t="shared" si="250"/>
        <v>41920.963472222218</v>
      </c>
      <c r="T3986" s="15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1" t="s">
        <v>8315</v>
      </c>
      <c r="R3987" t="s">
        <v>8316</v>
      </c>
      <c r="S3987" s="15">
        <f t="shared" si="250"/>
        <v>42399.707407407404</v>
      </c>
      <c r="T3987" s="15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1" t="s">
        <v>8315</v>
      </c>
      <c r="R3988" t="s">
        <v>8316</v>
      </c>
      <c r="S3988" s="15">
        <f t="shared" si="250"/>
        <v>42467.548541666663</v>
      </c>
      <c r="T3988" s="15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1" t="s">
        <v>8315</v>
      </c>
      <c r="R3989" t="s">
        <v>8316</v>
      </c>
      <c r="S3989" s="15">
        <f t="shared" si="250"/>
        <v>41765.92465277778</v>
      </c>
      <c r="T3989" s="15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1" t="s">
        <v>8315</v>
      </c>
      <c r="R3990" t="s">
        <v>8316</v>
      </c>
      <c r="S3990" s="15">
        <f t="shared" si="250"/>
        <v>42230.08116898148</v>
      </c>
      <c r="T3990" s="15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1" t="s">
        <v>8315</v>
      </c>
      <c r="R3991" t="s">
        <v>8316</v>
      </c>
      <c r="S3991" s="15">
        <f t="shared" si="250"/>
        <v>42286.749780092592</v>
      </c>
      <c r="T3991" s="15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1" t="s">
        <v>8315</v>
      </c>
      <c r="R3992" t="s">
        <v>8316</v>
      </c>
      <c r="S3992" s="15">
        <f t="shared" si="250"/>
        <v>42401.672372685185</v>
      </c>
      <c r="T3992" s="15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1" t="s">
        <v>8315</v>
      </c>
      <c r="R3993" t="s">
        <v>8316</v>
      </c>
      <c r="S3993" s="15">
        <f t="shared" si="250"/>
        <v>42125.644467592589</v>
      </c>
      <c r="T3993" s="15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1" t="s">
        <v>8315</v>
      </c>
      <c r="R3994" t="s">
        <v>8316</v>
      </c>
      <c r="S3994" s="15">
        <f t="shared" si="250"/>
        <v>42289.94049768518</v>
      </c>
      <c r="T3994" s="15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1" t="s">
        <v>8315</v>
      </c>
      <c r="R3995" t="s">
        <v>8316</v>
      </c>
      <c r="S3995" s="15">
        <f t="shared" si="250"/>
        <v>42107.864722222221</v>
      </c>
      <c r="T3995" s="15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1" t="s">
        <v>8315</v>
      </c>
      <c r="R3996" t="s">
        <v>8316</v>
      </c>
      <c r="S3996" s="15">
        <f t="shared" si="250"/>
        <v>41809.389930555553</v>
      </c>
      <c r="T3996" s="15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1" t="s">
        <v>8315</v>
      </c>
      <c r="R3997" t="s">
        <v>8316</v>
      </c>
      <c r="S3997" s="15">
        <f t="shared" si="250"/>
        <v>42019.683761574073</v>
      </c>
      <c r="T3997" s="15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1" t="s">
        <v>8315</v>
      </c>
      <c r="R3998" t="s">
        <v>8316</v>
      </c>
      <c r="S3998" s="15">
        <f t="shared" si="250"/>
        <v>41950.26694444444</v>
      </c>
      <c r="T3998" s="15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1" t="s">
        <v>8315</v>
      </c>
      <c r="R3999" t="s">
        <v>8316</v>
      </c>
      <c r="S3999" s="15">
        <f t="shared" si="250"/>
        <v>42069.391446759255</v>
      </c>
      <c r="T3999" s="15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1" t="s">
        <v>8315</v>
      </c>
      <c r="R4000" t="s">
        <v>8316</v>
      </c>
      <c r="S4000" s="15">
        <f t="shared" si="250"/>
        <v>42061.963263888887</v>
      </c>
      <c r="T4000" s="15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1" t="s">
        <v>8315</v>
      </c>
      <c r="R4001" t="s">
        <v>8316</v>
      </c>
      <c r="S4001" s="15">
        <f t="shared" si="250"/>
        <v>41842.828680555554</v>
      </c>
      <c r="T4001" s="15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1" t="s">
        <v>8315</v>
      </c>
      <c r="R4002" t="s">
        <v>8316</v>
      </c>
      <c r="S4002" s="15">
        <f t="shared" si="250"/>
        <v>42437.64534722222</v>
      </c>
      <c r="T4002" s="15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1" t="s">
        <v>8315</v>
      </c>
      <c r="R4003" t="s">
        <v>8316</v>
      </c>
      <c r="S4003" s="15">
        <f t="shared" si="250"/>
        <v>42775.964212962965</v>
      </c>
      <c r="T4003" s="15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1" t="s">
        <v>8315</v>
      </c>
      <c r="R4004" t="s">
        <v>8316</v>
      </c>
      <c r="S4004" s="15">
        <f t="shared" si="250"/>
        <v>41879.043530092589</v>
      </c>
      <c r="T4004" s="15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1" t="s">
        <v>8315</v>
      </c>
      <c r="R4005" t="s">
        <v>8316</v>
      </c>
      <c r="S4005" s="15">
        <f t="shared" si="250"/>
        <v>42020.587349537032</v>
      </c>
      <c r="T4005" s="15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1" t="s">
        <v>8315</v>
      </c>
      <c r="R4006" t="s">
        <v>8316</v>
      </c>
      <c r="S4006" s="15">
        <f t="shared" si="250"/>
        <v>41890.16269675926</v>
      </c>
      <c r="T4006" s="15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1" t="s">
        <v>8315</v>
      </c>
      <c r="R4007" t="s">
        <v>8316</v>
      </c>
      <c r="S4007" s="15">
        <f t="shared" si="250"/>
        <v>41872.807696759257</v>
      </c>
      <c r="T4007" s="15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1" t="s">
        <v>8315</v>
      </c>
      <c r="R4008" t="s">
        <v>8316</v>
      </c>
      <c r="S4008" s="15">
        <f t="shared" si="250"/>
        <v>42391.772997685184</v>
      </c>
      <c r="T4008" s="15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1" t="s">
        <v>8315</v>
      </c>
      <c r="R4009" t="s">
        <v>8316</v>
      </c>
      <c r="S4009" s="15">
        <f t="shared" si="250"/>
        <v>41848.772928240738</v>
      </c>
      <c r="T4009" s="15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1" t="s">
        <v>8315</v>
      </c>
      <c r="R4010" t="s">
        <v>8316</v>
      </c>
      <c r="S4010" s="15">
        <f t="shared" si="250"/>
        <v>42177.964201388888</v>
      </c>
      <c r="T4010" s="15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1" t="s">
        <v>8315</v>
      </c>
      <c r="R4011" t="s">
        <v>8316</v>
      </c>
      <c r="S4011" s="15">
        <f t="shared" si="250"/>
        <v>41851.700925925928</v>
      </c>
      <c r="T4011" s="15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1" t="s">
        <v>8315</v>
      </c>
      <c r="R4012" t="s">
        <v>8316</v>
      </c>
      <c r="S4012" s="15">
        <f t="shared" si="250"/>
        <v>41921.770439814813</v>
      </c>
      <c r="T4012" s="15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1" t="s">
        <v>8315</v>
      </c>
      <c r="R4013" t="s">
        <v>8316</v>
      </c>
      <c r="S4013" s="15">
        <f t="shared" si="250"/>
        <v>42002.54488425926</v>
      </c>
      <c r="T4013" s="15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1" t="s">
        <v>8315</v>
      </c>
      <c r="R4014" t="s">
        <v>8316</v>
      </c>
      <c r="S4014" s="15">
        <f t="shared" si="250"/>
        <v>42096.544548611113</v>
      </c>
      <c r="T4014" s="15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1" t="s">
        <v>8315</v>
      </c>
      <c r="R4015" t="s">
        <v>8316</v>
      </c>
      <c r="S4015" s="15">
        <f t="shared" si="250"/>
        <v>42021.301192129627</v>
      </c>
      <c r="T4015" s="15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1" t="s">
        <v>8315</v>
      </c>
      <c r="R4016" t="s">
        <v>8316</v>
      </c>
      <c r="S4016" s="15">
        <f t="shared" si="250"/>
        <v>42419.246168981481</v>
      </c>
      <c r="T4016" s="15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1" t="s">
        <v>8315</v>
      </c>
      <c r="R4017" t="s">
        <v>8316</v>
      </c>
      <c r="S4017" s="15">
        <f t="shared" si="250"/>
        <v>42174.780821759254</v>
      </c>
      <c r="T4017" s="15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1" t="s">
        <v>8315</v>
      </c>
      <c r="R4018" t="s">
        <v>8316</v>
      </c>
      <c r="S4018" s="15">
        <f t="shared" si="250"/>
        <v>41869.872685185182</v>
      </c>
      <c r="T4018" s="15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1" t="s">
        <v>8315</v>
      </c>
      <c r="R4019" t="s">
        <v>8316</v>
      </c>
      <c r="S4019" s="15">
        <f t="shared" si="250"/>
        <v>41856.672152777777</v>
      </c>
      <c r="T4019" s="15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1" t="s">
        <v>8315</v>
      </c>
      <c r="R4020" t="s">
        <v>8316</v>
      </c>
      <c r="S4020" s="15">
        <f t="shared" si="250"/>
        <v>42620.91097222222</v>
      </c>
      <c r="T4020" s="15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1" t="s">
        <v>8315</v>
      </c>
      <c r="R4021" t="s">
        <v>8316</v>
      </c>
      <c r="S4021" s="15">
        <f t="shared" si="250"/>
        <v>42417.675879629634</v>
      </c>
      <c r="T4021" s="15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1" t="s">
        <v>8315</v>
      </c>
      <c r="R4022" t="s">
        <v>8316</v>
      </c>
      <c r="S4022" s="15">
        <f t="shared" si="250"/>
        <v>42057.190960648149</v>
      </c>
      <c r="T4022" s="15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1" t="s">
        <v>8315</v>
      </c>
      <c r="R4023" t="s">
        <v>8316</v>
      </c>
      <c r="S4023" s="15">
        <f t="shared" si="250"/>
        <v>41878.911550925928</v>
      </c>
      <c r="T4023" s="15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1" t="s">
        <v>8315</v>
      </c>
      <c r="R4024" t="s">
        <v>8316</v>
      </c>
      <c r="S4024" s="15">
        <f t="shared" si="250"/>
        <v>41990.584108796291</v>
      </c>
      <c r="T4024" s="15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1" t="s">
        <v>8315</v>
      </c>
      <c r="R4025" t="s">
        <v>8316</v>
      </c>
      <c r="S4025" s="15">
        <f t="shared" si="250"/>
        <v>42408.999571759254</v>
      </c>
      <c r="T4025" s="15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1" t="s">
        <v>8315</v>
      </c>
      <c r="R4026" t="s">
        <v>8316</v>
      </c>
      <c r="S4026" s="15">
        <f t="shared" si="250"/>
        <v>42217.670104166667</v>
      </c>
      <c r="T4026" s="15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1" t="s">
        <v>8315</v>
      </c>
      <c r="R4027" t="s">
        <v>8316</v>
      </c>
      <c r="S4027" s="15">
        <f t="shared" si="250"/>
        <v>42151.237685185188</v>
      </c>
      <c r="T4027" s="15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1" t="s">
        <v>8315</v>
      </c>
      <c r="R4028" t="s">
        <v>8316</v>
      </c>
      <c r="S4028" s="15">
        <f t="shared" si="250"/>
        <v>42282.655543981484</v>
      </c>
      <c r="T4028" s="15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1" t="s">
        <v>8315</v>
      </c>
      <c r="R4029" t="s">
        <v>8316</v>
      </c>
      <c r="S4029" s="15">
        <f t="shared" si="250"/>
        <v>42768.97084490741</v>
      </c>
      <c r="T4029" s="15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1" t="s">
        <v>8315</v>
      </c>
      <c r="R4030" t="s">
        <v>8316</v>
      </c>
      <c r="S4030" s="15">
        <f t="shared" si="250"/>
        <v>41765.938657407409</v>
      </c>
      <c r="T4030" s="15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1" t="s">
        <v>8315</v>
      </c>
      <c r="R4031" t="s">
        <v>8316</v>
      </c>
      <c r="S4031" s="15">
        <f t="shared" si="250"/>
        <v>42322.025115740747</v>
      </c>
      <c r="T4031" s="15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1" t="s">
        <v>8315</v>
      </c>
      <c r="R4032" t="s">
        <v>8316</v>
      </c>
      <c r="S4032" s="15">
        <f t="shared" si="250"/>
        <v>42374.655081018514</v>
      </c>
      <c r="T4032" s="15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1" t="s">
        <v>8315</v>
      </c>
      <c r="R4033" t="s">
        <v>8316</v>
      </c>
      <c r="S4033" s="15">
        <f t="shared" si="250"/>
        <v>41941.585231481484</v>
      </c>
      <c r="T4033" s="15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1" t="s">
        <v>8315</v>
      </c>
      <c r="R4034" t="s">
        <v>8316</v>
      </c>
      <c r="S4034" s="15">
        <f t="shared" si="250"/>
        <v>42293.809212962966</v>
      </c>
      <c r="T4034" s="15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1" t="s">
        <v>8315</v>
      </c>
      <c r="R4035" t="s">
        <v>8316</v>
      </c>
      <c r="S4035" s="15">
        <f t="shared" ref="S4035:S4098" si="254">(((J4035/60)/60)/24)+DATE(1970,1,1)</f>
        <v>42614.268796296295</v>
      </c>
      <c r="T4035" s="15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1" t="s">
        <v>8315</v>
      </c>
      <c r="R4036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1" t="s">
        <v>8315</v>
      </c>
      <c r="R4037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1" t="s">
        <v>8315</v>
      </c>
      <c r="R4038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1" t="s">
        <v>8315</v>
      </c>
      <c r="R4039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1" t="s">
        <v>8315</v>
      </c>
      <c r="R4040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1" t="s">
        <v>8315</v>
      </c>
      <c r="R4041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1" t="s">
        <v>8315</v>
      </c>
      <c r="R4042" t="s">
        <v>8316</v>
      </c>
      <c r="S4042" s="15">
        <f t="shared" si="254"/>
        <v>42144.231527777782</v>
      </c>
      <c r="T4042" s="15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1" t="s">
        <v>8315</v>
      </c>
      <c r="R4043" t="s">
        <v>8316</v>
      </c>
      <c r="S4043" s="15">
        <f t="shared" si="254"/>
        <v>42559.474004629628</v>
      </c>
      <c r="T4043" s="15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1" t="s">
        <v>8315</v>
      </c>
      <c r="R4044" t="s">
        <v>8316</v>
      </c>
      <c r="S4044" s="15">
        <f t="shared" si="254"/>
        <v>41995.084074074075</v>
      </c>
      <c r="T4044" s="15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1" t="s">
        <v>8315</v>
      </c>
      <c r="R4045" t="s">
        <v>8316</v>
      </c>
      <c r="S4045" s="15">
        <f t="shared" si="254"/>
        <v>41948.957465277781</v>
      </c>
      <c r="T4045" s="15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1" t="s">
        <v>8315</v>
      </c>
      <c r="R4046" t="s">
        <v>8316</v>
      </c>
      <c r="S4046" s="15">
        <f t="shared" si="254"/>
        <v>42074.219699074078</v>
      </c>
      <c r="T4046" s="15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1" t="s">
        <v>8315</v>
      </c>
      <c r="R4047" t="s">
        <v>8316</v>
      </c>
      <c r="S4047" s="15">
        <f t="shared" si="254"/>
        <v>41842.201261574075</v>
      </c>
      <c r="T4047" s="15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1" t="s">
        <v>8315</v>
      </c>
      <c r="R4048" t="s">
        <v>8316</v>
      </c>
      <c r="S4048" s="15">
        <f t="shared" si="254"/>
        <v>41904.650578703702</v>
      </c>
      <c r="T4048" s="15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1" t="s">
        <v>8315</v>
      </c>
      <c r="R4049" t="s">
        <v>8316</v>
      </c>
      <c r="S4049" s="15">
        <f t="shared" si="254"/>
        <v>41991.022488425922</v>
      </c>
      <c r="T4049" s="15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1" t="s">
        <v>8315</v>
      </c>
      <c r="R4050" t="s">
        <v>8316</v>
      </c>
      <c r="S4050" s="15">
        <f t="shared" si="254"/>
        <v>42436.509108796294</v>
      </c>
      <c r="T4050" s="15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1" t="s">
        <v>8315</v>
      </c>
      <c r="R4051" t="s">
        <v>8316</v>
      </c>
      <c r="S4051" s="15">
        <f t="shared" si="254"/>
        <v>42169.958506944444</v>
      </c>
      <c r="T4051" s="15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1" t="s">
        <v>8315</v>
      </c>
      <c r="R4052" t="s">
        <v>8316</v>
      </c>
      <c r="S4052" s="15">
        <f t="shared" si="254"/>
        <v>41905.636469907404</v>
      </c>
      <c r="T4052" s="15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1" t="s">
        <v>8315</v>
      </c>
      <c r="R4053" t="s">
        <v>8316</v>
      </c>
      <c r="S4053" s="15">
        <f t="shared" si="254"/>
        <v>41761.810150462967</v>
      </c>
      <c r="T4053" s="15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1" t="s">
        <v>8315</v>
      </c>
      <c r="R4054" t="s">
        <v>8316</v>
      </c>
      <c r="S4054" s="15">
        <f t="shared" si="254"/>
        <v>41865.878657407404</v>
      </c>
      <c r="T4054" s="15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1" t="s">
        <v>8315</v>
      </c>
      <c r="R4055" t="s">
        <v>8316</v>
      </c>
      <c r="S4055" s="15">
        <f t="shared" si="254"/>
        <v>41928.690138888887</v>
      </c>
      <c r="T4055" s="15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1" t="s">
        <v>8315</v>
      </c>
      <c r="R4056" t="s">
        <v>8316</v>
      </c>
      <c r="S4056" s="15">
        <f t="shared" si="254"/>
        <v>42613.841261574074</v>
      </c>
      <c r="T4056" s="15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1" t="s">
        <v>8315</v>
      </c>
      <c r="R4057" t="s">
        <v>8316</v>
      </c>
      <c r="S4057" s="15">
        <f t="shared" si="254"/>
        <v>41779.648506944446</v>
      </c>
      <c r="T4057" s="15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1" t="s">
        <v>8315</v>
      </c>
      <c r="R4058" t="s">
        <v>8316</v>
      </c>
      <c r="S4058" s="15">
        <f t="shared" si="254"/>
        <v>42534.933321759265</v>
      </c>
      <c r="T4058" s="15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1" t="s">
        <v>8315</v>
      </c>
      <c r="R4059" t="s">
        <v>8316</v>
      </c>
      <c r="S4059" s="15">
        <f t="shared" si="254"/>
        <v>42310.968518518523</v>
      </c>
      <c r="T4059" s="15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1" t="s">
        <v>8315</v>
      </c>
      <c r="R4060" t="s">
        <v>8316</v>
      </c>
      <c r="S4060" s="15">
        <f t="shared" si="254"/>
        <v>42446.060694444444</v>
      </c>
      <c r="T4060" s="15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1" t="s">
        <v>8315</v>
      </c>
      <c r="R4061" t="s">
        <v>8316</v>
      </c>
      <c r="S4061" s="15">
        <f t="shared" si="254"/>
        <v>41866.640648148146</v>
      </c>
      <c r="T4061" s="15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1" t="s">
        <v>8315</v>
      </c>
      <c r="R4062" t="s">
        <v>8316</v>
      </c>
      <c r="S4062" s="15">
        <f t="shared" si="254"/>
        <v>41779.695092592592</v>
      </c>
      <c r="T4062" s="15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1" t="s">
        <v>8315</v>
      </c>
      <c r="R4063" t="s">
        <v>8316</v>
      </c>
      <c r="S4063" s="15">
        <f t="shared" si="254"/>
        <v>42421.141469907408</v>
      </c>
      <c r="T4063" s="15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1" t="s">
        <v>8315</v>
      </c>
      <c r="R4064" t="s">
        <v>8316</v>
      </c>
      <c r="S4064" s="15">
        <f t="shared" si="254"/>
        <v>42523.739212962959</v>
      </c>
      <c r="T4064" s="15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1" t="s">
        <v>8315</v>
      </c>
      <c r="R4065" t="s">
        <v>8316</v>
      </c>
      <c r="S4065" s="15">
        <f t="shared" si="254"/>
        <v>41787.681527777779</v>
      </c>
      <c r="T4065" s="15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1" t="s">
        <v>8315</v>
      </c>
      <c r="R4066" t="s">
        <v>8316</v>
      </c>
      <c r="S4066" s="15">
        <f t="shared" si="254"/>
        <v>42093.588263888887</v>
      </c>
      <c r="T4066" s="15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1" t="s">
        <v>8315</v>
      </c>
      <c r="R4067" t="s">
        <v>8316</v>
      </c>
      <c r="S4067" s="15">
        <f t="shared" si="254"/>
        <v>41833.951516203706</v>
      </c>
      <c r="T4067" s="15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1" t="s">
        <v>8315</v>
      </c>
      <c r="R4068" t="s">
        <v>8316</v>
      </c>
      <c r="S4068" s="15">
        <f t="shared" si="254"/>
        <v>42479.039212962962</v>
      </c>
      <c r="T4068" s="15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1" t="s">
        <v>8315</v>
      </c>
      <c r="R4069" t="s">
        <v>8316</v>
      </c>
      <c r="S4069" s="15">
        <f t="shared" si="254"/>
        <v>42235.117476851854</v>
      </c>
      <c r="T4069" s="15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1" t="s">
        <v>8315</v>
      </c>
      <c r="R4070" t="s">
        <v>8316</v>
      </c>
      <c r="S4070" s="15">
        <f t="shared" si="254"/>
        <v>42718.963599537034</v>
      </c>
      <c r="T4070" s="15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1" t="s">
        <v>8315</v>
      </c>
      <c r="R4071" t="s">
        <v>8316</v>
      </c>
      <c r="S4071" s="15">
        <f t="shared" si="254"/>
        <v>42022.661527777775</v>
      </c>
      <c r="T4071" s="15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1" t="s">
        <v>8315</v>
      </c>
      <c r="R4072" t="s">
        <v>8316</v>
      </c>
      <c r="S4072" s="15">
        <f t="shared" si="254"/>
        <v>42031.666898148149</v>
      </c>
      <c r="T4072" s="15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1" t="s">
        <v>8315</v>
      </c>
      <c r="R4073" t="s">
        <v>8316</v>
      </c>
      <c r="S4073" s="15">
        <f t="shared" si="254"/>
        <v>42700.804756944446</v>
      </c>
      <c r="T4073" s="15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1" t="s">
        <v>8315</v>
      </c>
      <c r="R4074" t="s">
        <v>8316</v>
      </c>
      <c r="S4074" s="15">
        <f t="shared" si="254"/>
        <v>41812.77443287037</v>
      </c>
      <c r="T4074" s="15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1" t="s">
        <v>8315</v>
      </c>
      <c r="R4075" t="s">
        <v>8316</v>
      </c>
      <c r="S4075" s="15">
        <f t="shared" si="254"/>
        <v>42078.34520833334</v>
      </c>
      <c r="T4075" s="15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1" t="s">
        <v>8315</v>
      </c>
      <c r="R4076" t="s">
        <v>8316</v>
      </c>
      <c r="S4076" s="15">
        <f t="shared" si="254"/>
        <v>42283.552951388891</v>
      </c>
      <c r="T4076" s="15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1" t="s">
        <v>8315</v>
      </c>
      <c r="R4077" t="s">
        <v>8316</v>
      </c>
      <c r="S4077" s="15">
        <f t="shared" si="254"/>
        <v>41779.045937499999</v>
      </c>
      <c r="T4077" s="15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1" t="s">
        <v>8315</v>
      </c>
      <c r="R4078" t="s">
        <v>8316</v>
      </c>
      <c r="S4078" s="15">
        <f t="shared" si="254"/>
        <v>41905.795706018522</v>
      </c>
      <c r="T4078" s="15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1" t="s">
        <v>8315</v>
      </c>
      <c r="R4079" t="s">
        <v>8316</v>
      </c>
      <c r="S4079" s="15">
        <f t="shared" si="254"/>
        <v>42695.7105787037</v>
      </c>
      <c r="T4079" s="15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1" t="s">
        <v>8315</v>
      </c>
      <c r="R4080" t="s">
        <v>8316</v>
      </c>
      <c r="S4080" s="15">
        <f t="shared" si="254"/>
        <v>42732.787523148145</v>
      </c>
      <c r="T4080" s="15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1" t="s">
        <v>8315</v>
      </c>
      <c r="R4081" t="s">
        <v>8316</v>
      </c>
      <c r="S4081" s="15">
        <f t="shared" si="254"/>
        <v>42510.938900462963</v>
      </c>
      <c r="T4081" s="15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1" t="s">
        <v>8315</v>
      </c>
      <c r="R4082" t="s">
        <v>8316</v>
      </c>
      <c r="S4082" s="15">
        <f t="shared" si="254"/>
        <v>42511.698101851856</v>
      </c>
      <c r="T4082" s="15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1" t="s">
        <v>8315</v>
      </c>
      <c r="R4083" t="s">
        <v>8316</v>
      </c>
      <c r="S4083" s="15">
        <f t="shared" si="254"/>
        <v>42041.581307870365</v>
      </c>
      <c r="T4083" s="15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1" t="s">
        <v>8315</v>
      </c>
      <c r="R4084" t="s">
        <v>8316</v>
      </c>
      <c r="S4084" s="15">
        <f t="shared" si="254"/>
        <v>42307.189270833333</v>
      </c>
      <c r="T4084" s="15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1" t="s">
        <v>8315</v>
      </c>
      <c r="R4085" t="s">
        <v>8316</v>
      </c>
      <c r="S4085" s="15">
        <f t="shared" si="254"/>
        <v>42353.761759259258</v>
      </c>
      <c r="T4085" s="15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1" t="s">
        <v>8315</v>
      </c>
      <c r="R4086" t="s">
        <v>8316</v>
      </c>
      <c r="S4086" s="15">
        <f t="shared" si="254"/>
        <v>42622.436412037037</v>
      </c>
      <c r="T4086" s="15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1" t="s">
        <v>8315</v>
      </c>
      <c r="R4087" t="s">
        <v>8316</v>
      </c>
      <c r="S4087" s="15">
        <f t="shared" si="254"/>
        <v>42058.603877314818</v>
      </c>
      <c r="T4087" s="15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1" t="s">
        <v>8315</v>
      </c>
      <c r="R4088" t="s">
        <v>8316</v>
      </c>
      <c r="S4088" s="15">
        <f t="shared" si="254"/>
        <v>42304.940960648149</v>
      </c>
      <c r="T4088" s="15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1" t="s">
        <v>8315</v>
      </c>
      <c r="R4089" t="s">
        <v>8316</v>
      </c>
      <c r="S4089" s="15">
        <f t="shared" si="254"/>
        <v>42538.742893518516</v>
      </c>
      <c r="T4089" s="15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1" t="s">
        <v>8315</v>
      </c>
      <c r="R4090" t="s">
        <v>8316</v>
      </c>
      <c r="S4090" s="15">
        <f t="shared" si="254"/>
        <v>41990.612546296295</v>
      </c>
      <c r="T4090" s="15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1" t="s">
        <v>8315</v>
      </c>
      <c r="R4091" t="s">
        <v>8316</v>
      </c>
      <c r="S4091" s="15">
        <f t="shared" si="254"/>
        <v>42122.732499999998</v>
      </c>
      <c r="T4091" s="15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1" t="s">
        <v>8315</v>
      </c>
      <c r="R4092" t="s">
        <v>8316</v>
      </c>
      <c r="S4092" s="15">
        <f t="shared" si="254"/>
        <v>42209.67288194444</v>
      </c>
      <c r="T4092" s="15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1" t="s">
        <v>8315</v>
      </c>
      <c r="R4093" t="s">
        <v>8316</v>
      </c>
      <c r="S4093" s="15">
        <f t="shared" si="254"/>
        <v>41990.506377314814</v>
      </c>
      <c r="T4093" s="15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1" t="s">
        <v>8315</v>
      </c>
      <c r="R4094" t="s">
        <v>8316</v>
      </c>
      <c r="S4094" s="15">
        <f t="shared" si="254"/>
        <v>42039.194988425923</v>
      </c>
      <c r="T4094" s="15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1" t="s">
        <v>8315</v>
      </c>
      <c r="R4095" t="s">
        <v>8316</v>
      </c>
      <c r="S4095" s="15">
        <f t="shared" si="254"/>
        <v>42178.815891203703</v>
      </c>
      <c r="T4095" s="15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1" t="s">
        <v>8315</v>
      </c>
      <c r="R4096" t="s">
        <v>8316</v>
      </c>
      <c r="S4096" s="15">
        <f t="shared" si="254"/>
        <v>41890.086805555555</v>
      </c>
      <c r="T4096" s="15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1" t="s">
        <v>8315</v>
      </c>
      <c r="R4097" t="s">
        <v>8316</v>
      </c>
      <c r="S4097" s="15">
        <f t="shared" si="254"/>
        <v>42693.031828703708</v>
      </c>
      <c r="T4097" s="15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1" t="s">
        <v>8315</v>
      </c>
      <c r="R4098" t="s">
        <v>8316</v>
      </c>
      <c r="S4098" s="15">
        <f t="shared" si="254"/>
        <v>42750.530312499999</v>
      </c>
      <c r="T4098" s="15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8" si="256">ROUND(E4099/D4099*100,0)</f>
        <v>0</v>
      </c>
      <c r="P4099">
        <f t="shared" ref="P4099:P4118" si="257">IFERROR(ROUND(E4099/L4099,2),0)</f>
        <v>0</v>
      </c>
      <c r="Q4099" s="11" t="s">
        <v>8315</v>
      </c>
      <c r="R4099" t="s">
        <v>8316</v>
      </c>
      <c r="S4099" s="15">
        <f t="shared" ref="S4099:S4118" si="258">(((J4099/60)/60)/24)+DATE(1970,1,1)</f>
        <v>42344.824502314819</v>
      </c>
      <c r="T4099" s="15">
        <f t="shared" ref="T4099:T4118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1" t="s">
        <v>8315</v>
      </c>
      <c r="R4100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1" t="s">
        <v>8315</v>
      </c>
      <c r="R4101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1" t="s">
        <v>8315</v>
      </c>
      <c r="R410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1" t="s">
        <v>8315</v>
      </c>
      <c r="R4103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1" t="s">
        <v>8315</v>
      </c>
      <c r="R4104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1" t="s">
        <v>8315</v>
      </c>
      <c r="R4105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1" t="s">
        <v>8315</v>
      </c>
      <c r="R4106" t="s">
        <v>8316</v>
      </c>
      <c r="S4106" s="15">
        <f t="shared" si="258"/>
        <v>42640.278171296297</v>
      </c>
      <c r="T4106" s="15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1" t="s">
        <v>8315</v>
      </c>
      <c r="R4107" t="s">
        <v>8316</v>
      </c>
      <c r="S4107" s="15">
        <f t="shared" si="258"/>
        <v>42697.010520833333</v>
      </c>
      <c r="T4107" s="15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1" t="s">
        <v>8315</v>
      </c>
      <c r="R4108" t="s">
        <v>8316</v>
      </c>
      <c r="S4108" s="15">
        <f t="shared" si="258"/>
        <v>42053.049375000002</v>
      </c>
      <c r="T4108" s="15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1" t="s">
        <v>8315</v>
      </c>
      <c r="R4109" t="s">
        <v>8316</v>
      </c>
      <c r="S4109" s="15">
        <f t="shared" si="258"/>
        <v>41883.916678240741</v>
      </c>
      <c r="T4109" s="15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1" t="s">
        <v>8315</v>
      </c>
      <c r="R4110" t="s">
        <v>8316</v>
      </c>
      <c r="S4110" s="15">
        <f t="shared" si="258"/>
        <v>42767.031678240746</v>
      </c>
      <c r="T4110" s="15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1" t="s">
        <v>8315</v>
      </c>
      <c r="R4111" t="s">
        <v>8316</v>
      </c>
      <c r="S4111" s="15">
        <f t="shared" si="258"/>
        <v>42307.539398148147</v>
      </c>
      <c r="T4111" s="15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1" t="s">
        <v>8315</v>
      </c>
      <c r="R4112" t="s">
        <v>8316</v>
      </c>
      <c r="S4112" s="15">
        <f t="shared" si="258"/>
        <v>42512.626747685179</v>
      </c>
      <c r="T4112" s="15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1" t="s">
        <v>8315</v>
      </c>
      <c r="R4113" t="s">
        <v>8316</v>
      </c>
      <c r="S4113" s="15">
        <f t="shared" si="258"/>
        <v>42029.135879629626</v>
      </c>
      <c r="T4113" s="15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1" t="s">
        <v>8315</v>
      </c>
      <c r="R4114" t="s">
        <v>8316</v>
      </c>
      <c r="S4114" s="15">
        <f t="shared" si="258"/>
        <v>42400.946597222224</v>
      </c>
      <c r="T4114" s="15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1" t="s">
        <v>8315</v>
      </c>
      <c r="R4115" t="s">
        <v>8316</v>
      </c>
      <c r="S4115" s="15">
        <f t="shared" si="258"/>
        <v>42358.573182870372</v>
      </c>
      <c r="T4115" s="15">
        <f t="shared" si="259"/>
        <v>42377.273611111115</v>
      </c>
    </row>
    <row r="4116" spans="1:20" x14ac:dyDescent="0.2">
      <c r="O4116" t="e">
        <f t="shared" si="256"/>
        <v>#DIV/0!</v>
      </c>
      <c r="P4116">
        <f t="shared" si="257"/>
        <v>0</v>
      </c>
      <c r="S4116" s="15">
        <f t="shared" si="258"/>
        <v>25569</v>
      </c>
      <c r="T4116" s="15">
        <f t="shared" si="259"/>
        <v>25569</v>
      </c>
    </row>
    <row r="4117" spans="1:20" x14ac:dyDescent="0.2">
      <c r="O4117" t="e">
        <f t="shared" si="256"/>
        <v>#DIV/0!</v>
      </c>
      <c r="P4117">
        <f t="shared" si="257"/>
        <v>0</v>
      </c>
      <c r="S4117" s="15">
        <f t="shared" si="258"/>
        <v>25569</v>
      </c>
      <c r="T4117" s="15">
        <f t="shared" si="259"/>
        <v>25569</v>
      </c>
    </row>
    <row r="4118" spans="1:20" x14ac:dyDescent="0.2">
      <c r="O4118" t="e">
        <f t="shared" si="256"/>
        <v>#DIV/0!</v>
      </c>
      <c r="P4118">
        <f t="shared" si="257"/>
        <v>0</v>
      </c>
      <c r="S4118" s="15">
        <f t="shared" si="258"/>
        <v>25569</v>
      </c>
      <c r="T4118" s="15">
        <f t="shared" si="259"/>
        <v>25569</v>
      </c>
    </row>
  </sheetData>
  <autoFilter ref="A1:T4118" xr:uid="{22D33F45-B71B-4349-BF50-77545DC86079}"/>
  <conditionalFormatting sqref="F1:F1048576">
    <cfRule type="containsText" dxfId="5" priority="3" operator="containsText" text="canceled">
      <formula>NOT(ISERROR(SEARCH("canceled",F1)))</formula>
    </cfRule>
    <cfRule type="containsText" dxfId="4" priority="5" operator="containsText" text="cancelled">
      <formula>NOT(ISERROR(SEARCH("cancelled",F1)))</formula>
    </cfRule>
    <cfRule type="containsText" dxfId="3" priority="6" operator="containsText" text="failed">
      <formula>NOT(ISERROR(SEARCH("failed",F1)))</formula>
    </cfRule>
    <cfRule type="containsText" dxfId="2" priority="7" operator="containsText" text="successful">
      <formula>NOT(ISERROR(SEARCH("successful",F1)))</formula>
    </cfRule>
    <cfRule type="containsText" dxfId="1" priority="8" operator="containsText" text="live">
      <formula>NOT(ISERROR(SEARCH("live",F1)))</formula>
    </cfRule>
  </conditionalFormatting>
  <conditionalFormatting sqref="F127">
    <cfRule type="containsText" dxfId="0" priority="4" operator="containsText" text="canceled">
      <formula>NOT(ISERROR(SEARCH("canceled",F127)))</formula>
    </cfRule>
  </conditionalFormatting>
  <conditionalFormatting sqref="O1:O1048576">
    <cfRule type="colorScale" priority="2">
      <colorScale>
        <cfvo type="min"/>
        <cfvo type="percentile" val="90"/>
        <color rgb="FFC00000"/>
        <color theme="8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B0A2-120D-C843-B5D2-DB9589A60F14}">
  <dimension ref="A1:E18"/>
  <sheetViews>
    <sheetView workbookViewId="0">
      <selection activeCell="C5" sqref="C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8" width="15.6640625" bestFit="1" customWidth="1"/>
    <col min="9" max="9" width="12.1640625" bestFit="1" customWidth="1"/>
    <col min="10" max="10" width="20" bestFit="1" customWidth="1"/>
    <col min="11" max="11" width="16.5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8363</v>
      </c>
    </row>
    <row r="4" spans="1:5" x14ac:dyDescent="0.2">
      <c r="A4" s="12" t="s">
        <v>8360</v>
      </c>
      <c r="B4" s="12" t="s">
        <v>8364</v>
      </c>
    </row>
    <row r="5" spans="1:5" x14ac:dyDescent="0.2">
      <c r="A5" s="12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6" t="s">
        <v>8367</v>
      </c>
      <c r="B6" s="9">
        <v>56</v>
      </c>
      <c r="C6" s="9">
        <v>33</v>
      </c>
      <c r="D6" s="9">
        <v>7</v>
      </c>
      <c r="E6" s="9">
        <v>96</v>
      </c>
    </row>
    <row r="7" spans="1:5" ht="13" customHeight="1" x14ac:dyDescent="0.2">
      <c r="A7" s="16" t="s">
        <v>8374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2">
      <c r="A8" s="16" t="s">
        <v>8375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2">
      <c r="A9" s="16" t="s">
        <v>8376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2">
      <c r="A10" s="16" t="s">
        <v>8368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2">
      <c r="A11" s="16" t="s">
        <v>8377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2">
      <c r="A12" s="16" t="s">
        <v>8369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2">
      <c r="A13" s="16" t="s">
        <v>8370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2">
      <c r="A14" s="16" t="s">
        <v>8371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2">
      <c r="A15" s="16" t="s">
        <v>8372</v>
      </c>
      <c r="B15" s="9">
        <v>65</v>
      </c>
      <c r="C15" s="9">
        <v>50</v>
      </c>
      <c r="D15" s="9"/>
      <c r="E15" s="9">
        <v>115</v>
      </c>
    </row>
    <row r="16" spans="1:5" x14ac:dyDescent="0.2">
      <c r="A16" s="16" t="s">
        <v>8373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2">
      <c r="A17" s="16" t="s">
        <v>8378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2">
      <c r="A18" s="16" t="s">
        <v>8362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0AF5-F178-2D4D-B4D4-FD273DE2F7FC}">
  <dimension ref="A1:AQ45"/>
  <sheetViews>
    <sheetView tabSelected="1" topLeftCell="A9" zoomScaleNormal="100" workbookViewId="0">
      <selection activeCell="G20" sqref="G20"/>
    </sheetView>
  </sheetViews>
  <sheetFormatPr baseColWidth="10" defaultRowHeight="15" x14ac:dyDescent="0.2"/>
  <cols>
    <col min="1" max="1" width="16" style="3" bestFit="1" customWidth="1"/>
    <col min="2" max="2" width="15.6640625" bestFit="1" customWidth="1"/>
    <col min="3" max="3" width="24" bestFit="1" customWidth="1"/>
    <col min="4" max="4" width="20.6640625" bestFit="1" customWidth="1"/>
    <col min="5" max="5" width="23.83203125" bestFit="1" customWidth="1"/>
    <col min="6" max="6" width="28.33203125" bestFit="1" customWidth="1"/>
    <col min="7" max="7" width="15.6640625" bestFit="1" customWidth="1"/>
    <col min="8" max="8" width="18.6640625" bestFit="1" customWidth="1"/>
    <col min="9" max="9" width="15.33203125" style="20" bestFit="1" customWidth="1"/>
    <col min="10" max="10" width="17.6640625" bestFit="1" customWidth="1"/>
    <col min="11" max="11" width="24" bestFit="1" customWidth="1"/>
    <col min="12" max="12" width="25.33203125" bestFit="1" customWidth="1"/>
    <col min="13" max="13" width="24" bestFit="1" customWidth="1"/>
    <col min="14" max="14" width="25.33203125" bestFit="1" customWidth="1"/>
    <col min="15" max="15" width="24" bestFit="1" customWidth="1"/>
    <col min="16" max="16" width="25.33203125" bestFit="1" customWidth="1"/>
    <col min="17" max="17" width="24" bestFit="1" customWidth="1"/>
    <col min="18" max="18" width="25.33203125" bestFit="1" customWidth="1"/>
    <col min="19" max="19" width="24" bestFit="1" customWidth="1"/>
    <col min="20" max="20" width="25.33203125" bestFit="1" customWidth="1"/>
    <col min="21" max="21" width="24" bestFit="1" customWidth="1"/>
    <col min="22" max="22" width="25.33203125" bestFit="1" customWidth="1"/>
    <col min="23" max="23" width="24" bestFit="1" customWidth="1"/>
    <col min="24" max="24" width="30.6640625" bestFit="1" customWidth="1"/>
    <col min="25" max="25" width="29.33203125" bestFit="1" customWidth="1"/>
    <col min="26" max="26" width="29.6640625" bestFit="1" customWidth="1"/>
    <col min="27" max="27" width="28.33203125" bestFit="1" customWidth="1"/>
    <col min="28" max="28" width="17.83203125" bestFit="1" customWidth="1"/>
    <col min="29" max="30" width="25.33203125" bestFit="1" customWidth="1"/>
    <col min="31" max="31" width="31.83203125" bestFit="1" customWidth="1"/>
    <col min="32" max="32" width="17.83203125" bestFit="1" customWidth="1"/>
    <col min="33" max="34" width="25.33203125" bestFit="1" customWidth="1"/>
    <col min="35" max="35" width="31.83203125" bestFit="1" customWidth="1"/>
    <col min="36" max="36" width="17.83203125" bestFit="1" customWidth="1"/>
    <col min="37" max="38" width="25.33203125" bestFit="1" customWidth="1"/>
    <col min="39" max="39" width="31.83203125" bestFit="1" customWidth="1"/>
    <col min="40" max="40" width="17.83203125" bestFit="1" customWidth="1"/>
    <col min="41" max="42" width="25.33203125" bestFit="1" customWidth="1"/>
    <col min="43" max="43" width="32.83203125" bestFit="1" customWidth="1"/>
    <col min="44" max="44" width="18.83203125" bestFit="1" customWidth="1"/>
    <col min="45" max="45" width="30.6640625" bestFit="1" customWidth="1"/>
    <col min="46" max="46" width="16.83203125" bestFit="1" customWidth="1"/>
    <col min="47" max="47" width="29.6640625" bestFit="1" customWidth="1"/>
    <col min="48" max="48" width="15.6640625" bestFit="1" customWidth="1"/>
  </cols>
  <sheetData>
    <row r="1" spans="1:43" s="18" customFormat="1" ht="16" x14ac:dyDescent="0.2">
      <c r="A1" s="18" t="s">
        <v>8380</v>
      </c>
      <c r="B1" s="18" t="s">
        <v>8381</v>
      </c>
      <c r="C1" s="18" t="s">
        <v>8382</v>
      </c>
      <c r="D1" s="18" t="s">
        <v>8396</v>
      </c>
      <c r="E1" s="18" t="s">
        <v>8383</v>
      </c>
      <c r="F1" s="18" t="s">
        <v>8384</v>
      </c>
      <c r="G1" s="18" t="s">
        <v>8385</v>
      </c>
      <c r="H1" s="18" t="s">
        <v>8386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ht="16" x14ac:dyDescent="0.2">
      <c r="A2" s="19" t="s">
        <v>8394</v>
      </c>
      <c r="B2" s="17">
        <f>COUNTIFS(Kickstarter!$R:$R, "=plays", Kickstarter!$F:$F, "=successful", Kickstarter!$D:$D, "&lt;1000")</f>
        <v>141</v>
      </c>
      <c r="C2" s="17">
        <f>COUNTIFS(Kickstarter!$R:$R, "=plays", Kickstarter!$F:$F, "=failed", Kickstarter!$D:$D, "&lt;1000")</f>
        <v>45</v>
      </c>
      <c r="D2" s="17">
        <f>COUNTIFS(Kickstarter!$R:$R, "=plays", Kickstarter!$F:$F, "=canceled", Kickstarter!$D:$D, "&lt;1000")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  <c r="I2"/>
    </row>
    <row r="3" spans="1:43" ht="16" x14ac:dyDescent="0.2">
      <c r="A3" s="3" t="s">
        <v>8387</v>
      </c>
      <c r="B3" s="17">
        <f>COUNTIFS(Kickstarter!$R:$R,"=plays",Kickstarter!$F:$F,"=successful",Kickstarter!$D:$D,"&gt;=1000",Kickstarter!$D:$D,"&lt;=4999")</f>
        <v>388</v>
      </c>
      <c r="C3" s="17">
        <f>COUNTIFS(Kickstarter!$R:$R,"=plays",Kickstarter!$F:$F,"=failed",Kickstarter!$D:$D,"&gt;=1000",Kickstarter!$D:$D,"&lt;=4999")</f>
        <v>146</v>
      </c>
      <c r="D3" s="17">
        <f>COUNTIFS(Kickstarter!$R:$R,"=plays",Kickstarter!$F:$F,"=canceled",Kickstarter!$D:$D,"&gt;=1000",Kickstarter!$D:$D,"&lt;=4999")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  <c r="I3"/>
    </row>
    <row r="4" spans="1:43" ht="16" x14ac:dyDescent="0.2">
      <c r="A4" s="3" t="s">
        <v>8388</v>
      </c>
      <c r="B4" s="17">
        <f>COUNTIFS(Kickstarter!$R:$R,"=plays",Kickstarter!$F:$F,"=successful",Kickstarter!$D:$D,"&gt;=5000",Kickstarter!$D:$D,"&lt;=9999")</f>
        <v>93</v>
      </c>
      <c r="C4" s="17">
        <f>COUNTIFS(Kickstarter!$R:$R,"=plays",Kickstarter!$F:$F,"=failed",Kickstarter!$D:$D,"&gt;=5000",Kickstarter!$D:$D,"&lt;=9999")</f>
        <v>76</v>
      </c>
      <c r="D4" s="17">
        <f>COUNTIFS(Kickstarter!$R:$R,"=plays",Kickstarter!$F:$F,"=canceled",Kickstarter!$D:$D,"&gt;=5000",Kickstarter!$D:$D,"&lt;=9999")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  <c r="I4"/>
    </row>
    <row r="5" spans="1:43" ht="16" x14ac:dyDescent="0.2">
      <c r="A5" s="3" t="s">
        <v>8395</v>
      </c>
      <c r="B5" s="17">
        <f>COUNTIFS(Kickstarter!$R:$R,"=plays",Kickstarter!$F:$F,"=successful",Kickstarter!$D:$D,"&gt;=10000",Kickstarter!$D:$D,"&lt;=14999")</f>
        <v>39</v>
      </c>
      <c r="C5" s="17">
        <f>COUNTIFS(Kickstarter!$R:$R,"=plays",Kickstarter!$F:$F,"=failed",Kickstarter!$D:$D,"&gt;=10000",Kickstarter!$D:$D,"&lt;=14999")</f>
        <v>33</v>
      </c>
      <c r="D5" s="17">
        <f>COUNTIFS(Kickstarter!$R:$R,"=plays",Kickstarter!$F:$F,"=canceled",Kickstarter!$D:$D,"&gt;=10000",Kickstarter!$D:$D,"&lt;=14999")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  <c r="I5"/>
    </row>
    <row r="6" spans="1:43" ht="16" x14ac:dyDescent="0.2">
      <c r="A6" s="3" t="s">
        <v>8389</v>
      </c>
      <c r="B6" s="17">
        <f>COUNTIFS(Kickstarter!$R:$R,"=plays",Kickstarter!$F:$F,"=successful",Kickstarter!$D:$D,"&gt;=15000",Kickstarter!$D:$D,"&lt;=19999")</f>
        <v>12</v>
      </c>
      <c r="C6" s="17">
        <f>COUNTIFS(Kickstarter!$R:$R,"=plays",Kickstarter!$F:$F,"=failed",Kickstarter!$D:$D,"&gt;=15000",Kickstarter!$D:$D,"&lt;=19999")</f>
        <v>12</v>
      </c>
      <c r="D6" s="17">
        <f>COUNTIFS(Kickstarter!$R:$R,"=plays",Kickstarter!$F:$F,"=canceled",Kickstarter!$D:$D,"&gt;=15000",Kickstarter!$D:$D,"&lt;=19999")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  <c r="I6"/>
    </row>
    <row r="7" spans="1:43" ht="16" x14ac:dyDescent="0.2">
      <c r="A7" s="3" t="s">
        <v>8390</v>
      </c>
      <c r="B7" s="17">
        <f>COUNTIFS(Kickstarter!$R:$R,"=plays",Kickstarter!$F:$F,"=successful",Kickstarter!$D:$D,"&gt;=20000",Kickstarter!$D:$D,"&lt;=24999")</f>
        <v>9</v>
      </c>
      <c r="C7" s="17">
        <f>COUNTIFS(Kickstarter!$R:$R,"=plays",Kickstarter!$F:$F,"=failed",Kickstarter!$D:$D,"&gt;=20000",Kickstarter!$D:$D,"&lt;=24999")</f>
        <v>11</v>
      </c>
      <c r="D7" s="17">
        <f>COUNTIFS(Kickstarter!$R:$R,"=plays",Kickstarter!$F:$F,"=canceled",Kickstarter!$D:$D,"&gt;=20000",Kickstarter!$D:$D,"&lt;=24999")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  <c r="I7"/>
    </row>
    <row r="8" spans="1:43" ht="16" x14ac:dyDescent="0.2">
      <c r="A8" s="3" t="s">
        <v>8391</v>
      </c>
      <c r="B8" s="17">
        <f>COUNTIFS(Kickstarter!$R:$R,"=plays",Kickstarter!$F:$F,"=successful",Kickstarter!$D:$D,"&gt;=25000",Kickstarter!$D:$D,"&lt;=29999")</f>
        <v>1</v>
      </c>
      <c r="C8" s="17">
        <f>COUNTIFS(Kickstarter!$R:$R,"=plays",Kickstarter!$F:$F,"=failed",Kickstarter!$D:$D,"&gt;=25000",Kickstarter!$D:$D,"&lt;=29999")</f>
        <v>4</v>
      </c>
      <c r="D8" s="17">
        <f>COUNTIFS(Kickstarter!$R:$R,"=plays",Kickstarter!$F:$F,"=canceled",Kickstarter!$D:$D,"&gt;=25000",Kickstarter!$D:$D,"&lt;=29999")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  <c r="I8"/>
    </row>
    <row r="9" spans="1:43" ht="16" x14ac:dyDescent="0.2">
      <c r="A9" s="3" t="s">
        <v>8392</v>
      </c>
      <c r="B9" s="17">
        <f>COUNTIFS(Kickstarter!$R:$R,"=plays",Kickstarter!$F:$F,"=successful",Kickstarter!$D:$D,"&gt;=30000",Kickstarter!$D:$D,"&lt;=34999")</f>
        <v>3</v>
      </c>
      <c r="C9" s="17">
        <f>COUNTIFS(Kickstarter!$R:$R,"=plays",Kickstarter!$F:$F,"=failed",Kickstarter!$D:$D,"&gt;=30000",Kickstarter!$D:$D,"&lt;=34999")</f>
        <v>8</v>
      </c>
      <c r="D9" s="17">
        <f>COUNTIFS(Kickstarter!$R:$R,"=plays",Kickstarter!$F:$F,"=canceled",Kickstarter!$D:$D,"&gt;=30000",Kickstarter!$D:$D,"&lt;=34999")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  <c r="I9"/>
    </row>
    <row r="10" spans="1:43" ht="16" x14ac:dyDescent="0.2">
      <c r="A10" s="3" t="s">
        <v>8399</v>
      </c>
      <c r="B10" s="17">
        <f>COUNTIFS(Kickstarter!$R:$R,"=plays",Kickstarter!$F:$F,"=successful",Kickstarter!$D:$D,"&gt;=35000",Kickstarter!$D:$D,"&lt;=39999")</f>
        <v>4</v>
      </c>
      <c r="C10" s="17">
        <f>COUNTIFS(Kickstarter!$R:$R,"=plays",Kickstarter!$F:$F,"=failed",Kickstarter!$D:$D,"&gt;=35000",Kickstarter!$D:$D,"&lt;=39999")</f>
        <v>2</v>
      </c>
      <c r="D10" s="17">
        <f>COUNTIFS(Kickstarter!$R:$R,"=plays",Kickstarter!$F:$F,"=canceled",Kickstarter!$D:$D,"&gt;=35000",Kickstarter!$D:$D,"&lt;=39999")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  <c r="I10"/>
    </row>
    <row r="11" spans="1:43" ht="16" x14ac:dyDescent="0.2">
      <c r="A11" s="3" t="s">
        <v>8393</v>
      </c>
      <c r="B11" s="17">
        <f>COUNTIFS(Kickstarter!$R:$R,"=plays",Kickstarter!$F:$F,"=successful",Kickstarter!$D:$D,"&gt;=40000",Kickstarter!$D:$D,"&lt;=44999")</f>
        <v>2</v>
      </c>
      <c r="C11" s="17">
        <f>COUNTIFS(Kickstarter!$R:$R,"=plays",Kickstarter!$F:$F,"=failed",Kickstarter!$D:$D,"&gt;=40000",Kickstarter!$D:$D,"&lt;=44999")</f>
        <v>1</v>
      </c>
      <c r="D11" s="17">
        <f>COUNTIFS(Kickstarter!$R:$R,"=plays",Kickstarter!$F:$F,"=canceled",Kickstarter!$D:$D,"&gt;=40000",Kickstarter!$D:$D,"&lt;=44999")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  <c r="I11"/>
    </row>
    <row r="12" spans="1:43" ht="16" x14ac:dyDescent="0.2">
      <c r="A12" s="3" t="s">
        <v>8397</v>
      </c>
      <c r="B12" s="17">
        <f>COUNTIFS(Kickstarter!$R:$R,"=plays",Kickstarter!$F:$F,"=successful",Kickstarter!$D:$D,"&gt;=45000",Kickstarter!$D:$D,"&lt;=49999")</f>
        <v>0</v>
      </c>
      <c r="C12" s="17">
        <f>COUNTIFS(Kickstarter!$R:$R,"=plays",Kickstarter!$F:$F,"=failed",Kickstarter!$D:$D,"&gt;=45000",Kickstarter!$D:$D,"&lt;=49999")</f>
        <v>1</v>
      </c>
      <c r="D12" s="17">
        <f>COUNTIFS(Kickstarter!$R:$R,"=plays",Kickstarter!$F:$F,"=canceled",Kickstarter!$D:$D,"&gt;=45000",Kickstarter!$D:$D,"&lt;=49999")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  <c r="I12"/>
    </row>
    <row r="13" spans="1:43" ht="16" x14ac:dyDescent="0.2">
      <c r="A13" s="18" t="s">
        <v>8398</v>
      </c>
      <c r="B13" s="17">
        <f>COUNTIFS(Kickstarter!$R:$R,"=plays",Kickstarter!$F:$F,"=successful",Kickstarter!$D:$D,"&gt;=50000")</f>
        <v>2</v>
      </c>
      <c r="C13" s="17">
        <f>COUNTIFS(Kickstarter!$R:$R,"=plays",Kickstarter!$F:$F,"=failed",Kickstarter!$D:$D,"&gt;=50000")</f>
        <v>14</v>
      </c>
      <c r="D13" s="17">
        <f>COUNTIFS(Kickstarter!$R:$R,"=plays",Kickstarter!$F:$F,"=canceled",Kickstarter!$D:$D,"&gt;=50000")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  <c r="I13"/>
    </row>
    <row r="14" spans="1:43" x14ac:dyDescent="0.2">
      <c r="I14"/>
    </row>
    <row r="15" spans="1:43" x14ac:dyDescent="0.2">
      <c r="A15"/>
    </row>
    <row r="16" spans="1:43" x14ac:dyDescent="0.2">
      <c r="G16" s="12" t="s">
        <v>8361</v>
      </c>
      <c r="H16" t="s">
        <v>8402</v>
      </c>
      <c r="I16" t="s">
        <v>8401</v>
      </c>
      <c r="J16" t="s">
        <v>8400</v>
      </c>
    </row>
    <row r="17" spans="1:10" x14ac:dyDescent="0.2">
      <c r="A17"/>
      <c r="G17" s="13" t="s">
        <v>8394</v>
      </c>
      <c r="H17" s="21">
        <v>0.75806451612903225</v>
      </c>
      <c r="I17" s="21">
        <v>0.24193548387096775</v>
      </c>
      <c r="J17" s="21">
        <v>0</v>
      </c>
    </row>
    <row r="18" spans="1:10" x14ac:dyDescent="0.2">
      <c r="A18"/>
      <c r="G18" s="13" t="s">
        <v>8387</v>
      </c>
      <c r="H18" s="21">
        <v>0.72659176029962547</v>
      </c>
      <c r="I18" s="21">
        <v>0.27340823970037453</v>
      </c>
      <c r="J18" s="21">
        <v>0</v>
      </c>
    </row>
    <row r="19" spans="1:10" x14ac:dyDescent="0.2">
      <c r="A19"/>
      <c r="G19" s="13" t="s">
        <v>8388</v>
      </c>
      <c r="H19" s="21">
        <v>0.55029585798816572</v>
      </c>
      <c r="I19" s="21">
        <v>0.44970414201183434</v>
      </c>
      <c r="J19" s="21">
        <v>0</v>
      </c>
    </row>
    <row r="20" spans="1:10" x14ac:dyDescent="0.2">
      <c r="A20"/>
      <c r="G20" s="13" t="s">
        <v>8395</v>
      </c>
      <c r="H20" s="21">
        <v>0.54166666666666663</v>
      </c>
      <c r="I20" s="21">
        <v>0.45833333333333331</v>
      </c>
      <c r="J20" s="21">
        <v>0</v>
      </c>
    </row>
    <row r="21" spans="1:10" x14ac:dyDescent="0.2">
      <c r="A21"/>
      <c r="G21" s="13" t="s">
        <v>8389</v>
      </c>
      <c r="H21" s="21">
        <v>0.5</v>
      </c>
      <c r="I21" s="21">
        <v>0.5</v>
      </c>
      <c r="J21" s="21">
        <v>0</v>
      </c>
    </row>
    <row r="22" spans="1:10" x14ac:dyDescent="0.2">
      <c r="A22"/>
      <c r="G22" s="13" t="s">
        <v>8390</v>
      </c>
      <c r="H22" s="21">
        <v>0.45</v>
      </c>
      <c r="I22" s="21">
        <v>0.55000000000000004</v>
      </c>
      <c r="J22" s="21">
        <v>0</v>
      </c>
    </row>
    <row r="23" spans="1:10" x14ac:dyDescent="0.2">
      <c r="A23"/>
      <c r="G23" s="13" t="s">
        <v>8391</v>
      </c>
      <c r="H23" s="21">
        <v>0.2</v>
      </c>
      <c r="I23" s="21">
        <v>0.8</v>
      </c>
      <c r="J23" s="21">
        <v>0</v>
      </c>
    </row>
    <row r="24" spans="1:10" x14ac:dyDescent="0.2">
      <c r="A24"/>
      <c r="G24" s="13" t="s">
        <v>8392</v>
      </c>
      <c r="H24" s="21">
        <v>0.27272727272727271</v>
      </c>
      <c r="I24" s="21">
        <v>0.72727272727272729</v>
      </c>
      <c r="J24" s="21">
        <v>0</v>
      </c>
    </row>
    <row r="25" spans="1:10" x14ac:dyDescent="0.2">
      <c r="A25"/>
      <c r="G25" s="13" t="s">
        <v>8399</v>
      </c>
      <c r="H25" s="21">
        <v>0.66666666666666663</v>
      </c>
      <c r="I25" s="21">
        <v>0.33333333333333331</v>
      </c>
      <c r="J25" s="21">
        <v>0</v>
      </c>
    </row>
    <row r="26" spans="1:10" x14ac:dyDescent="0.2">
      <c r="A26"/>
      <c r="G26" s="13" t="s">
        <v>8393</v>
      </c>
      <c r="H26" s="21">
        <v>0.66666666666666663</v>
      </c>
      <c r="I26" s="21">
        <v>0.33333333333333331</v>
      </c>
      <c r="J26" s="21">
        <v>0</v>
      </c>
    </row>
    <row r="27" spans="1:10" x14ac:dyDescent="0.2">
      <c r="A27"/>
      <c r="G27" s="13" t="s">
        <v>8397</v>
      </c>
      <c r="H27" s="21">
        <v>0</v>
      </c>
      <c r="I27" s="21">
        <v>1</v>
      </c>
      <c r="J27" s="21">
        <v>0</v>
      </c>
    </row>
    <row r="28" spans="1:10" x14ac:dyDescent="0.2">
      <c r="A28"/>
      <c r="G28" s="13" t="s">
        <v>8398</v>
      </c>
      <c r="H28" s="21">
        <v>0.125</v>
      </c>
      <c r="I28" s="21">
        <v>0.875</v>
      </c>
      <c r="J28" s="21">
        <v>0</v>
      </c>
    </row>
    <row r="29" spans="1:10" x14ac:dyDescent="0.2">
      <c r="A29"/>
      <c r="G29" s="13" t="s">
        <v>8362</v>
      </c>
      <c r="H29" s="21">
        <v>5.4576794071440968</v>
      </c>
      <c r="I29" s="21">
        <v>6.5423205928559032</v>
      </c>
      <c r="J29" s="21">
        <v>0</v>
      </c>
    </row>
    <row r="30" spans="1:10" x14ac:dyDescent="0.2">
      <c r="A30"/>
      <c r="I30"/>
    </row>
    <row r="31" spans="1:10" x14ac:dyDescent="0.2">
      <c r="A31"/>
      <c r="I31"/>
    </row>
    <row r="32" spans="1:10" x14ac:dyDescent="0.2">
      <c r="A32"/>
      <c r="I32"/>
    </row>
    <row r="33" spans="1:9" x14ac:dyDescent="0.2">
      <c r="A33"/>
      <c r="I33"/>
    </row>
    <row r="34" spans="1:9" x14ac:dyDescent="0.2">
      <c r="A34"/>
      <c r="I34"/>
    </row>
    <row r="35" spans="1:9" x14ac:dyDescent="0.2">
      <c r="A35"/>
      <c r="I35"/>
    </row>
    <row r="36" spans="1:9" x14ac:dyDescent="0.2">
      <c r="A36"/>
      <c r="I36"/>
    </row>
    <row r="37" spans="1:9" x14ac:dyDescent="0.2">
      <c r="A37"/>
      <c r="I37"/>
    </row>
    <row r="38" spans="1:9" x14ac:dyDescent="0.2">
      <c r="A38"/>
      <c r="I38"/>
    </row>
    <row r="39" spans="1:9" x14ac:dyDescent="0.2">
      <c r="A39"/>
      <c r="I39"/>
    </row>
    <row r="40" spans="1:9" x14ac:dyDescent="0.2">
      <c r="A40"/>
      <c r="I40"/>
    </row>
    <row r="41" spans="1:9" x14ac:dyDescent="0.2">
      <c r="A41"/>
      <c r="I41"/>
    </row>
    <row r="42" spans="1:9" x14ac:dyDescent="0.2">
      <c r="A42"/>
      <c r="I42"/>
    </row>
    <row r="43" spans="1:9" x14ac:dyDescent="0.2">
      <c r="A43"/>
      <c r="I43"/>
    </row>
    <row r="44" spans="1:9" x14ac:dyDescent="0.2">
      <c r="A44"/>
      <c r="I44"/>
    </row>
    <row r="45" spans="1:9" x14ac:dyDescent="0.2">
      <c r="A45"/>
      <c r="I4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Slade Mahoney</cp:lastModifiedBy>
  <dcterms:created xsi:type="dcterms:W3CDTF">2017-04-20T15:17:24Z</dcterms:created>
  <dcterms:modified xsi:type="dcterms:W3CDTF">2020-05-14T17:02:06Z</dcterms:modified>
</cp:coreProperties>
</file>