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lado\OneDrive\_Learning\SDC\"/>
    </mc:Choice>
  </mc:AlternateContent>
  <bookViews>
    <workbookView xWindow="0" yWindow="0" windowWidth="28800" windowHeight="13935"/>
  </bookViews>
  <sheets>
    <sheet name="Summary" sheetId="1" r:id="rId1"/>
    <sheet name="Prgramming Language" sheetId="2" r:id="rId2"/>
    <sheet name="Math" sheetId="3" r:id="rId3"/>
    <sheet name="Physics" sheetId="4" r:id="rId4"/>
    <sheet name="Deep Learning" sheetId="5" r:id="rId5"/>
    <sheet name="More" sheetId="6" r:id="rId6"/>
    <sheet name="Comments" sheetId="7" r:id="rId7"/>
  </sheets>
  <calcPr calcId="152511"/>
</workbook>
</file>

<file path=xl/calcChain.xml><?xml version="1.0" encoding="utf-8"?>
<calcChain xmlns="http://schemas.openxmlformats.org/spreadsheetml/2006/main">
  <c r="A19" i="5" l="1"/>
  <c r="A17" i="5"/>
  <c r="A16" i="5"/>
  <c r="B14" i="5"/>
  <c r="A14" i="5"/>
  <c r="A13" i="5"/>
  <c r="A12" i="5"/>
  <c r="A11" i="5"/>
  <c r="B10" i="5"/>
  <c r="A10" i="5"/>
  <c r="A9" i="5"/>
  <c r="A7" i="5"/>
  <c r="A4" i="5"/>
  <c r="A3" i="5"/>
  <c r="A4" i="4"/>
  <c r="A3" i="4"/>
  <c r="A2" i="4"/>
  <c r="A17" i="3"/>
  <c r="A16" i="3"/>
  <c r="A15" i="3"/>
  <c r="A14" i="3"/>
  <c r="A12" i="3"/>
  <c r="A11" i="3"/>
  <c r="A10" i="3"/>
  <c r="A9" i="3"/>
  <c r="A8" i="3"/>
  <c r="A6" i="3"/>
  <c r="A5" i="3"/>
  <c r="A4" i="3"/>
  <c r="A1" i="3"/>
  <c r="A9" i="2"/>
  <c r="A8" i="2"/>
  <c r="A6" i="2"/>
  <c r="A5" i="2"/>
  <c r="A4" i="2"/>
  <c r="B1" i="2"/>
  <c r="D2" i="1"/>
  <c r="B2" i="1"/>
  <c r="A2" i="1"/>
  <c r="A1" i="1"/>
</calcChain>
</file>

<file path=xl/comments1.xml><?xml version="1.0" encoding="utf-8"?>
<comments xmlns="http://schemas.openxmlformats.org/spreadsheetml/2006/main">
  <authors>
    <author/>
  </authors>
  <commentList>
    <comment ref="A21" authorId="0" shapeId="0">
      <text>
        <r>
          <rPr>
            <sz val="10"/>
            <color rgb="FF000000"/>
            <rFont val="Arial"/>
          </rPr>
          <t>What about any information from ROS, like must-knows from ROS?
	-JC Lee
actually i don't know about robotics
i am a mobile developer
	-amor enew</t>
        </r>
      </text>
    </comment>
  </commentList>
</comments>
</file>

<file path=xl/sharedStrings.xml><?xml version="1.0" encoding="utf-8"?>
<sst xmlns="http://schemas.openxmlformats.org/spreadsheetml/2006/main" count="155" uniqueCount="120">
  <si>
    <t xml:space="preserve">Note from SDC ND Instructor </t>
  </si>
  <si>
    <t>Course Name</t>
  </si>
  <si>
    <t>Comments</t>
  </si>
  <si>
    <t>Python</t>
  </si>
  <si>
    <t>Any one have a way to make Virtual Machine with autoware in windows add a comment here so beginners can make it too</t>
  </si>
  <si>
    <t>Linear Algebra</t>
  </si>
  <si>
    <t>Cover Basics like classes, methods and inheritance.</t>
  </si>
  <si>
    <t>Basics - Numpy - Blot with matplotlib - Histograms</t>
  </si>
  <si>
    <t>C++</t>
  </si>
  <si>
    <t>Calculus</t>
  </si>
  <si>
    <t>Category</t>
  </si>
  <si>
    <t>from 2015</t>
  </si>
  <si>
    <t>Name</t>
  </si>
  <si>
    <t>Level</t>
  </si>
  <si>
    <t>Important Topics</t>
  </si>
  <si>
    <t>Source of this Info</t>
  </si>
  <si>
    <t>Programming Language</t>
  </si>
  <si>
    <t>from 2011- advanced and include allocation/deallocation procedures</t>
  </si>
  <si>
    <t>Intermediate</t>
  </si>
  <si>
    <t>http://stackoverflow.com/questions/388242/the-definitive-c-book-guide-and-list</t>
  </si>
  <si>
    <t>Numpy - Tuples, and dictionaries
Procedures, objects, modules</t>
  </si>
  <si>
    <t>ML ND Prerequisites - Term 1</t>
  </si>
  <si>
    <t>Memory Allocation - References - Classes</t>
  </si>
  <si>
    <t xml:space="preserve">Carefully curated list of C++ books (non free) </t>
  </si>
  <si>
    <t>David SDC ND Instructor - Term 2 and 3</t>
  </si>
  <si>
    <t>Math</t>
  </si>
  <si>
    <t>https://developers.google.com/edu/c++/</t>
  </si>
  <si>
    <t>Basic</t>
  </si>
  <si>
    <t>Matrix Multiplication</t>
  </si>
  <si>
    <t>David SDC ND Instructor</t>
  </si>
  <si>
    <t>Derivatives - Integrals</t>
  </si>
  <si>
    <t>Statistics</t>
  </si>
  <si>
    <t>Mean - Standard Deviation - Probability Distributions</t>
  </si>
  <si>
    <t>ML ND Prerequisites - David SDC ND Instructor</t>
  </si>
  <si>
    <t>Physics</t>
  </si>
  <si>
    <t>Velocity - Torque - Forces</t>
  </si>
  <si>
    <t>Deep Learning</t>
  </si>
  <si>
    <t>Machine Learning</t>
  </si>
  <si>
    <t>just intro course</t>
  </si>
  <si>
    <t>David and Oliver SDC ND Instructor</t>
  </si>
  <si>
    <t xml:space="preserve">Neural Networks        </t>
  </si>
  <si>
    <t>Oliver SDC ND Instructor</t>
  </si>
  <si>
    <t>Frameworks</t>
  </si>
  <si>
    <t>OpenCV</t>
  </si>
  <si>
    <t>have a look</t>
  </si>
  <si>
    <t>TensorFlow</t>
  </si>
  <si>
    <t>ROS</t>
  </si>
  <si>
    <t>1 chapter in this topic</t>
  </si>
  <si>
    <t>Videos</t>
  </si>
  <si>
    <t>Bonus: Python (novice level), SciKit Learn</t>
  </si>
  <si>
    <t>http://www.deeplearningbook.org/</t>
  </si>
  <si>
    <t>https://developer.nvidia.com/deep-learning-courses</t>
  </si>
  <si>
    <t>Neural Network</t>
  </si>
  <si>
    <t>Chapter 10</t>
  </si>
  <si>
    <t>Artificial Intelligence</t>
  </si>
  <si>
    <t>Some linear algebra prereq</t>
  </si>
  <si>
    <t>Computer Vision</t>
  </si>
  <si>
    <t>Robotics</t>
  </si>
  <si>
    <t>i don't know what the meaning or what is required here</t>
  </si>
  <si>
    <t>may be ai for robotics udacity</t>
  </si>
  <si>
    <t>* Bay Area Deep Learning School [Day 1](https://www.youtube.com/watch?v=eyovmAtoUx0) on YouTube</t>
  </si>
  <si>
    <t>* Stanford's [CS231n](http://cs231n.github.io/) Convolutional Neural Networks for Visual Recognition ([YouTube lectures](https://www.youtube.com/playlist?list=PL16j5WbGpaM0_Tj8CRmurZ8Kk1gEBc7fg))</t>
  </si>
  <si>
    <t>* UC Berkeley CS188 Intro to Artificial Intelligence Lecture 9: [Reinforcement Learning](https://www.youtube.com/watch?v=aTcIQWMPmJY)</t>
  </si>
  <si>
    <t>* Deep learning [datasets](http://deeplearning.net/datasets/) for public download</t>
  </si>
  <si>
    <t>* Benchmarking [classifier performance](http://yann.lecun.com/exdb/mnist/) on MNIST</t>
  </si>
  <si>
    <t>* On using [LibPointMatcher](http://libpointmatcher.readthedocs.io/en/latest/ApplicationsAndPub/) to [map dynamic environments](https://www.youtube.com/watch?v=cMgLyLpnsoU) with LIDAR</t>
  </si>
  <si>
    <t>* [Reddit for Self-Driving Cars](https://www.reddit.com/r/selfdrivingcars)</t>
  </si>
  <si>
    <t>* Reddit discussion on [advanced ML courses](https://www.reddit.com/r/MachineLearning/comments/51qhc8/phdlevel_courses/) online</t>
  </si>
  <si>
    <t>* [DeepBench](https://github.com/baidu-research/DeepBench) by BaiduResearch benchmarks hardware performance</t>
  </si>
  <si>
    <t>* Federal Automated Vehicles [Announcement and Policy](https://www.transportation.gov/AV)</t>
  </si>
  <si>
    <t>* Browse on [arXiv](https://arxiv.org/) for research papers and [GitXiv](http://www.gitxiv.com/) for papers and code</t>
  </si>
  <si>
    <t>#### **Tutorials and Code**</t>
  </si>
  <si>
    <t>* Github [TensorFlow Tutorial](https://github.com/alrojo/tensorflow-tutorial)</t>
  </si>
  <si>
    <t>* [Comma.ai Steering Angle Model](https://github.com/commaai/research/blob/master/SelfSteering.md)</t>
  </si>
  <si>
    <t>* [Keras Tutorial](https://blog.keras.io/category/tutorials.html) using word embeddings</t>
  </si>
  <si>
    <t>* Installing [Docker and TensorFlow](https://petewarden.com/2016/02/28/tensorflow-for-poets/)</t>
  </si>
  <si>
    <t>* Another example of installing [Docker and TensorFlow](http://www.netinstructions.com/how-to-install-and-run-tensorflow-on-a-windows-pc/)</t>
  </si>
  <si>
    <t>* Setting up [GPU on AWS](http://cs231n.github.io/aws-tutorial/)</t>
  </si>
  <si>
    <t>* [Blog post](http://navoshta.com/aws-tensorflow/) on running TensorFlow with Jupyter Notebook on AWS</t>
  </si>
  <si>
    <t>* [DL4J vs. Torch vs. Theano vs. Caffe vs. TensorFlow](http://deeplearning4j.org/compare-dl4j-torch7-pylearn.html#dl4j-vs-torch-vs-theano-vs-caffe-vs-tensorflow) (written by DL4J)</t>
  </si>
  <si>
    <t>* Write an AI to [win at Pong](https://medium.com/@dhruvp/how-to-write-a-neural-network-to-play-pong-from-scratch-956b57d4f6e0#.oke1hwz6m) using reinforcement learning</t>
  </si>
  <si>
    <t>* Implement [VGG in TensorFlow](http://www.cs.toronto.edu/~frossard/post/vgg16/)</t>
  </si>
  <si>
    <t>* How to [build a robot](https://www.oreilly.com/learning/how-to-build-a-robot-that-sees-with-100-and-tensorflow) that "sees" with $100 and TensorFlow</t>
  </si>
  <si>
    <t>Headline</t>
  </si>
  <si>
    <t>Publish Year</t>
  </si>
  <si>
    <t>Reviewed By</t>
  </si>
  <si>
    <t>Source</t>
  </si>
  <si>
    <t>Learning a Driving Simulator</t>
  </si>
  <si>
    <t>https://github.com/commaai/research/blob/master/paper/commalds.pdf</t>
  </si>
  <si>
    <t>End to End Learning for Self-Driving Cars</t>
  </si>
  <si>
    <t>https://arxiv.org/pdf/1604.07316v1.pdf</t>
  </si>
  <si>
    <t>Using Artificial Intelligence to create a low cost self-driving car</t>
  </si>
  <si>
    <t>vivek1108</t>
  </si>
  <si>
    <t>http://budisteanu.net/Download/ISEF%202%20Autonomous%20car%20Doc%20particle.pdf</t>
  </si>
  <si>
    <t>* [Classification, Detection and Counting of Cars with Deep Learning]</t>
  </si>
  <si>
    <t>http://arxiv.org/pdf/1609.04453v1.pdf</t>
  </si>
  <si>
    <t>3D Urban Scene Understanding]</t>
  </si>
  <si>
    <t>http://www.cvlibs.net/projects/intersection/</t>
  </si>
  <si>
    <t>Introduction to TensorFlow</t>
  </si>
  <si>
    <t>http://download.tensorflow.org/paper/whitepaper2015.pdf</t>
  </si>
  <si>
    <t>Video Prediction and Unsupervised Learning</t>
  </si>
  <si>
    <t>https://arxiv.org/pdf/1605.08104v4.pdf</t>
  </si>
  <si>
    <t>Very Deep Convolutional Networks</t>
  </si>
  <si>
    <t>http://arxiv.org/pdf/1409.1556</t>
  </si>
  <si>
    <t>Deep Learning Overview</t>
  </si>
  <si>
    <t>https://www.cs.toronto.edu/~hinton/absps/NatureDeepReview.pdf</t>
  </si>
  <si>
    <t>WaveNet</t>
  </si>
  <si>
    <t>https://arxiv.org/pdf/1609.03499.pdf</t>
  </si>
  <si>
    <t>Multilevel Residual Networks</t>
  </si>
  <si>
    <t>https://arxiv.org/pdf/1608.02908v1.pdf</t>
  </si>
  <si>
    <t>Inception-v4, Inception-ResNet</t>
  </si>
  <si>
    <t>https://arxiv.org/pdf/1602.07261v2.pdf</t>
  </si>
  <si>
    <t>Oxford Visual Geometry Group (VGG)</t>
  </si>
  <si>
    <t>http://www.robots.ox.ac.uk/~vgg/practicals/cnn/</t>
  </si>
  <si>
    <t>How to build an autonomous vehicle</t>
  </si>
  <si>
    <t>https://www.youtube.com/watch?v=Ywh0votSJxk</t>
  </si>
  <si>
    <t>How Convolutional Networks Work</t>
  </si>
  <si>
    <t>http://brohrer.github.io/how_convolutional_neural_networks_work.html</t>
  </si>
  <si>
    <t>Autoware provides [open-source code]</t>
  </si>
  <si>
    <t>https://github.com/CPFL/Autoware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</si>
</sst>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2"/>
      <name val="Arial"/>
    </font>
    <font>
      <u/>
      <sz val="12"/>
      <color rgb="FF0000FF"/>
      <name val="Arial"/>
    </font>
    <font>
      <b/>
      <u/>
      <sz val="12"/>
      <color rgb="FF0000FF"/>
      <name val="Arial"/>
    </font>
    <font>
      <sz val="12"/>
      <color rgb="FF0000FF"/>
      <name val="Arial"/>
    </font>
    <font>
      <b/>
      <sz val="12"/>
      <color rgb="FFFFFFFF"/>
      <name val="Arial"/>
    </font>
    <font>
      <sz val="12"/>
      <name val="Arial"/>
    </font>
    <font>
      <b/>
      <sz val="14"/>
      <color rgb="FFFFFFFF"/>
      <name val="Arial"/>
    </font>
    <font>
      <b/>
      <sz val="11"/>
      <color rgb="FFE69138"/>
      <name val="Arial"/>
    </font>
    <font>
      <sz val="14"/>
      <name val="Arial"/>
    </font>
    <font>
      <sz val="10"/>
      <name val="Arial"/>
    </font>
    <font>
      <sz val="12"/>
      <color rgb="FF000000"/>
      <name val="Arial"/>
    </font>
    <font>
      <sz val="14"/>
      <color rgb="FF9900FF"/>
      <name val="Arial"/>
    </font>
    <font>
      <b/>
      <sz val="14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B5394"/>
        <bgColor rgb="FF0B5394"/>
      </patternFill>
    </fill>
    <fill>
      <patternFill patternType="solid">
        <fgColor rgb="FF52B07E"/>
        <bgColor rgb="FF52B07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8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5" fillId="4" borderId="0" xfId="0" applyFont="1" applyFill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0" xfId="0" applyFont="1" applyAlignment="1"/>
    <xf numFmtId="0" fontId="17" fillId="0" borderId="0" xfId="1" applyAlignment="1"/>
  </cellXfs>
  <cellStyles count="2">
    <cellStyle name="Hyperlink" xfId="1" builtinId="8"/>
    <cellStyle name="Normal" xfId="0" builtinId="0"/>
  </cellStyles>
  <dxfs count="25"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7F9EF"/>
          <bgColor rgb="FFE7F9E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63D297"/>
          <bgColor rgb="FF63D297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2">
    <tableStyle name="Prgramming Language-style" pivot="0" count="2">
      <tableStyleElement type="firstRowStripe" dxfId="24"/>
      <tableStyleElement type="secondRowStripe" dxfId="23"/>
    </tableStyle>
    <tableStyle name="Prgramming Language-style 2" pivot="0" count="2">
      <tableStyleElement type="firstRowStripe" dxfId="22"/>
      <tableStyleElement type="secondRowStripe" dxfId="21"/>
    </tableStyle>
    <tableStyle name="Math-style" pivot="0" count="2">
      <tableStyleElement type="firstRowStripe" dxfId="20"/>
      <tableStyleElement type="secondRowStripe" dxfId="19"/>
    </tableStyle>
    <tableStyle name="Summary-style" pivot="0" count="3">
      <tableStyleElement type="headerRow" dxfId="18"/>
      <tableStyleElement type="firstRowStripe" dxfId="17"/>
      <tableStyleElement type="secondRowStripe" dxfId="16"/>
    </tableStyle>
    <tableStyle name="Math-style 2" pivot="0" count="2">
      <tableStyleElement type="firstRowStripe" dxfId="15"/>
      <tableStyleElement type="secondRowStripe" dxfId="14"/>
    </tableStyle>
    <tableStyle name="Math-style 3" pivot="0" count="2">
      <tableStyleElement type="firstRowStripe" dxfId="13"/>
      <tableStyleElement type="secondRowStripe" dxfId="12"/>
    </tableStyle>
    <tableStyle name="Physics-style" pivot="0" count="2">
      <tableStyleElement type="firstRowStripe" dxfId="11"/>
      <tableStyleElement type="secondRowStripe" dxfId="10"/>
    </tableStyle>
    <tableStyle name="Deep Learning-style" pivot="0" count="2">
      <tableStyleElement type="firstRowStripe" dxfId="9"/>
      <tableStyleElement type="secondRowStripe" dxfId="8"/>
    </tableStyle>
    <tableStyle name="Deep Learning-style 2" pivot="0" count="2">
      <tableStyleElement type="firstRowStripe" dxfId="7"/>
      <tableStyleElement type="secondRowStripe" dxfId="6"/>
    </tableStyle>
    <tableStyle name="Deep Learning-style 3" pivot="0" count="2">
      <tableStyleElement type="firstRowStripe" dxfId="5"/>
      <tableStyleElement type="secondRowStripe" dxfId="4"/>
    </tableStyle>
    <tableStyle name="Deep Learning-style 4" pivot="0" count="2">
      <tableStyleElement type="firstRowStripe" dxfId="3"/>
      <tableStyleElement type="secondRowStripe" dxfId="2"/>
    </tableStyle>
    <tableStyle name="More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291</xdr:row>
      <xdr:rowOff>-209550</xdr:rowOff>
    </xdr:from>
    <xdr:to>
      <xdr:col>6</xdr:col>
      <xdr:colOff>361950</xdr:colOff>
      <xdr:row>320</xdr:row>
      <xdr:rowOff>57150</xdr:rowOff>
    </xdr:to>
    <xdr:pic>
      <xdr:nvPicPr>
        <xdr:cNvPr id="2" name="image00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81450" cy="60674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38100</xdr:rowOff>
    </xdr:from>
    <xdr:to>
      <xdr:col>6</xdr:col>
      <xdr:colOff>419100</xdr:colOff>
      <xdr:row>14</xdr:row>
      <xdr:rowOff>66675</xdr:rowOff>
    </xdr:to>
    <xdr:pic>
      <xdr:nvPicPr>
        <xdr:cNvPr id="2" name="image01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267200" cy="28289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3</xdr:col>
      <xdr:colOff>714375</xdr:colOff>
      <xdr:row>47</xdr:row>
      <xdr:rowOff>123825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714375</xdr:colOff>
      <xdr:row>46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4095750</xdr:colOff>
      <xdr:row>32</xdr:row>
      <xdr:rowOff>57150</xdr:rowOff>
    </xdr:to>
    <xdr:pic>
      <xdr:nvPicPr>
        <xdr:cNvPr id="2" name="image03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095750" cy="64579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114300</xdr:colOff>
      <xdr:row>0</xdr:row>
      <xdr:rowOff>133350</xdr:rowOff>
    </xdr:from>
    <xdr:to>
      <xdr:col>4</xdr:col>
      <xdr:colOff>3952875</xdr:colOff>
      <xdr:row>14</xdr:row>
      <xdr:rowOff>66675</xdr:rowOff>
    </xdr:to>
    <xdr:pic>
      <xdr:nvPicPr>
        <xdr:cNvPr id="3" name="image02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181725" cy="27336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742950</xdr:colOff>
      <xdr:row>8</xdr:row>
      <xdr:rowOff>38100</xdr:rowOff>
    </xdr:to>
    <xdr:pic>
      <xdr:nvPicPr>
        <xdr:cNvPr id="2" name="image04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591050" cy="16383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866775</xdr:colOff>
      <xdr:row>0</xdr:row>
      <xdr:rowOff>19050</xdr:rowOff>
    </xdr:from>
    <xdr:to>
      <xdr:col>9</xdr:col>
      <xdr:colOff>285750</xdr:colOff>
      <xdr:row>9</xdr:row>
      <xdr:rowOff>95250</xdr:rowOff>
    </xdr:to>
    <xdr:pic>
      <xdr:nvPicPr>
        <xdr:cNvPr id="3" name="image05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4229100" cy="18764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28575</xdr:colOff>
      <xdr:row>8</xdr:row>
      <xdr:rowOff>47625</xdr:rowOff>
    </xdr:from>
    <xdr:to>
      <xdr:col>4</xdr:col>
      <xdr:colOff>790575</xdr:colOff>
      <xdr:row>19</xdr:row>
      <xdr:rowOff>9525</xdr:rowOff>
    </xdr:to>
    <xdr:pic>
      <xdr:nvPicPr>
        <xdr:cNvPr id="4" name="image06.png" title="صورة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4610100" cy="216217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819150</xdr:colOff>
      <xdr:row>9</xdr:row>
      <xdr:rowOff>114300</xdr:rowOff>
    </xdr:from>
    <xdr:to>
      <xdr:col>10</xdr:col>
      <xdr:colOff>781050</xdr:colOff>
      <xdr:row>18</xdr:row>
      <xdr:rowOff>47625</xdr:rowOff>
    </xdr:to>
    <xdr:pic>
      <xdr:nvPicPr>
        <xdr:cNvPr id="5" name="image07.png" title="صورة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5734050" cy="1733550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id="3" name="Summary" displayName="Summary" ref="A3:E13" headerRowCellStyle="Good">
  <tableColumns count="5">
    <tableColumn id="1" name="Category"/>
    <tableColumn id="2" name="Name"/>
    <tableColumn id="3" name="Level"/>
    <tableColumn id="4" name="Important Topics"/>
    <tableColumn id="5" name="Source of this Info"/>
  </tableColumns>
  <tableStyleInfo name="Summary-style" showFirstColumn="1" showLastColumn="1" showRowStripes="1" showColumnStripes="0"/>
</table>
</file>

<file path=xl/tables/table2.xml><?xml version="1.0" encoding="utf-8"?>
<table xmlns="http://schemas.openxmlformats.org/spreadsheetml/2006/main" id="1" name="Prgramming Language" displayName="Prgramming_Language" ref="A4:B6" headerRowCount="0">
  <tableColumns count="2">
    <tableColumn id="1" name="Column1"/>
    <tableColumn id="2" name="Column2"/>
  </tableColumns>
  <tableStyleInfo name="Prgramming Language-style" showFirstColumn="1" showLastColumn="1" showRowStripes="1" showColumnStripes="0"/>
</table>
</file>

<file path=xl/tables/table3.xml><?xml version="1.0" encoding="utf-8"?>
<table xmlns="http://schemas.openxmlformats.org/spreadsheetml/2006/main" id="2" name="Prgramming Language 2" displayName="Prgramming_Language_2" ref="A8:B11" headerRowCount="0">
  <tableColumns count="2">
    <tableColumn id="1" name="Column1"/>
    <tableColumn id="2" name="Column2"/>
  </tableColumns>
  <tableStyleInfo name="Prgramming Language-style 2" showFirstColumn="1" showLastColumn="1" showRowStripes="1" showColumnStripes="0"/>
</table>
</file>

<file path=xl/tables/table4.xml><?xml version="1.0" encoding="utf-8"?>
<table xmlns="http://schemas.openxmlformats.org/spreadsheetml/2006/main" id="4" name="Math" displayName="Math" ref="A14:B17" headerRowCount="0">
  <tableColumns count="2">
    <tableColumn id="1" name="Column1"/>
    <tableColumn id="2" name="Column2"/>
  </tableColumns>
  <tableStyleInfo name="Math-style" showFirstColumn="1" showLastColumn="1" showRowStripes="1" showColumnStripes="0"/>
</table>
</file>

<file path=xl/tables/table5.xml><?xml version="1.0" encoding="utf-8"?>
<table xmlns="http://schemas.openxmlformats.org/spreadsheetml/2006/main" id="5" name="Math 2" displayName="Math_2" ref="A4:B6" headerRowCount="0">
  <tableColumns count="2">
    <tableColumn id="1" name="Column1"/>
    <tableColumn id="2" name="Column2"/>
  </tableColumns>
  <tableStyleInfo name="Math-style 2" showFirstColumn="1" showLastColumn="1" showRowStripes="1" showColumnStripes="0"/>
</table>
</file>

<file path=xl/tables/table6.xml><?xml version="1.0" encoding="utf-8"?>
<table xmlns="http://schemas.openxmlformats.org/spreadsheetml/2006/main" id="6" name="Math 3" displayName="Math_3" ref="A8:B12" headerRowCount="0">
  <tableColumns count="2">
    <tableColumn id="1" name="Column1"/>
    <tableColumn id="2" name="Column2"/>
  </tableColumns>
  <tableStyleInfo name="Math-style 3" showFirstColumn="1" showLastColumn="1" showRowStripes="1" showColumnStripes="0"/>
</table>
</file>

<file path=xl/tables/table7.xml><?xml version="1.0" encoding="utf-8"?>
<table xmlns="http://schemas.openxmlformats.org/spreadsheetml/2006/main" id="7" name="Physics" displayName="Physics" ref="A2:B4" headerRowCount="0">
  <tableColumns count="2">
    <tableColumn id="1" name="Column1"/>
    <tableColumn id="2" name="Column2"/>
  </tableColumns>
  <tableStyleInfo name="Physics-style" showFirstColumn="1" showLastColumn="1" showRowStripes="1" showColumnStripes="0"/>
</table>
</file>

<file path=xl/tables/table8.xml><?xml version="1.0" encoding="utf-8"?>
<table xmlns="http://schemas.openxmlformats.org/spreadsheetml/2006/main" id="10" name="Deep Learning 3" displayName="Deep_Learning_3" ref="A9:B14" headerRowCount="0">
  <tableColumns count="2">
    <tableColumn id="1" name="Column1"/>
    <tableColumn id="2" name="Column2"/>
  </tableColumns>
  <tableStyleInfo name="Deep Learning-style 3" showFirstColumn="1" showLastColumn="1" showRowStripes="1" showColumnStripes="0"/>
</table>
</file>

<file path=xl/tables/table9.xml><?xml version="1.0" encoding="utf-8"?>
<table xmlns="http://schemas.openxmlformats.org/spreadsheetml/2006/main" id="11" name="Deep Learning 4" displayName="Deep_Learning_4" ref="A3:B7" headerRowCount="0">
  <tableColumns count="2">
    <tableColumn id="1" name="Column1"/>
    <tableColumn id="2" name="Column2"/>
  </tableColumns>
  <tableStyleInfo name="Deep Learning-style 4" showFirstColumn="1" showLastColumn="1" showRowStripes="1" showColumnStripes="0"/>
</table>
</file>

<file path=xl/tables/table10.xml><?xml version="1.0" encoding="utf-8"?>
<table xmlns="http://schemas.openxmlformats.org/spreadsheetml/2006/main" id="12" name="More" displayName="More" ref="A47:E75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Mor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pinaya.com/posts/udacity-sdcnd/" TargetMode="External"/><Relationship Id="rId2" Type="http://schemas.openxmlformats.org/officeDocument/2006/relationships/hyperlink" Target="https://medium.com/self-driving-cars/term-1-in-depth-on-udacitys-self-driving-car-curriculum-ffcf46af0c08" TargetMode="External"/><Relationship Id="rId1" Type="http://schemas.openxmlformats.org/officeDocument/2006/relationships/hyperlink" Target="https://www.udacity.com/wiki/nd009?nocache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hyperlink" Target="https://nd013.slack.com/messages/beginner-study-group/detail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edu/c++/" TargetMode="External"/><Relationship Id="rId3" Type="http://schemas.openxmlformats.org/officeDocument/2006/relationships/hyperlink" Target="https://courses.edx.org/courses/course-v1:Microsoft+DAT208x+6T2016/" TargetMode="External"/><Relationship Id="rId7" Type="http://schemas.openxmlformats.org/officeDocument/2006/relationships/hyperlink" Target="http://stackoverflow.com/questions/388242/the-definitive-c-book-guide-and-list" TargetMode="External"/><Relationship Id="rId2" Type="http://schemas.openxmlformats.org/officeDocument/2006/relationships/hyperlink" Target="https://www.udacity.com/course/programming-foundations-with-python--ud036" TargetMode="External"/><Relationship Id="rId1" Type="http://schemas.openxmlformats.org/officeDocument/2006/relationships/hyperlink" Target="https://medium.com/self-driving-cars/c-vs-python-for-automotive-software-40211536a4ad" TargetMode="External"/><Relationship Id="rId6" Type="http://schemas.openxmlformats.org/officeDocument/2006/relationships/hyperlink" Target="https://ocw.mit.edu/courses/electrical-engineering-and-computer-science/6-096-introduction-to-c-january-iap-2011/" TargetMode="External"/><Relationship Id="rId5" Type="http://schemas.openxmlformats.org/officeDocument/2006/relationships/hyperlink" Target="https://www.edx.org/course/introduction-c-microsoft-dev210x-1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coursera.org/learn/python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math/multivariable-calculus" TargetMode="External"/><Relationship Id="rId13" Type="http://schemas.openxmlformats.org/officeDocument/2006/relationships/hyperlink" Target="https://www.khanacademy.org/math/statistics-probability" TargetMode="External"/><Relationship Id="rId3" Type="http://schemas.openxmlformats.org/officeDocument/2006/relationships/hyperlink" Target="https://www.khanacademy.org/math/linear-algebra" TargetMode="External"/><Relationship Id="rId7" Type="http://schemas.openxmlformats.org/officeDocument/2006/relationships/hyperlink" Target="https://www.khanacademy.org/math/integral-calculus" TargetMode="External"/><Relationship Id="rId12" Type="http://schemas.openxmlformats.org/officeDocument/2006/relationships/hyperlink" Target="https://www.udacity.com/course/intro-to-descriptive-statistics--ud827" TargetMode="External"/><Relationship Id="rId2" Type="http://schemas.openxmlformats.org/officeDocument/2006/relationships/hyperlink" Target="https://www.udacity.com/course/linear-algebra-refresher-course--ud953" TargetMode="External"/><Relationship Id="rId16" Type="http://schemas.openxmlformats.org/officeDocument/2006/relationships/table" Target="../tables/table6.xml"/><Relationship Id="rId1" Type="http://schemas.openxmlformats.org/officeDocument/2006/relationships/hyperlink" Target="https://www.udacity.com/wiki/nd009?nocache" TargetMode="External"/><Relationship Id="rId6" Type="http://schemas.openxmlformats.org/officeDocument/2006/relationships/hyperlink" Target="https://www.khanacademy.org/math/differential-calculus" TargetMode="External"/><Relationship Id="rId11" Type="http://schemas.openxmlformats.org/officeDocument/2006/relationships/hyperlink" Target="https://www.udacity.com/course/intro-to-inferential-statistics--ud201" TargetMode="External"/><Relationship Id="rId5" Type="http://schemas.openxmlformats.org/officeDocument/2006/relationships/hyperlink" Target="http://ocw.mit.edu/courses/mathematics/18-01-single-variable-calculus-fall-2006/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www.udacity.com/course/intro-to-statistics--st101" TargetMode="External"/><Relationship Id="rId4" Type="http://schemas.openxmlformats.org/officeDocument/2006/relationships/hyperlink" Target="http://ocw.mit.edu/courses/mathematics/18-06-linear-algebra-spring-2010/" TargetMode="External"/><Relationship Id="rId9" Type="http://schemas.openxmlformats.org/officeDocument/2006/relationships/hyperlink" Target="https://www.khanacademy.org/math/differential-equations" TargetMode="External"/><Relationship Id="rId1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hanacademy.org/science/physics/torque-angular-momentum" TargetMode="External"/><Relationship Id="rId2" Type="http://schemas.openxmlformats.org/officeDocument/2006/relationships/hyperlink" Target="https://www.khanacademy.org/science/physics/forces-newtons-laws" TargetMode="External"/><Relationship Id="rId1" Type="http://schemas.openxmlformats.org/officeDocument/2006/relationships/hyperlink" Target="http://natureofcode.com/book/chapter-2-forces/" TargetMode="Externa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acity.com/wiki/nd009?nocache" TargetMode="External"/><Relationship Id="rId13" Type="http://schemas.openxmlformats.org/officeDocument/2006/relationships/hyperlink" Target="http://cs231n.stanford.edu/syllabus.html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://www.deeplearningbook.org/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youtube.com/playlist?list=PLiaHhY2iBX9hdHaRr6b7XevZtgZRa1PoU" TargetMode="External"/><Relationship Id="rId12" Type="http://schemas.openxmlformats.org/officeDocument/2006/relationships/hyperlink" Target="https://www.youtube.com/playlist?list=PLwQyV9I_3POsyBPRNUU_ryNfXzgfkiw2p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s://www.coursera.org/learn/machine-learning" TargetMode="External"/><Relationship Id="rId16" Type="http://schemas.openxmlformats.org/officeDocument/2006/relationships/hyperlink" Target="https://www.udacity.com/course/introduction-to-computer-vision--ud810" TargetMode="External"/><Relationship Id="rId20" Type="http://schemas.openxmlformats.org/officeDocument/2006/relationships/table" Target="../tables/table9.xml"/><Relationship Id="rId1" Type="http://schemas.openxmlformats.org/officeDocument/2006/relationships/hyperlink" Target="https://www.udacity.com/course/intro-to-machine-learning--ud120" TargetMode="External"/><Relationship Id="rId6" Type="http://schemas.openxmlformats.org/officeDocument/2006/relationships/hyperlink" Target="https://www.youtube.com/watch?v=xFu1_2K2D2U" TargetMode="External"/><Relationship Id="rId11" Type="http://schemas.openxmlformats.org/officeDocument/2006/relationships/hyperlink" Target="http://www.deeplearningbook.org/" TargetMode="External"/><Relationship Id="rId5" Type="http://schemas.openxmlformats.org/officeDocument/2006/relationships/hyperlink" Target="https://www.udacity.com/course/deep-learning--ud730" TargetMode="External"/><Relationship Id="rId15" Type="http://schemas.openxmlformats.org/officeDocument/2006/relationships/hyperlink" Target="https://www.udacity.com/course/artificial-intelligence-for-robotics--cs373" TargetMode="External"/><Relationship Id="rId10" Type="http://schemas.openxmlformats.org/officeDocument/2006/relationships/hyperlink" Target="http://neuralnetworksanddeeplearning.com/index.html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developer.nvidia.com/deep-learning-courses" TargetMode="External"/><Relationship Id="rId9" Type="http://schemas.openxmlformats.org/officeDocument/2006/relationships/hyperlink" Target="http://natureofcode.com/book/" TargetMode="External"/><Relationship Id="rId14" Type="http://schemas.openxmlformats.org/officeDocument/2006/relationships/hyperlink" Target="https://www.udacity.com/course/intro-to-artificial-intelligence--cs27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rxiv.org/pdf/1409.1556" TargetMode="External"/><Relationship Id="rId13" Type="http://schemas.openxmlformats.org/officeDocument/2006/relationships/hyperlink" Target="http://www.robots.ox.ac.uk/~vgg/practicals/cnn/" TargetMode="External"/><Relationship Id="rId18" Type="http://schemas.openxmlformats.org/officeDocument/2006/relationships/table" Target="../tables/table10.xml"/><Relationship Id="rId3" Type="http://schemas.openxmlformats.org/officeDocument/2006/relationships/hyperlink" Target="http://budisteanu.net/Download/ISEF%202%20Autonomous%20car%20Doc%20particle.pdf" TargetMode="External"/><Relationship Id="rId7" Type="http://schemas.openxmlformats.org/officeDocument/2006/relationships/hyperlink" Target="https://arxiv.org/pdf/1605.08104v4.pdf" TargetMode="External"/><Relationship Id="rId12" Type="http://schemas.openxmlformats.org/officeDocument/2006/relationships/hyperlink" Target="https://arxiv.org/pdf/1602.07261v2.pdf" TargetMode="External"/><Relationship Id="rId17" Type="http://schemas.openxmlformats.org/officeDocument/2006/relationships/drawing" Target="../drawings/drawing3.xml"/><Relationship Id="rId2" Type="http://schemas.openxmlformats.org/officeDocument/2006/relationships/hyperlink" Target="https://arxiv.org/pdf/1604.07316v1.pdf" TargetMode="External"/><Relationship Id="rId16" Type="http://schemas.openxmlformats.org/officeDocument/2006/relationships/hyperlink" Target="https://github.com/CPFL/Autoware" TargetMode="External"/><Relationship Id="rId1" Type="http://schemas.openxmlformats.org/officeDocument/2006/relationships/hyperlink" Target="https://github.com/commaai/research/blob/master/paper/commalds.pdf" TargetMode="External"/><Relationship Id="rId6" Type="http://schemas.openxmlformats.org/officeDocument/2006/relationships/hyperlink" Target="http://download.tensorflow.org/paper/whitepaper2015.pdf" TargetMode="External"/><Relationship Id="rId11" Type="http://schemas.openxmlformats.org/officeDocument/2006/relationships/hyperlink" Target="https://arxiv.org/pdf/1608.02908v1.pdf" TargetMode="External"/><Relationship Id="rId5" Type="http://schemas.openxmlformats.org/officeDocument/2006/relationships/hyperlink" Target="http://www.cvlibs.net/projects/intersection/" TargetMode="External"/><Relationship Id="rId15" Type="http://schemas.openxmlformats.org/officeDocument/2006/relationships/hyperlink" Target="http://brohrer.github.io/how_convolutional_neural_networks_work.html" TargetMode="External"/><Relationship Id="rId10" Type="http://schemas.openxmlformats.org/officeDocument/2006/relationships/hyperlink" Target="https://arxiv.org/pdf/1609.03499.pdf" TargetMode="External"/><Relationship Id="rId4" Type="http://schemas.openxmlformats.org/officeDocument/2006/relationships/hyperlink" Target="http://arxiv.org/pdf/1609.04453v1.pdf" TargetMode="External"/><Relationship Id="rId9" Type="http://schemas.openxmlformats.org/officeDocument/2006/relationships/hyperlink" Target="https://www.cs.toronto.edu/~hinton/absps/NatureDeepReview.pdf" TargetMode="External"/><Relationship Id="rId14" Type="http://schemas.openxmlformats.org/officeDocument/2006/relationships/hyperlink" Target="https://www.youtube.com/watch?v=Ywh0votSJx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35" customWidth="1"/>
    <col min="2" max="2" width="24.28515625" customWidth="1"/>
    <col min="3" max="3" width="18" customWidth="1"/>
    <col min="4" max="4" width="63.140625" customWidth="1"/>
    <col min="5" max="5" width="56.140625" customWidth="1"/>
  </cols>
  <sheetData>
    <row r="1" spans="1:5" ht="45" x14ac:dyDescent="0.25">
      <c r="A1" s="4" t="str">
        <f>HYPERLINK("https://www.udacity.com/wiki/nd009?nocache#!#preliminary-resources","ML ND prerequisites")</f>
        <v>ML ND prerequisites</v>
      </c>
      <c r="C1" s="1"/>
      <c r="D1" s="7" t="s">
        <v>4</v>
      </c>
      <c r="E1" s="1"/>
    </row>
    <row r="2" spans="1:5" ht="15.75" customHeight="1" x14ac:dyDescent="0.25">
      <c r="A2" s="25" t="str">
        <f>HYPERLINK("https://medium.com/self-driving-cars/term-1-in-depth-on-udacitys-self-driving-car-curriculum-ffcf46af0c08#.ecnclve5d","SDC ND Curriculum")</f>
        <v>SDC ND Curriculum</v>
      </c>
      <c r="B2" s="25" t="str">
        <f>HYPERLINK("https://www.bpinaya.com/posts/udacity-sdcnd/","Article on Curriculum")</f>
        <v>Article on Curriculum</v>
      </c>
      <c r="C2" s="25"/>
      <c r="D2" s="25" t="str">
        <f>HYPERLINK("https://nd013.slack.com/messages/beginner-study-group/details/","Beginner Study Group Channel")</f>
        <v>Beginner Study Group Channel</v>
      </c>
      <c r="E2" s="1"/>
    </row>
    <row r="3" spans="1:5" x14ac:dyDescent="0.25">
      <c r="A3" s="10" t="s">
        <v>10</v>
      </c>
      <c r="B3" s="10" t="s">
        <v>12</v>
      </c>
      <c r="C3" s="10" t="s">
        <v>13</v>
      </c>
      <c r="D3" s="10" t="s">
        <v>14</v>
      </c>
      <c r="E3" s="10" t="s">
        <v>15</v>
      </c>
    </row>
    <row r="4" spans="1:5" ht="15.75" customHeight="1" x14ac:dyDescent="0.2">
      <c r="A4" s="11" t="s">
        <v>16</v>
      </c>
      <c r="B4" s="11" t="s">
        <v>3</v>
      </c>
      <c r="C4" s="11" t="s">
        <v>18</v>
      </c>
      <c r="D4" s="11" t="s">
        <v>20</v>
      </c>
      <c r="E4" s="11" t="s">
        <v>21</v>
      </c>
    </row>
    <row r="5" spans="1:5" ht="15.75" customHeight="1" x14ac:dyDescent="0.2">
      <c r="A5" s="11" t="s">
        <v>16</v>
      </c>
      <c r="B5" s="11" t="s">
        <v>8</v>
      </c>
      <c r="C5" s="11" t="s">
        <v>18</v>
      </c>
      <c r="D5" s="11" t="s">
        <v>22</v>
      </c>
      <c r="E5" s="11" t="s">
        <v>24</v>
      </c>
    </row>
    <row r="6" spans="1:5" ht="15.75" customHeight="1" x14ac:dyDescent="0.2">
      <c r="A6" s="11" t="s">
        <v>25</v>
      </c>
      <c r="B6" s="11" t="s">
        <v>5</v>
      </c>
      <c r="C6" s="11" t="s">
        <v>27</v>
      </c>
      <c r="D6" s="11" t="s">
        <v>28</v>
      </c>
      <c r="E6" s="11" t="s">
        <v>29</v>
      </c>
    </row>
    <row r="7" spans="1:5" ht="15.75" customHeight="1" x14ac:dyDescent="0.2">
      <c r="A7" s="11" t="s">
        <v>25</v>
      </c>
      <c r="B7" s="11" t="s">
        <v>9</v>
      </c>
      <c r="C7" s="11" t="s">
        <v>27</v>
      </c>
      <c r="D7" s="11" t="s">
        <v>30</v>
      </c>
      <c r="E7" s="11" t="s">
        <v>29</v>
      </c>
    </row>
    <row r="8" spans="1:5" ht="15.75" customHeight="1" x14ac:dyDescent="0.2">
      <c r="A8" s="11" t="s">
        <v>25</v>
      </c>
      <c r="B8" s="11" t="s">
        <v>31</v>
      </c>
      <c r="C8" s="11" t="s">
        <v>18</v>
      </c>
      <c r="D8" s="11" t="s">
        <v>32</v>
      </c>
      <c r="E8" s="11" t="s">
        <v>33</v>
      </c>
    </row>
    <row r="9" spans="1:5" ht="15.75" customHeight="1" x14ac:dyDescent="0.2">
      <c r="A9" s="11" t="s">
        <v>34</v>
      </c>
      <c r="B9" s="11" t="s">
        <v>34</v>
      </c>
      <c r="C9" s="11" t="s">
        <v>27</v>
      </c>
      <c r="D9" s="11" t="s">
        <v>35</v>
      </c>
      <c r="E9" s="11" t="s">
        <v>29</v>
      </c>
    </row>
    <row r="10" spans="1:5" ht="15.75" customHeight="1" x14ac:dyDescent="0.2">
      <c r="A10" s="11" t="s">
        <v>36</v>
      </c>
      <c r="B10" s="11" t="s">
        <v>37</v>
      </c>
      <c r="C10" s="11" t="s">
        <v>27</v>
      </c>
      <c r="D10" s="11" t="s">
        <v>38</v>
      </c>
      <c r="E10" s="11" t="s">
        <v>39</v>
      </c>
    </row>
    <row r="11" spans="1:5" ht="15.75" customHeight="1" x14ac:dyDescent="0.2">
      <c r="A11" s="11" t="s">
        <v>36</v>
      </c>
      <c r="B11" s="11" t="s">
        <v>40</v>
      </c>
      <c r="C11" s="11" t="s">
        <v>27</v>
      </c>
      <c r="D11" s="11" t="s">
        <v>38</v>
      </c>
      <c r="E11" s="11" t="s">
        <v>41</v>
      </c>
    </row>
    <row r="12" spans="1:5" ht="15.75" customHeight="1" x14ac:dyDescent="0.2">
      <c r="A12" s="11" t="s">
        <v>42</v>
      </c>
      <c r="B12" s="11" t="s">
        <v>43</v>
      </c>
      <c r="C12" s="11" t="s">
        <v>27</v>
      </c>
      <c r="D12" s="11" t="s">
        <v>44</v>
      </c>
      <c r="E12" s="11"/>
    </row>
    <row r="13" spans="1:5" ht="15.75" customHeight="1" x14ac:dyDescent="0.2">
      <c r="A13" s="11" t="s">
        <v>42</v>
      </c>
      <c r="B13" s="11" t="s">
        <v>45</v>
      </c>
      <c r="C13" s="11" t="s">
        <v>27</v>
      </c>
      <c r="D13" s="11" t="s">
        <v>44</v>
      </c>
      <c r="E13" s="11"/>
    </row>
    <row r="14" spans="1:5" ht="15.75" customHeight="1" x14ac:dyDescent="0.2">
      <c r="A14" s="11" t="s">
        <v>42</v>
      </c>
      <c r="B14" s="11" t="s">
        <v>46</v>
      </c>
      <c r="C14" s="11" t="s">
        <v>27</v>
      </c>
      <c r="D14" s="11" t="s">
        <v>44</v>
      </c>
      <c r="E14" s="11"/>
    </row>
    <row r="15" spans="1:5" ht="15.75" customHeight="1" x14ac:dyDescent="0.2">
      <c r="A15" s="12"/>
      <c r="B15" s="12"/>
      <c r="C15" s="12"/>
      <c r="D15" s="12"/>
      <c r="E15" s="11"/>
    </row>
    <row r="16" spans="1:5" ht="15.75" customHeight="1" x14ac:dyDescent="0.2">
      <c r="A16" s="12"/>
      <c r="B16" s="12"/>
      <c r="C16" s="12"/>
      <c r="D16" s="12"/>
      <c r="E16" s="11"/>
    </row>
    <row r="17" spans="1:5" ht="15.75" customHeight="1" x14ac:dyDescent="0.2">
      <c r="A17" s="12"/>
      <c r="B17" s="12"/>
      <c r="C17" s="12"/>
      <c r="D17" s="12"/>
      <c r="E17" s="11"/>
    </row>
    <row r="18" spans="1:5" ht="15.75" customHeight="1" x14ac:dyDescent="0.2">
      <c r="A18" s="12"/>
      <c r="B18" s="12"/>
      <c r="C18" s="12"/>
      <c r="D18" s="12"/>
      <c r="E18" s="11"/>
    </row>
    <row r="19" spans="1:5" ht="15.75" customHeight="1" x14ac:dyDescent="0.2">
      <c r="A19" s="12"/>
      <c r="B19" s="12"/>
      <c r="C19" s="12"/>
      <c r="D19" s="12"/>
      <c r="E19" s="11"/>
    </row>
    <row r="20" spans="1:5" ht="15.75" customHeight="1" x14ac:dyDescent="0.2">
      <c r="A20" s="12"/>
      <c r="B20" s="12"/>
      <c r="C20" s="12"/>
      <c r="D20" s="12"/>
      <c r="E20" s="11"/>
    </row>
    <row r="21" spans="1:5" ht="15.75" customHeight="1" x14ac:dyDescent="0.2">
      <c r="A21" s="12"/>
      <c r="B21" s="12"/>
      <c r="C21" s="12"/>
      <c r="D21" s="12"/>
      <c r="E21" s="11"/>
    </row>
    <row r="22" spans="1:5" ht="15.75" customHeight="1" x14ac:dyDescent="0.2">
      <c r="A22" s="12"/>
      <c r="B22" s="12"/>
      <c r="C22" s="12"/>
      <c r="D22" s="12"/>
      <c r="E22" s="11"/>
    </row>
    <row r="23" spans="1:5" ht="15.75" customHeight="1" x14ac:dyDescent="0.2">
      <c r="A23" s="12"/>
      <c r="B23" s="12"/>
      <c r="C23" s="12"/>
      <c r="D23" s="12"/>
      <c r="E23" s="11"/>
    </row>
    <row r="24" spans="1:5" ht="15.75" customHeight="1" x14ac:dyDescent="0.2">
      <c r="A24" s="12"/>
      <c r="B24" s="12"/>
      <c r="C24" s="12"/>
      <c r="D24" s="12"/>
      <c r="E24" s="11"/>
    </row>
    <row r="25" spans="1:5" ht="15.75" customHeight="1" x14ac:dyDescent="0.2">
      <c r="A25" s="12"/>
      <c r="B25" s="12"/>
      <c r="C25" s="12"/>
      <c r="D25" s="12"/>
      <c r="E25" s="11"/>
    </row>
    <row r="26" spans="1:5" ht="15.75" customHeight="1" x14ac:dyDescent="0.2">
      <c r="A26" s="12"/>
      <c r="B26" s="12"/>
      <c r="C26" s="12"/>
      <c r="D26" s="12"/>
      <c r="E26" s="11"/>
    </row>
    <row r="27" spans="1:5" ht="15.75" customHeight="1" x14ac:dyDescent="0.2">
      <c r="A27" s="12"/>
      <c r="B27" s="12"/>
      <c r="C27" s="12"/>
      <c r="D27" s="12"/>
      <c r="E27" s="11"/>
    </row>
    <row r="28" spans="1:5" ht="15.75" customHeight="1" x14ac:dyDescent="0.2">
      <c r="A28" s="12"/>
      <c r="B28" s="12"/>
      <c r="C28" s="12"/>
      <c r="D28" s="12"/>
      <c r="E28" s="11"/>
    </row>
    <row r="29" spans="1:5" ht="15.75" customHeight="1" x14ac:dyDescent="0.2">
      <c r="A29" s="12"/>
      <c r="B29" s="12"/>
      <c r="C29" s="12"/>
      <c r="D29" s="12"/>
      <c r="E29" s="11"/>
    </row>
    <row r="30" spans="1:5" ht="15.75" customHeight="1" x14ac:dyDescent="0.2">
      <c r="A30" s="12"/>
      <c r="B30" s="12"/>
      <c r="C30" s="12"/>
      <c r="D30" s="12"/>
      <c r="E30" s="11"/>
    </row>
    <row r="31" spans="1:5" ht="15.75" customHeight="1" x14ac:dyDescent="0.2">
      <c r="A31" s="12"/>
      <c r="B31" s="12"/>
      <c r="C31" s="12"/>
      <c r="D31" s="12"/>
      <c r="E31" s="11"/>
    </row>
    <row r="32" spans="1:5" ht="15.75" customHeight="1" x14ac:dyDescent="0.2">
      <c r="A32" s="12"/>
      <c r="B32" s="12"/>
      <c r="C32" s="12"/>
      <c r="D32" s="12"/>
      <c r="E32" s="11"/>
    </row>
    <row r="33" spans="1:5" ht="15.75" customHeight="1" x14ac:dyDescent="0.2">
      <c r="A33" s="12"/>
      <c r="B33" s="12"/>
      <c r="C33" s="12"/>
      <c r="D33" s="12"/>
      <c r="E33" s="11"/>
    </row>
    <row r="34" spans="1:5" ht="15.75" customHeight="1" x14ac:dyDescent="0.2">
      <c r="A34" s="12"/>
      <c r="B34" s="12"/>
      <c r="C34" s="12"/>
      <c r="D34" s="12"/>
      <c r="E34" s="11"/>
    </row>
    <row r="35" spans="1:5" ht="15.75" customHeight="1" x14ac:dyDescent="0.2">
      <c r="A35" s="12"/>
      <c r="B35" s="12"/>
      <c r="C35" s="12"/>
      <c r="D35" s="12"/>
      <c r="E35" s="11"/>
    </row>
    <row r="36" spans="1:5" ht="15.75" customHeight="1" x14ac:dyDescent="0.2">
      <c r="A36" s="12"/>
      <c r="B36" s="12"/>
      <c r="C36" s="12"/>
      <c r="D36" s="12"/>
      <c r="E36" s="11"/>
    </row>
    <row r="37" spans="1:5" ht="15.75" customHeight="1" x14ac:dyDescent="0.2">
      <c r="A37" s="12"/>
      <c r="B37" s="12"/>
      <c r="C37" s="12"/>
      <c r="D37" s="12"/>
      <c r="E37" s="11"/>
    </row>
    <row r="38" spans="1:5" ht="15.75" customHeight="1" x14ac:dyDescent="0.2">
      <c r="A38" s="12"/>
      <c r="B38" s="12"/>
      <c r="C38" s="12"/>
      <c r="D38" s="12"/>
      <c r="E38" s="13"/>
    </row>
    <row r="39" spans="1:5" ht="15.75" customHeight="1" x14ac:dyDescent="0.2">
      <c r="A39" s="13"/>
      <c r="B39" s="13"/>
      <c r="C39" s="13"/>
      <c r="D39" s="13"/>
      <c r="E39" s="13"/>
    </row>
    <row r="40" spans="1:5" ht="15.75" customHeight="1" x14ac:dyDescent="0.2">
      <c r="A40" s="13"/>
      <c r="B40" s="13"/>
      <c r="C40" s="13"/>
      <c r="D40" s="13"/>
      <c r="E40" s="13"/>
    </row>
    <row r="41" spans="1:5" ht="15.75" customHeight="1" x14ac:dyDescent="0.2">
      <c r="A41" s="13"/>
      <c r="B41" s="13"/>
      <c r="C41" s="13"/>
      <c r="D41" s="13"/>
      <c r="E41" s="13"/>
    </row>
    <row r="42" spans="1:5" ht="15.75" customHeight="1" x14ac:dyDescent="0.2">
      <c r="A42" s="13"/>
      <c r="B42" s="13"/>
      <c r="C42" s="13"/>
      <c r="D42" s="13"/>
      <c r="E42" s="13"/>
    </row>
    <row r="43" spans="1:5" ht="15.75" customHeight="1" x14ac:dyDescent="0.2">
      <c r="A43" s="13"/>
      <c r="B43" s="13"/>
      <c r="C43" s="13"/>
      <c r="D43" s="13"/>
      <c r="E43" s="13"/>
    </row>
    <row r="44" spans="1:5" ht="12.75" x14ac:dyDescent="0.2">
      <c r="A44" s="13"/>
      <c r="B44" s="13"/>
      <c r="C44" s="13"/>
      <c r="D44" s="13"/>
      <c r="E44" s="13"/>
    </row>
    <row r="45" spans="1:5" ht="12.75" x14ac:dyDescent="0.2">
      <c r="A45" s="13"/>
      <c r="B45" s="13"/>
      <c r="C45" s="13"/>
      <c r="D45" s="13"/>
      <c r="E45" s="13"/>
    </row>
    <row r="46" spans="1:5" ht="12.75" x14ac:dyDescent="0.2">
      <c r="A46" s="13"/>
      <c r="B46" s="13"/>
      <c r="C46" s="13"/>
      <c r="D46" s="13"/>
      <c r="E46" s="13"/>
    </row>
    <row r="47" spans="1:5" ht="12.75" x14ac:dyDescent="0.2">
      <c r="A47" s="13"/>
      <c r="B47" s="13"/>
      <c r="C47" s="13"/>
      <c r="D47" s="13"/>
      <c r="E47" s="13"/>
    </row>
    <row r="48" spans="1:5" ht="12.75" x14ac:dyDescent="0.2">
      <c r="A48" s="13"/>
      <c r="B48" s="13"/>
      <c r="C48" s="13"/>
      <c r="D48" s="13"/>
      <c r="E48" s="13"/>
    </row>
  </sheetData>
  <hyperlinks>
    <hyperlink ref="A1" r:id="rId1" location="!#preliminary-resources" display="https://www.udacity.com/wiki/nd009?nocache - !#preliminary-resources"/>
    <hyperlink ref="A2" r:id="rId2" location=".ecnclve5d" display="https://medium.com/self-driving-cars/term-1-in-depth-on-udacitys-self-driving-car-curriculum-ffcf46af0c08 - .ecnclve5d"/>
    <hyperlink ref="B2" r:id="rId3" display="https://www.bpinaya.com/posts/udacity-sdcnd/"/>
    <hyperlink ref="D2" r:id="rId4" display="https://nd013.slack.com/messages/beginner-study-group/details/"/>
  </hyperlinks>
  <pageMargins left="0.7" right="0.7" top="0.75" bottom="0.75" header="0.3" footer="0.3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4" sqref="C4"/>
    </sheetView>
  </sheetViews>
  <sheetFormatPr defaultColWidth="14.42578125" defaultRowHeight="15.75" customHeight="1" x14ac:dyDescent="0.2"/>
  <cols>
    <col min="1" max="1" width="78.140625" customWidth="1"/>
    <col min="2" max="2" width="69" customWidth="1"/>
  </cols>
  <sheetData>
    <row r="1" spans="1:2" x14ac:dyDescent="0.25">
      <c r="A1" s="1" t="s">
        <v>0</v>
      </c>
      <c r="B1" s="3" t="str">
        <f>HYPERLINK("https://medium.com/self-driving-cars/c-vs-python-for-automotive-software-40211536a4ad#.xirkyross","C++ vs. Python for Automotive Software")</f>
        <v>C++ vs. Python for Automotive Software</v>
      </c>
    </row>
    <row r="2" spans="1:2" x14ac:dyDescent="0.25">
      <c r="A2" s="5" t="s">
        <v>1</v>
      </c>
      <c r="B2" s="5" t="s">
        <v>2</v>
      </c>
    </row>
    <row r="3" spans="1:2" ht="18" x14ac:dyDescent="0.25">
      <c r="A3" s="23" t="s">
        <v>3</v>
      </c>
      <c r="B3" s="24"/>
    </row>
    <row r="4" spans="1:2" ht="15.75" customHeight="1" x14ac:dyDescent="0.2">
      <c r="A4" s="2" t="str">
        <f>HYPERLINK("https://www.udacity.com/course/programming-foundations-with-python--ud036","Udacity Programming Foundations with Python")</f>
        <v>Udacity Programming Foundations with Python</v>
      </c>
      <c r="B4" s="6" t="s">
        <v>6</v>
      </c>
    </row>
    <row r="5" spans="1:2" ht="15.75" customHeight="1" x14ac:dyDescent="0.2">
      <c r="A5" s="2" t="str">
        <f>HYPERLINK("https://courses.edx.org/courses/course-v1:Microsoft+DAT208x+6T2016/","EDX &amp; Microsoft Introduction to Python for Data Science DAT208x")</f>
        <v>EDX &amp; Microsoft Introduction to Python for Data Science DAT208x</v>
      </c>
      <c r="B5" s="6" t="s">
        <v>7</v>
      </c>
    </row>
    <row r="6" spans="1:2" ht="15.75" customHeight="1" x14ac:dyDescent="0.2">
      <c r="A6" s="2" t="str">
        <f>HYPERLINK("https://www.coursera.org/learn/python","Coursera Python For Everybody")</f>
        <v>Coursera Python For Everybody</v>
      </c>
      <c r="B6" s="9"/>
    </row>
    <row r="7" spans="1:2" ht="18" x14ac:dyDescent="0.25">
      <c r="A7" s="23" t="s">
        <v>8</v>
      </c>
      <c r="B7" s="24"/>
    </row>
    <row r="8" spans="1:2" ht="15.75" customHeight="1" x14ac:dyDescent="0.2">
      <c r="A8" s="2" t="str">
        <f>HYPERLINK("https://www.edx.org/course/introduction-c-microsoft-dev210x-1","Edx &amp; Microsoft Introduction C++ dev210x")</f>
        <v>Edx &amp; Microsoft Introduction C++ dev210x</v>
      </c>
      <c r="B8" s="6" t="s">
        <v>11</v>
      </c>
    </row>
    <row r="9" spans="1:2" ht="15.75" customHeight="1" x14ac:dyDescent="0.2">
      <c r="A9" s="2" t="str">
        <f>HYPERLINK("https://ocw.mit.edu/courses/electrical-engineering-and-computer-science/6-096-introduction-to-c-january-iap-2011/","MIT Introduction to C++")</f>
        <v>MIT Introduction to C++</v>
      </c>
      <c r="B9" s="6" t="s">
        <v>17</v>
      </c>
    </row>
    <row r="10" spans="1:2" ht="15.75" customHeight="1" x14ac:dyDescent="0.2">
      <c r="A10" s="2" t="s">
        <v>19</v>
      </c>
      <c r="B10" s="6" t="s">
        <v>23</v>
      </c>
    </row>
    <row r="11" spans="1:2" ht="15.75" customHeight="1" x14ac:dyDescent="0.2">
      <c r="A11" s="2" t="s">
        <v>26</v>
      </c>
      <c r="B11" s="6"/>
    </row>
  </sheetData>
  <mergeCells count="2">
    <mergeCell ref="A3:B3"/>
    <mergeCell ref="A7:B7"/>
  </mergeCells>
  <hyperlinks>
    <hyperlink ref="B1" r:id="rId1" location=".xirkyross" display="https://medium.com/self-driving-cars/c-vs-python-for-automotive-software-40211536a4ad - .xirkyross"/>
    <hyperlink ref="A4" r:id="rId2" display="https://www.udacity.com/course/programming-foundations-with-python--ud036"/>
    <hyperlink ref="A5" r:id="rId3" display="https://courses.edx.org/courses/course-v1:Microsoft+DAT208x+6T2016/"/>
    <hyperlink ref="A6" r:id="rId4" display="https://www.coursera.org/learn/python"/>
    <hyperlink ref="A8" r:id="rId5" display="https://www.edx.org/course/introduction-c-microsoft-dev210x-1"/>
    <hyperlink ref="A9" r:id="rId6" display="https://ocw.mit.edu/courses/electrical-engineering-and-computer-science/6-096-introduction-to-c-january-iap-2011/"/>
    <hyperlink ref="A10" r:id="rId7"/>
    <hyperlink ref="A11" r:id="rId8"/>
  </hyperlinks>
  <pageMargins left="0.7" right="0.7" top="0.75" bottom="0.75" header="0.3" footer="0.3"/>
  <tableParts count="2"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4" sqref="B24"/>
    </sheetView>
  </sheetViews>
  <sheetFormatPr defaultColWidth="14.42578125" defaultRowHeight="15.75" customHeight="1" x14ac:dyDescent="0.2"/>
  <cols>
    <col min="1" max="1" width="47.5703125" customWidth="1"/>
    <col min="2" max="2" width="77.85546875" customWidth="1"/>
  </cols>
  <sheetData>
    <row r="1" spans="1:2" ht="15.75" customHeight="1" x14ac:dyDescent="0.2">
      <c r="A1" s="2" t="str">
        <f>HYPERLINK("https://www.udacity.com/wiki/nd009?nocache#!#preliminary-resources","Machine Learning ND Preliminary Resources")</f>
        <v>Machine Learning ND Preliminary Resources</v>
      </c>
      <c r="B1" s="6"/>
    </row>
    <row r="2" spans="1:2" x14ac:dyDescent="0.25">
      <c r="A2" s="5" t="s">
        <v>1</v>
      </c>
      <c r="B2" s="5" t="s">
        <v>2</v>
      </c>
    </row>
    <row r="3" spans="1:2" ht="18" x14ac:dyDescent="0.25">
      <c r="A3" s="23" t="s">
        <v>5</v>
      </c>
      <c r="B3" s="24"/>
    </row>
    <row r="4" spans="1:2" ht="15.75" customHeight="1" x14ac:dyDescent="0.2">
      <c r="A4" s="2" t="str">
        <f>HYPERLINK("https://www.udacity.com/course/linear-algebra-refresher-course--ud953","Udacity Linear Algebra Refresher Course")</f>
        <v>Udacity Linear Algebra Refresher Course</v>
      </c>
      <c r="B4" s="8"/>
    </row>
    <row r="5" spans="1:2" ht="15.75" customHeight="1" x14ac:dyDescent="0.2">
      <c r="A5" s="2" t="str">
        <f>HYPERLINK("https://www.khanacademy.org/math/linear-algebra","Khan Academy - Linear Algebra")</f>
        <v>Khan Academy - Linear Algebra</v>
      </c>
      <c r="B5" s="8"/>
    </row>
    <row r="6" spans="1:2" ht="15.75" customHeight="1" x14ac:dyDescent="0.2">
      <c r="A6" s="2" t="str">
        <f>HYPERLINK("http://ocw.mit.edu/courses/mathematics/18-06-linear-algebra-spring-2010/","MIT - Linear Algebra")</f>
        <v>MIT - Linear Algebra</v>
      </c>
      <c r="B6" s="8"/>
    </row>
    <row r="7" spans="1:2" ht="18" x14ac:dyDescent="0.25">
      <c r="A7" s="23" t="s">
        <v>9</v>
      </c>
      <c r="B7" s="24"/>
    </row>
    <row r="8" spans="1:2" ht="15.75" customHeight="1" x14ac:dyDescent="0.2">
      <c r="A8" s="2" t="str">
        <f>HYPERLINK("http://ocw.mit.edu/courses/mathematics/18-01-single-variable-calculus-fall-2006/","MIT Single Variable Calculus")</f>
        <v>MIT Single Variable Calculus</v>
      </c>
      <c r="B8" s="6"/>
    </row>
    <row r="9" spans="1:2" ht="15.75" customHeight="1" x14ac:dyDescent="0.2">
      <c r="A9" s="2" t="str">
        <f>HYPERLINK("https://www.khanacademy.org/math/differential-calculus","Khan Academy - Differential Calculus")</f>
        <v>Khan Academy - Differential Calculus</v>
      </c>
      <c r="B9" s="6"/>
    </row>
    <row r="10" spans="1:2" ht="15.75" customHeight="1" x14ac:dyDescent="0.2">
      <c r="A10" s="2" t="str">
        <f>HYPERLINK("https://www.khanacademy.org/math/integral-calculus","Khan Academy - Integral Calculus")</f>
        <v>Khan Academy - Integral Calculus</v>
      </c>
      <c r="B10" s="6"/>
    </row>
    <row r="11" spans="1:2" ht="15.75" customHeight="1" x14ac:dyDescent="0.2">
      <c r="A11" s="2" t="str">
        <f>HYPERLINK("https://www.khanacademy.org/math/multivariable-calculus","Khan Academy - Multivariable Calculus")</f>
        <v>Khan Academy - Multivariable Calculus</v>
      </c>
      <c r="B11" s="6"/>
    </row>
    <row r="12" spans="1:2" ht="15.75" customHeight="1" x14ac:dyDescent="0.2">
      <c r="A12" s="2" t="str">
        <f>HYPERLINK("https://www.khanacademy.org/math/differential-equations","Khan Academy - Differential Equations")</f>
        <v>Khan Academy - Differential Equations</v>
      </c>
      <c r="B12" s="6"/>
    </row>
    <row r="13" spans="1:2" ht="18" x14ac:dyDescent="0.25">
      <c r="A13" s="23" t="s">
        <v>31</v>
      </c>
      <c r="B13" s="24"/>
    </row>
    <row r="14" spans="1:2" ht="15.75" customHeight="1" x14ac:dyDescent="0.2">
      <c r="A14" s="2" t="str">
        <f>HYPERLINK("https://www.udacity.com/course/intro-to-statistics--st101","Udacity Intro to Statistics")</f>
        <v>Udacity Intro to Statistics</v>
      </c>
      <c r="B14" s="6"/>
    </row>
    <row r="15" spans="1:2" ht="15.75" customHeight="1" x14ac:dyDescent="0.2">
      <c r="A15" s="2" t="str">
        <f>HYPERLINK("https://www.udacity.com/course/intro-to-inferential-statistics--ud201","Udacity Intro to Inferential Statistics")</f>
        <v>Udacity Intro to Inferential Statistics</v>
      </c>
      <c r="B15" s="6"/>
    </row>
    <row r="16" spans="1:2" ht="15.75" customHeight="1" x14ac:dyDescent="0.2">
      <c r="A16" s="2" t="str">
        <f>HYPERLINK("https://www.udacity.com/course/intro-to-descriptive-statistics--ud827","Udacity Intro to Descriptive Statistics")</f>
        <v>Udacity Intro to Descriptive Statistics</v>
      </c>
      <c r="B16" s="6"/>
    </row>
    <row r="17" spans="1:1" ht="15.75" customHeight="1" x14ac:dyDescent="0.2">
      <c r="A17" s="2" t="str">
        <f>HYPERLINK("https://www.khanacademy.org/math/statistics-probability","Khan Academy Statistics Probability")</f>
        <v>Khan Academy Statistics Probability</v>
      </c>
    </row>
  </sheetData>
  <mergeCells count="3">
    <mergeCell ref="A3:B3"/>
    <mergeCell ref="A7:B7"/>
    <mergeCell ref="A13:B13"/>
  </mergeCells>
  <hyperlinks>
    <hyperlink ref="A1" r:id="rId1" location="!#preliminary-resources" display="https://www.udacity.com/wiki/nd009?nocache - !#preliminary-resources"/>
    <hyperlink ref="A4" r:id="rId2" display="https://www.udacity.com/course/linear-algebra-refresher-course--ud953"/>
    <hyperlink ref="A5" r:id="rId3" display="https://www.khanacademy.org/math/linear-algebra"/>
    <hyperlink ref="A6" r:id="rId4" display="http://ocw.mit.edu/courses/mathematics/18-06-linear-algebra-spring-2010/"/>
    <hyperlink ref="A8" r:id="rId5" display="http://ocw.mit.edu/courses/mathematics/18-01-single-variable-calculus-fall-2006/"/>
    <hyperlink ref="A9" r:id="rId6" display="https://www.khanacademy.org/math/differential-calculus"/>
    <hyperlink ref="A10" r:id="rId7" display="https://www.khanacademy.org/math/integral-calculus"/>
    <hyperlink ref="A11" r:id="rId8" display="https://www.khanacademy.org/math/multivariable-calculus"/>
    <hyperlink ref="A12" r:id="rId9" display="https://www.khanacademy.org/math/differential-equations"/>
    <hyperlink ref="A14" r:id="rId10" display="https://www.udacity.com/course/intro-to-statistics--st101"/>
    <hyperlink ref="A15" r:id="rId11" display="https://www.udacity.com/course/intro-to-inferential-statistics--ud201"/>
    <hyperlink ref="A16" r:id="rId12" display="https://www.udacity.com/course/intro-to-descriptive-statistics--ud827"/>
    <hyperlink ref="A17" r:id="rId13" display="https://www.khanacademy.org/math/statistics-probability"/>
  </hyperlinks>
  <pageMargins left="0.7" right="0.7" top="0.75" bottom="0.75" header="0.3" footer="0.3"/>
  <tableParts count="3"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4.42578125" defaultRowHeight="15.75" customHeight="1" x14ac:dyDescent="0.2"/>
  <cols>
    <col min="1" max="1" width="54" customWidth="1"/>
    <col min="2" max="2" width="76.85546875" customWidth="1"/>
  </cols>
  <sheetData>
    <row r="1" spans="1:2" x14ac:dyDescent="0.25">
      <c r="A1" s="5" t="s">
        <v>1</v>
      </c>
      <c r="B1" s="5" t="s">
        <v>2</v>
      </c>
    </row>
    <row r="2" spans="1:2" ht="15.75" customHeight="1" x14ac:dyDescent="0.2">
      <c r="A2" s="2" t="str">
        <f>HYPERLINK("http://natureofcode.com/book/chapter-2-forces/","The Nature of Code - Forces Book")</f>
        <v>The Nature of Code - Forces Book</v>
      </c>
      <c r="B2" s="6" t="s">
        <v>47</v>
      </c>
    </row>
    <row r="3" spans="1:2" ht="15.75" customHeight="1" x14ac:dyDescent="0.2">
      <c r="A3" s="2" t="str">
        <f>HYPERLINK("https://www.khanacademy.org/science/physics/forces-newtons-laws","Khan Academy - Forces and Newton's laws of motion")</f>
        <v>Khan Academy - Forces and Newton's laws of motion</v>
      </c>
      <c r="B3" s="6" t="s">
        <v>48</v>
      </c>
    </row>
    <row r="4" spans="1:2" ht="15.75" customHeight="1" x14ac:dyDescent="0.2">
      <c r="A4" s="2" t="str">
        <f>HYPERLINK("https://www.khanacademy.org/science/physics/torque-angular-momentum","Khan Academy - Torque and angular momentum")</f>
        <v>Khan Academy - Torque and angular momentum</v>
      </c>
      <c r="B4" s="6" t="s">
        <v>48</v>
      </c>
    </row>
    <row r="5" spans="1:2" ht="15.75" customHeight="1" x14ac:dyDescent="0.2">
      <c r="A5" s="8"/>
      <c r="B5" s="6"/>
    </row>
    <row r="6" spans="1:2" ht="15.75" customHeight="1" x14ac:dyDescent="0.2">
      <c r="A6" s="8"/>
      <c r="B6" s="6"/>
    </row>
  </sheetData>
  <hyperlinks>
    <hyperlink ref="A2" r:id="rId1" display="http://natureofcode.com/book/chapter-2-forces/"/>
    <hyperlink ref="A3" r:id="rId2" display="https://www.khanacademy.org/science/physics/forces-newtons-laws"/>
    <hyperlink ref="A4" r:id="rId3" display="https://www.khanacademy.org/science/physics/torque-angular-momentum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4.42578125" defaultRowHeight="15.75" customHeight="1" x14ac:dyDescent="0.2"/>
  <cols>
    <col min="1" max="1" width="72" customWidth="1"/>
    <col min="2" max="2" width="45.7109375" customWidth="1"/>
  </cols>
  <sheetData>
    <row r="1" spans="1:3" x14ac:dyDescent="0.25">
      <c r="A1" s="5" t="s">
        <v>1</v>
      </c>
      <c r="B1" s="5" t="s">
        <v>2</v>
      </c>
    </row>
    <row r="2" spans="1:3" ht="18" x14ac:dyDescent="0.25">
      <c r="A2" s="23" t="s">
        <v>37</v>
      </c>
      <c r="B2" s="24"/>
    </row>
    <row r="3" spans="1:3" ht="15.75" customHeight="1" x14ac:dyDescent="0.2">
      <c r="A3" s="2" t="str">
        <f>HYPERLINK("https://www.udacity.com/course/intro-to-machine-learning--ud120","Intro to Machine Learning - Udacity")</f>
        <v>Intro to Machine Learning - Udacity</v>
      </c>
      <c r="B3" s="6" t="s">
        <v>49</v>
      </c>
      <c r="C3" s="8"/>
    </row>
    <row r="4" spans="1:3" ht="15.75" customHeight="1" x14ac:dyDescent="0.2">
      <c r="A4" s="2" t="str">
        <f>HYPERLINK("https://www.coursera.org/learn/machine-learning","Coursera Machine Learning")</f>
        <v>Coursera Machine Learning</v>
      </c>
      <c r="B4" s="6"/>
    </row>
    <row r="5" spans="1:3" ht="15.75" customHeight="1" x14ac:dyDescent="0.2">
      <c r="A5" s="2" t="s">
        <v>50</v>
      </c>
      <c r="B5" s="6"/>
    </row>
    <row r="6" spans="1:3" ht="15.75" customHeight="1" x14ac:dyDescent="0.2">
      <c r="A6" s="2" t="s">
        <v>51</v>
      </c>
      <c r="B6" s="6"/>
    </row>
    <row r="7" spans="1:3" ht="15.75" customHeight="1" x14ac:dyDescent="0.2">
      <c r="A7" s="2" t="str">
        <f>HYPERLINK("https://www.udacity.com/course/deep-learning--ud730","Deep Learning - Udacity")</f>
        <v>Deep Learning - Udacity</v>
      </c>
      <c r="B7" s="6"/>
    </row>
    <row r="8" spans="1:3" ht="18" x14ac:dyDescent="0.25">
      <c r="A8" s="23" t="s">
        <v>52</v>
      </c>
      <c r="B8" s="24"/>
    </row>
    <row r="9" spans="1:3" ht="15.75" customHeight="1" x14ac:dyDescent="0.2">
      <c r="A9" s="2" t="str">
        <f>HYPERLINK("https://www.youtube.com/watch?v=xFu1_2K2D2U","7 Minutes From Udacity")</f>
        <v>7 Minutes From Udacity</v>
      </c>
      <c r="B9" s="6"/>
    </row>
    <row r="10" spans="1:3" ht="15.75" customHeight="1" x14ac:dyDescent="0.2">
      <c r="A10" s="2" t="str">
        <f>HYPERLINK("https://www.youtube.com/playlist?list=PLiaHhY2iBX9hdHaRr6b7XevZtgZRa1PoU","Neural Networks Demystified")</f>
        <v>Neural Networks Demystified</v>
      </c>
      <c r="B10" s="2" t="str">
        <f>HYPERLINK("https://www.udacity.com/wiki/nd009?nocache#!#preliminary-resources","Machine Learning ND Preliminary Resources")</f>
        <v>Machine Learning ND Preliminary Resources</v>
      </c>
    </row>
    <row r="11" spans="1:3" ht="15.75" customHeight="1" x14ac:dyDescent="0.2">
      <c r="A11" s="2" t="str">
        <f>HYPERLINK("http://natureofcode.com/book/","Nature Of Code Book")</f>
        <v>Nature Of Code Book</v>
      </c>
      <c r="B11" s="15" t="s">
        <v>53</v>
      </c>
    </row>
    <row r="12" spans="1:3" ht="15.75" customHeight="1" x14ac:dyDescent="0.2">
      <c r="A12" s="2" t="str">
        <f>HYPERLINK("http://neuralnetworksanddeeplearning.com/index.html","Neural Networks and Deep Learning Book")</f>
        <v>Neural Networks and Deep Learning Book</v>
      </c>
    </row>
    <row r="13" spans="1:3" ht="15.75" customHeight="1" x14ac:dyDescent="0.2">
      <c r="A13" s="2" t="str">
        <f>HYPERLINK("http://www.deeplearningbook.org/"," Deep Learning Book MIT Press")</f>
        <v xml:space="preserve"> Deep Learning Book MIT Press</v>
      </c>
      <c r="B13" s="8"/>
    </row>
    <row r="14" spans="1:3" ht="15.75" customHeight="1" x14ac:dyDescent="0.2">
      <c r="A14" s="2" t="str">
        <f>HYPERLINK("https://www.youtube.com/playlist?list=PLwQyV9I_3POsyBPRNUU_ryNfXzgfkiw2p","Stanford CS231n: Convolutional Neural Networks for Visual Recognition")</f>
        <v>Stanford CS231n: Convolutional Neural Networks for Visual Recognition</v>
      </c>
      <c r="B14" s="2" t="str">
        <f>HYPERLINK("http://cs231n.stanford.edu/syllabus.html","Stanford CS231 Syllabus")</f>
        <v>Stanford CS231 Syllabus</v>
      </c>
    </row>
    <row r="15" spans="1:3" ht="18" x14ac:dyDescent="0.25">
      <c r="A15" s="23" t="s">
        <v>54</v>
      </c>
      <c r="B15" s="24"/>
    </row>
    <row r="16" spans="1:3" ht="15.75" customHeight="1" x14ac:dyDescent="0.2">
      <c r="A16" s="2" t="str">
        <f>HYPERLINK("https://www.udacity.com/course/intro-to-artificial-intelligence--cs271","Intro to AI - Udacity")</f>
        <v>Intro to AI - Udacity</v>
      </c>
      <c r="B16" s="6"/>
    </row>
    <row r="17" spans="1:2" ht="15.75" customHeight="1" x14ac:dyDescent="0.2">
      <c r="A17" s="2" t="str">
        <f>HYPERLINK("https://www.udacity.com/course/artificial-intelligence-for-robotics--cs373","AI for Robotics - Udacity")</f>
        <v>AI for Robotics - Udacity</v>
      </c>
      <c r="B17" s="6" t="s">
        <v>55</v>
      </c>
    </row>
    <row r="18" spans="1:2" ht="18" x14ac:dyDescent="0.25">
      <c r="A18" s="23" t="s">
        <v>56</v>
      </c>
      <c r="B18" s="24"/>
    </row>
    <row r="19" spans="1:2" ht="15.75" customHeight="1" x14ac:dyDescent="0.2">
      <c r="A19" s="2" t="str">
        <f>HYPERLINK("https://www.udacity.com/course/introduction-to-computer-vision--ud810","Introduction to Computer Vision - Udacity")</f>
        <v>Introduction to Computer Vision - Udacity</v>
      </c>
    </row>
    <row r="20" spans="1:2" ht="18" x14ac:dyDescent="0.25">
      <c r="A20" s="23" t="s">
        <v>57</v>
      </c>
      <c r="B20" s="24"/>
    </row>
    <row r="21" spans="1:2" ht="18" x14ac:dyDescent="0.25">
      <c r="A21" s="17" t="s">
        <v>58</v>
      </c>
      <c r="B21" s="18" t="s">
        <v>59</v>
      </c>
    </row>
  </sheetData>
  <mergeCells count="5">
    <mergeCell ref="A2:B2"/>
    <mergeCell ref="A8:B8"/>
    <mergeCell ref="A15:B15"/>
    <mergeCell ref="A18:B18"/>
    <mergeCell ref="A20:B20"/>
  </mergeCells>
  <hyperlinks>
    <hyperlink ref="A3" r:id="rId1" display="https://www.udacity.com/course/intro-to-machine-learning--ud120"/>
    <hyperlink ref="A4" r:id="rId2" display="https://www.coursera.org/learn/machine-learning"/>
    <hyperlink ref="A5" r:id="rId3"/>
    <hyperlink ref="A6" r:id="rId4"/>
    <hyperlink ref="A7" r:id="rId5" display="https://www.udacity.com/course/deep-learning--ud730"/>
    <hyperlink ref="A9" r:id="rId6" display="https://www.youtube.com/watch?v=xFu1_2K2D2U"/>
    <hyperlink ref="A10" r:id="rId7" display="https://www.youtube.com/playlist?list=PLiaHhY2iBX9hdHaRr6b7XevZtgZRa1PoU"/>
    <hyperlink ref="B10" r:id="rId8" location="!#preliminary-resources" display="https://www.udacity.com/wiki/nd009?nocache - !#preliminary-resources"/>
    <hyperlink ref="A11" r:id="rId9" display="http://natureofcode.com/book/"/>
    <hyperlink ref="A12" r:id="rId10" display="http://neuralnetworksanddeeplearning.com/index.html"/>
    <hyperlink ref="A13" r:id="rId11" display="http://www.deeplearningbook.org/"/>
    <hyperlink ref="A14" r:id="rId12" display="https://www.youtube.com/playlist?list=PLwQyV9I_3POsyBPRNUU_ryNfXzgfkiw2p"/>
    <hyperlink ref="B14" r:id="rId13" display="http://cs231n.stanford.edu/syllabus.html"/>
    <hyperlink ref="A16" r:id="rId14" display="https://www.udacity.com/course/intro-to-artificial-intelligence--cs271"/>
    <hyperlink ref="A17" r:id="rId15" display="https://www.udacity.com/course/artificial-intelligence-for-robotics--cs373"/>
    <hyperlink ref="A19" r:id="rId16" display="https://www.udacity.com/course/introduction-to-computer-vision--ud810"/>
  </hyperlinks>
  <pageMargins left="0.7" right="0.7" top="0.75" bottom="0.75" header="0.3" footer="0.3"/>
  <drawing r:id="rId17"/>
  <legacyDrawing r:id="rId18"/>
  <tableParts count="2"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1" max="1" width="91.28515625" customWidth="1"/>
    <col min="2" max="2" width="12.28515625" customWidth="1"/>
    <col min="3" max="3" width="10.5703125" customWidth="1"/>
    <col min="4" max="4" width="12.28515625" customWidth="1"/>
    <col min="5" max="5" width="76.42578125" customWidth="1"/>
  </cols>
  <sheetData>
    <row r="1" spans="1:26" ht="15.7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">
      <c r="A7" s="14"/>
      <c r="B7" s="14"/>
      <c r="C7" s="14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9" t="s">
        <v>60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9" t="s">
        <v>61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9" t="s">
        <v>62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9" t="s">
        <v>63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9" t="s">
        <v>64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9" t="s">
        <v>65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9" t="s">
        <v>66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9" t="s">
        <v>67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9" t="s">
        <v>68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x14ac:dyDescent="0.2">
      <c r="A44" s="19" t="s">
        <v>69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25.5" x14ac:dyDescent="0.2">
      <c r="A45" s="19" t="s">
        <v>70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x14ac:dyDescent="0.2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x14ac:dyDescent="0.2">
      <c r="A47" s="21" t="s">
        <v>71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x14ac:dyDescent="0.2">
      <c r="A48" s="19" t="s">
        <v>72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x14ac:dyDescent="0.2">
      <c r="A49" s="19" t="s">
        <v>73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x14ac:dyDescent="0.2">
      <c r="A50" s="19" t="s">
        <v>74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x14ac:dyDescent="0.2">
      <c r="A51" s="19" t="s">
        <v>75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5.5" x14ac:dyDescent="0.2">
      <c r="A52" s="19" t="s">
        <v>76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x14ac:dyDescent="0.2">
      <c r="A53" s="19" t="s">
        <v>77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x14ac:dyDescent="0.2">
      <c r="A54" s="19" t="s">
        <v>78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5.5" x14ac:dyDescent="0.2">
      <c r="A55" s="19" t="s">
        <v>79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25.5" x14ac:dyDescent="0.2">
      <c r="A56" s="19" t="s">
        <v>80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x14ac:dyDescent="0.2">
      <c r="A57" s="19" t="s">
        <v>81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5.5" x14ac:dyDescent="0.2">
      <c r="A58" s="19" t="s">
        <v>82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x14ac:dyDescent="0.2">
      <c r="A59" s="21" t="s">
        <v>83</v>
      </c>
      <c r="B59" s="21" t="s">
        <v>84</v>
      </c>
      <c r="C59" s="21" t="s">
        <v>2</v>
      </c>
      <c r="D59" s="21" t="s">
        <v>85</v>
      </c>
      <c r="E59" s="21" t="s">
        <v>86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x14ac:dyDescent="0.2">
      <c r="A60" s="20" t="s">
        <v>87</v>
      </c>
      <c r="B60" s="20">
        <v>2016</v>
      </c>
      <c r="C60" s="20"/>
      <c r="D60" s="20"/>
      <c r="E60" s="22" t="s">
        <v>88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x14ac:dyDescent="0.2">
      <c r="A61" s="20" t="s">
        <v>89</v>
      </c>
      <c r="B61" s="20">
        <v>2016</v>
      </c>
      <c r="C61" s="20"/>
      <c r="D61" s="20"/>
      <c r="E61" s="22" t="s">
        <v>90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x14ac:dyDescent="0.2">
      <c r="A62" s="20" t="s">
        <v>91</v>
      </c>
      <c r="B62" s="20"/>
      <c r="C62" s="20"/>
      <c r="D62" s="20" t="s">
        <v>92</v>
      </c>
      <c r="E62" s="22" t="s">
        <v>93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x14ac:dyDescent="0.2">
      <c r="A63" s="20" t="s">
        <v>94</v>
      </c>
      <c r="B63" s="20"/>
      <c r="C63" s="20"/>
      <c r="D63" s="20"/>
      <c r="E63" s="22" t="s">
        <v>95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x14ac:dyDescent="0.2">
      <c r="A64" s="20" t="s">
        <v>96</v>
      </c>
      <c r="B64" s="20"/>
      <c r="C64" s="20"/>
      <c r="D64" s="20"/>
      <c r="E64" s="22" t="s">
        <v>97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x14ac:dyDescent="0.2">
      <c r="A65" s="20" t="s">
        <v>98</v>
      </c>
      <c r="B65" s="20"/>
      <c r="C65" s="20"/>
      <c r="D65" s="20"/>
      <c r="E65" s="22" t="s">
        <v>99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x14ac:dyDescent="0.2">
      <c r="A66" s="20" t="s">
        <v>100</v>
      </c>
      <c r="B66" s="20"/>
      <c r="C66" s="20"/>
      <c r="D66" s="20"/>
      <c r="E66" s="22" t="s">
        <v>101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x14ac:dyDescent="0.2">
      <c r="A67" s="20" t="s">
        <v>102</v>
      </c>
      <c r="B67" s="20"/>
      <c r="C67" s="20"/>
      <c r="D67" s="20"/>
      <c r="E67" s="22" t="s">
        <v>103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x14ac:dyDescent="0.2">
      <c r="A68" s="20" t="s">
        <v>104</v>
      </c>
      <c r="B68" s="20"/>
      <c r="C68" s="20"/>
      <c r="D68" s="20"/>
      <c r="E68" s="22" t="s">
        <v>105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x14ac:dyDescent="0.2">
      <c r="A69" s="20" t="s">
        <v>106</v>
      </c>
      <c r="B69" s="20"/>
      <c r="C69" s="20"/>
      <c r="D69" s="20"/>
      <c r="E69" s="22" t="s">
        <v>107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x14ac:dyDescent="0.2">
      <c r="A70" s="20" t="s">
        <v>108</v>
      </c>
      <c r="B70" s="20"/>
      <c r="C70" s="20"/>
      <c r="D70" s="20"/>
      <c r="E70" s="22" t="s">
        <v>109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x14ac:dyDescent="0.2">
      <c r="A71" s="20" t="s">
        <v>110</v>
      </c>
      <c r="B71" s="20"/>
      <c r="C71" s="20"/>
      <c r="D71" s="20"/>
      <c r="E71" s="22" t="s">
        <v>111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x14ac:dyDescent="0.2">
      <c r="A72" s="20" t="s">
        <v>112</v>
      </c>
      <c r="B72" s="20"/>
      <c r="C72" s="20"/>
      <c r="D72" s="20"/>
      <c r="E72" s="22" t="s">
        <v>113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x14ac:dyDescent="0.2">
      <c r="A73" s="20" t="s">
        <v>114</v>
      </c>
      <c r="B73" s="20"/>
      <c r="C73" s="20"/>
      <c r="D73" s="20"/>
      <c r="E73" s="22" t="s">
        <v>115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x14ac:dyDescent="0.2">
      <c r="A74" s="20" t="s">
        <v>116</v>
      </c>
      <c r="B74" s="20"/>
      <c r="C74" s="20"/>
      <c r="D74" s="20"/>
      <c r="E74" s="22" t="s">
        <v>117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x14ac:dyDescent="0.2">
      <c r="A75" s="20" t="s">
        <v>118</v>
      </c>
      <c r="B75" s="20"/>
      <c r="C75" s="20"/>
      <c r="D75" s="20"/>
      <c r="E75" s="22" t="s">
        <v>119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ef="E60" r:id="rId1"/>
    <hyperlink ref="E61" r:id="rId2"/>
    <hyperlink ref="E62" r:id="rId3"/>
    <hyperlink ref="E63" r:id="rId4"/>
    <hyperlink ref="E64" r:id="rId5"/>
    <hyperlink ref="E65" r:id="rId6"/>
    <hyperlink ref="E66" r:id="rId7"/>
    <hyperlink ref="E67" r:id="rId8"/>
    <hyperlink ref="E68" r:id="rId9"/>
    <hyperlink ref="E69" r:id="rId10"/>
    <hyperlink ref="E70" r:id="rId11"/>
    <hyperlink ref="E71" r:id="rId12"/>
    <hyperlink ref="E72" r:id="rId13"/>
    <hyperlink ref="E73" r:id="rId14"/>
    <hyperlink ref="E74" r:id="rId15"/>
    <hyperlink ref="E75" r:id="rId16"/>
  </hyperlinks>
  <pageMargins left="0.7" right="0.7" top="0.75" bottom="0.75" header="0.3" footer="0.3"/>
  <drawing r:id="rId17"/>
  <tableParts count="1">
    <tablePart r:id="rId1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Prgramming Language</vt:lpstr>
      <vt:lpstr>Math</vt:lpstr>
      <vt:lpstr>Physics</vt:lpstr>
      <vt:lpstr>Deep Learning</vt:lpstr>
      <vt:lpstr>More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Sladojevic, Ante</dc:creator>
  <cp:lastModifiedBy>Sladojevic, Ante</cp:lastModifiedBy>
  <dcterms:created xsi:type="dcterms:W3CDTF">2016-10-26T13:06:50Z</dcterms:created>
  <dcterms:modified xsi:type="dcterms:W3CDTF">2016-10-26T13:26:31Z</dcterms:modified>
</cp:coreProperties>
</file>