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autoCompressPictures="0"/>
  <mc:AlternateContent xmlns:mc="http://schemas.openxmlformats.org/markup-compatibility/2006">
    <mc:Choice Requires="x15">
      <x15ac:absPath xmlns:x15ac="http://schemas.microsoft.com/office/spreadsheetml/2010/11/ac" url="C:\Taco\2016 - 2017\1.2 Project Arcade game\"/>
    </mc:Choice>
  </mc:AlternateContent>
  <bookViews>
    <workbookView xWindow="0" yWindow="0" windowWidth="20490" windowHeight="7755"/>
  </bookViews>
  <sheets>
    <sheet name="assessment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7" i="1" l="1"/>
  <c r="M37" i="1"/>
  <c r="N37" i="1"/>
  <c r="O37" i="1"/>
  <c r="P37" i="1"/>
  <c r="Q37" i="1"/>
  <c r="R37" i="1"/>
  <c r="S37" i="1"/>
  <c r="T37" i="1"/>
  <c r="K29" i="1"/>
  <c r="K35" i="1" s="1"/>
  <c r="K28" i="1"/>
  <c r="K34" i="1" s="1"/>
  <c r="K27" i="1"/>
  <c r="K15" i="1"/>
  <c r="C24" i="1"/>
  <c r="K30" i="1" l="1"/>
  <c r="K37" i="1" s="1"/>
  <c r="G15" i="1"/>
  <c r="H15" i="1"/>
  <c r="I15" i="1"/>
  <c r="F15" i="1"/>
  <c r="C25" i="1"/>
  <c r="C26" i="1"/>
  <c r="G27" i="1"/>
  <c r="H27" i="1"/>
  <c r="I27" i="1"/>
  <c r="F27" i="1"/>
  <c r="C23" i="1"/>
  <c r="C19" i="1"/>
  <c r="C14" i="1"/>
  <c r="C13" i="1"/>
  <c r="H35" i="1" l="1"/>
  <c r="H34" i="1"/>
  <c r="I35" i="1"/>
  <c r="I34" i="1"/>
  <c r="G35" i="1"/>
  <c r="G34" i="1"/>
  <c r="F34" i="1"/>
  <c r="F35" i="1"/>
</calcChain>
</file>

<file path=xl/sharedStrings.xml><?xml version="1.0" encoding="utf-8"?>
<sst xmlns="http://schemas.openxmlformats.org/spreadsheetml/2006/main" count="75" uniqueCount="49">
  <si>
    <t>insufficient</t>
  </si>
  <si>
    <t>good</t>
  </si>
  <si>
    <t>sufficient</t>
  </si>
  <si>
    <t>excellent</t>
  </si>
  <si>
    <t>Grading</t>
  </si>
  <si>
    <t>final grading</t>
  </si>
  <si>
    <t>Points</t>
  </si>
  <si>
    <t>Total points</t>
  </si>
  <si>
    <t>Score</t>
  </si>
  <si>
    <t xml:space="preserve">Grading </t>
  </si>
  <si>
    <t>Game</t>
  </si>
  <si>
    <t>Planning</t>
  </si>
  <si>
    <t>Game product &amp; documents</t>
  </si>
  <si>
    <t>good + sufficient scrum meetings</t>
  </si>
  <si>
    <t>good + polished  assets, audio, animations.</t>
  </si>
  <si>
    <t>sufficient + graphics are original and complementary to the gameplay</t>
  </si>
  <si>
    <t>sufficient + Team members present their own work</t>
  </si>
  <si>
    <t>good +  clear structure &amp; layout follows game</t>
  </si>
  <si>
    <t>sufficient + documentened in week 1</t>
  </si>
  <si>
    <t>sufficient +   clear communication with all teammembers</t>
  </si>
  <si>
    <t>good + Excellent GTP/GCP team effort</t>
  </si>
  <si>
    <t>good + Excellent client rating</t>
  </si>
  <si>
    <t>sufficient + good client rating</t>
  </si>
  <si>
    <t>sufficient + Dedicated and focused on quality</t>
  </si>
  <si>
    <t>sufficient +   clear communication with all team members</t>
  </si>
  <si>
    <t xml:space="preserve">good +  used feedback </t>
  </si>
  <si>
    <t>Demonstrate final build (bug free).  Game is polished and works on desired plarform (arcade machine)</t>
  </si>
  <si>
    <t xml:space="preserve">Presentation. Includes a 'lessons learned / post mortem', professional presentation, Style matches the game 
</t>
  </si>
  <si>
    <t xml:space="preserve">Daily usage of scrum, scrumsheet is filled out well, user stories, CoS (conditions of satsifaction) </t>
  </si>
  <si>
    <t>Game is based on game sheet. Essence is defined. Balanced on Abstract formal systems, player type, age &amp; gender. Iteration based on feedback. (game design)</t>
  </si>
  <si>
    <t>Moodboard, stylesheet, Concept art with  color, lighting, compostition &amp; perspective, backgrounds, complexity (style &amp; design)</t>
  </si>
  <si>
    <t>Timeline, keyframes &amp; tweens, 12 rules of animation, Sprite sheet, File format, workflow, naming convetions, layers, sound  (animation &amp; audio)</t>
  </si>
  <si>
    <t>Develops a 2 D Game, based upon the lessons learned at programming basics / game programming, class diagrams, bug free program  (Programming effort)</t>
  </si>
  <si>
    <t>Total Score</t>
  </si>
  <si>
    <t>GTP Points (seperate grading)</t>
  </si>
  <si>
    <t>GCP Points (seperate grading)</t>
  </si>
  <si>
    <t>Score Technical</t>
  </si>
  <si>
    <t>Score Creative</t>
  </si>
  <si>
    <t>Final Grade (no seperate grading)</t>
  </si>
  <si>
    <t>Team Names (FULL NAMES REQUIRED)</t>
  </si>
  <si>
    <t>Team 1</t>
  </si>
  <si>
    <t>Team 2</t>
  </si>
  <si>
    <t>Team 3</t>
  </si>
  <si>
    <t>Team 4</t>
  </si>
  <si>
    <t>Team 5</t>
  </si>
  <si>
    <t>Team 6</t>
  </si>
  <si>
    <t>Team 7</t>
  </si>
  <si>
    <t>Team 8</t>
  </si>
  <si>
    <t>These criteria are indicative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</si>
</sst>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theme="0" tint="-0.499984740745262"/>
      <name val="Calibri"/>
      <scheme val="minor"/>
    </font>
    <font>
      <sz val="8"/>
      <name val="Calibri"/>
      <family val="2"/>
      <scheme val="minor"/>
    </font>
    <font>
      <sz val="6"/>
      <color theme="1"/>
      <name val="Calibri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scheme val="minor"/>
    </font>
    <font>
      <sz val="6"/>
      <name val="Calibri"/>
      <scheme val="minor"/>
    </font>
    <font>
      <sz val="11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1" tint="0.34998626667073579"/>
        <bgColor indexed="64"/>
      </patternFill>
    </fill>
  </fills>
  <borders count="5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auto="1"/>
      </top>
      <bottom style="medium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18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0" applyNumberFormat="0" applyBorder="0" applyAlignment="0" applyProtection="0"/>
    <xf numFmtId="0" fontId="13" fillId="9" borderId="33" applyNumberFormat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8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0" fontId="0" fillId="0" borderId="5" xfId="0" applyBorder="1" applyAlignment="1">
      <alignment wrapText="1"/>
    </xf>
    <xf numFmtId="0" fontId="2" fillId="0" borderId="2" xfId="0" applyFont="1" applyBorder="1" applyAlignment="1">
      <alignment wrapText="1"/>
    </xf>
    <xf numFmtId="0" fontId="0" fillId="0" borderId="0" xfId="0" applyBorder="1" applyAlignment="1">
      <alignment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9" xfId="0" applyFont="1" applyBorder="1" applyAlignment="1">
      <alignment wrapText="1"/>
    </xf>
    <xf numFmtId="0" fontId="2" fillId="0" borderId="9" xfId="0" applyFont="1" applyBorder="1" applyAlignment="1">
      <alignment vertical="top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 vertical="top" wrapText="1"/>
    </xf>
    <xf numFmtId="0" fontId="0" fillId="0" borderId="0" xfId="0" applyBorder="1" applyAlignment="1">
      <alignment vertical="top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5" xfId="0" applyFont="1" applyBorder="1" applyAlignment="1">
      <alignment wrapText="1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 wrapText="1"/>
    </xf>
    <xf numFmtId="0" fontId="0" fillId="0" borderId="20" xfId="0" applyBorder="1" applyAlignment="1">
      <alignment wrapText="1"/>
    </xf>
    <xf numFmtId="0" fontId="2" fillId="0" borderId="21" xfId="0" applyFont="1" applyBorder="1" applyAlignment="1">
      <alignment vertical="top" wrapText="1"/>
    </xf>
    <xf numFmtId="0" fontId="2" fillId="0" borderId="22" xfId="0" applyFont="1" applyBorder="1" applyAlignment="1">
      <alignment vertical="top" wrapText="1"/>
    </xf>
    <xf numFmtId="0" fontId="2" fillId="0" borderId="16" xfId="0" applyFont="1" applyBorder="1" applyAlignment="1">
      <alignment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0" borderId="21" xfId="0" applyBorder="1" applyAlignment="1">
      <alignment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wrapText="1"/>
    </xf>
    <xf numFmtId="0" fontId="2" fillId="0" borderId="3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2" fillId="0" borderId="16" xfId="0" applyFont="1" applyBorder="1" applyAlignment="1">
      <alignment horizontal="center" wrapText="1"/>
    </xf>
    <xf numFmtId="0" fontId="0" fillId="0" borderId="28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22" xfId="0" applyFont="1" applyBorder="1" applyAlignment="1">
      <alignment horizontal="center"/>
    </xf>
    <xf numFmtId="0" fontId="9" fillId="0" borderId="3" xfId="0" applyFont="1" applyBorder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Fill="1"/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vertical="top" wrapText="1"/>
    </xf>
    <xf numFmtId="0" fontId="2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10" fillId="0" borderId="0" xfId="171" applyFill="1" applyAlignment="1">
      <alignment horizontal="center" vertical="center"/>
    </xf>
    <xf numFmtId="0" fontId="12" fillId="0" borderId="0" xfId="173" applyFill="1" applyAlignment="1">
      <alignment horizontal="center" vertical="center"/>
    </xf>
    <xf numFmtId="0" fontId="11" fillId="0" borderId="0" xfId="172" applyFill="1" applyAlignment="1">
      <alignment horizontal="center" vertical="center"/>
    </xf>
    <xf numFmtId="0" fontId="15" fillId="0" borderId="33" xfId="174" applyFont="1" applyFill="1"/>
    <xf numFmtId="0" fontId="17" fillId="0" borderId="7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0" xfId="0" applyFont="1" applyFill="1"/>
    <xf numFmtId="0" fontId="0" fillId="0" borderId="27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9" fillId="0" borderId="1" xfId="0" applyFont="1" applyBorder="1" applyAlignment="1">
      <alignment vertical="top" wrapText="1"/>
    </xf>
    <xf numFmtId="0" fontId="16" fillId="0" borderId="3" xfId="174" applyFont="1" applyFill="1" applyBorder="1" applyAlignment="1">
      <alignment vertical="top" wrapText="1"/>
    </xf>
    <xf numFmtId="0" fontId="15" fillId="0" borderId="3" xfId="174" applyFont="1" applyFill="1" applyBorder="1" applyAlignment="1">
      <alignment horizontal="center" vertical="center"/>
    </xf>
    <xf numFmtId="0" fontId="9" fillId="0" borderId="7" xfId="0" applyFon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17" fillId="0" borderId="27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vertical="top" wrapText="1"/>
    </xf>
    <xf numFmtId="0" fontId="16" fillId="0" borderId="7" xfId="0" applyFont="1" applyFill="1" applyBorder="1" applyAlignment="1">
      <alignment vertical="top" wrapText="1"/>
    </xf>
    <xf numFmtId="0" fontId="8" fillId="0" borderId="3" xfId="0" applyFont="1" applyFill="1" applyBorder="1" applyAlignment="1">
      <alignment vertical="top" wrapText="1"/>
    </xf>
    <xf numFmtId="0" fontId="16" fillId="0" borderId="3" xfId="0" applyFont="1" applyFill="1" applyBorder="1" applyAlignment="1">
      <alignment vertical="top" wrapText="1"/>
    </xf>
    <xf numFmtId="0" fontId="17" fillId="0" borderId="3" xfId="0" applyFont="1" applyFill="1" applyBorder="1" applyAlignment="1">
      <alignment horizontal="center" vertical="center"/>
    </xf>
    <xf numFmtId="0" fontId="0" fillId="0" borderId="2" xfId="0" applyFont="1" applyBorder="1" applyAlignment="1">
      <alignment vertical="top" wrapText="1"/>
    </xf>
    <xf numFmtId="0" fontId="0" fillId="0" borderId="5" xfId="0" applyFont="1" applyBorder="1" applyAlignment="1">
      <alignment vertical="top" wrapText="1"/>
    </xf>
    <xf numFmtId="0" fontId="17" fillId="0" borderId="6" xfId="174" applyFont="1" applyFill="1" applyBorder="1" applyAlignment="1">
      <alignment vertical="top" wrapText="1"/>
    </xf>
    <xf numFmtId="0" fontId="17" fillId="0" borderId="2" xfId="174" applyFont="1" applyFill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 vertical="center" wrapText="1"/>
    </xf>
    <xf numFmtId="1" fontId="6" fillId="0" borderId="0" xfId="0" applyNumberFormat="1" applyFont="1" applyBorder="1" applyAlignment="1">
      <alignment horizontal="center" vertical="center" wrapText="1"/>
    </xf>
    <xf numFmtId="1" fontId="7" fillId="0" borderId="0" xfId="0" applyNumberFormat="1" applyFont="1" applyBorder="1" applyAlignment="1">
      <alignment horizontal="center" vertical="center" wrapText="1"/>
    </xf>
    <xf numFmtId="1" fontId="6" fillId="0" borderId="0" xfId="0" applyNumberFormat="1" applyFont="1" applyBorder="1" applyAlignment="1">
      <alignment horizontal="center" wrapText="1"/>
    </xf>
    <xf numFmtId="1" fontId="7" fillId="0" borderId="0" xfId="0" applyNumberFormat="1" applyFont="1" applyBorder="1" applyAlignment="1">
      <alignment horizontal="center" vertical="top" wrapText="1"/>
    </xf>
    <xf numFmtId="1" fontId="6" fillId="0" borderId="0" xfId="0" applyNumberFormat="1" applyFont="1" applyBorder="1" applyAlignment="1">
      <alignment horizontal="center" vertical="top" wrapText="1"/>
    </xf>
    <xf numFmtId="0" fontId="15" fillId="0" borderId="28" xfId="174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" fillId="0" borderId="3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7" fillId="0" borderId="28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7" fillId="0" borderId="29" xfId="0" applyFont="1" applyFill="1" applyBorder="1" applyAlignment="1">
      <alignment horizontal="center" vertical="center"/>
    </xf>
    <xf numFmtId="0" fontId="2" fillId="0" borderId="34" xfId="0" applyFont="1" applyBorder="1" applyAlignment="1">
      <alignment horizontal="center" vertical="center" wrapText="1"/>
    </xf>
    <xf numFmtId="0" fontId="0" fillId="0" borderId="35" xfId="0" applyBorder="1" applyAlignment="1">
      <alignment horizontal="center" vertical="center"/>
    </xf>
    <xf numFmtId="0" fontId="1" fillId="0" borderId="36" xfId="0" applyFont="1" applyBorder="1" applyAlignment="1">
      <alignment horizontal="center"/>
    </xf>
    <xf numFmtId="20" fontId="8" fillId="0" borderId="0" xfId="177" applyNumberFormat="1" applyFont="1" applyFill="1" applyBorder="1" applyAlignment="1">
      <alignment horizontal="left"/>
    </xf>
    <xf numFmtId="0" fontId="2" fillId="0" borderId="0" xfId="0" applyFont="1" applyBorder="1"/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5" fillId="0" borderId="42" xfId="174" applyFont="1" applyFill="1" applyBorder="1" applyAlignment="1">
      <alignment horizontal="center" vertical="center"/>
    </xf>
    <xf numFmtId="0" fontId="15" fillId="0" borderId="43" xfId="174" applyFont="1" applyFill="1" applyBorder="1" applyAlignment="1">
      <alignment horizontal="center" vertical="center"/>
    </xf>
    <xf numFmtId="0" fontId="0" fillId="0" borderId="12" xfId="0" applyBorder="1"/>
    <xf numFmtId="0" fontId="0" fillId="0" borderId="37" xfId="0" applyBorder="1"/>
    <xf numFmtId="0" fontId="0" fillId="0" borderId="44" xfId="0" applyBorder="1"/>
    <xf numFmtId="0" fontId="2" fillId="0" borderId="15" xfId="0" applyFont="1" applyBorder="1" applyAlignment="1">
      <alignment horizontal="center" wrapText="1"/>
    </xf>
    <xf numFmtId="0" fontId="2" fillId="0" borderId="45" xfId="0" applyFont="1" applyBorder="1" applyAlignment="1">
      <alignment wrapText="1"/>
    </xf>
    <xf numFmtId="0" fontId="2" fillId="0" borderId="45" xfId="0" applyFont="1" applyBorder="1" applyAlignment="1">
      <alignment vertical="top" wrapText="1"/>
    </xf>
    <xf numFmtId="0" fontId="2" fillId="0" borderId="46" xfId="0" applyFont="1" applyBorder="1" applyAlignment="1">
      <alignment wrapText="1"/>
    </xf>
    <xf numFmtId="0" fontId="0" fillId="0" borderId="19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8" xfId="0" applyBorder="1" applyAlignment="1">
      <alignment wrapText="1"/>
    </xf>
    <xf numFmtId="0" fontId="1" fillId="0" borderId="19" xfId="0" applyFont="1" applyBorder="1" applyAlignment="1">
      <alignment horizontal="center"/>
    </xf>
    <xf numFmtId="0" fontId="1" fillId="0" borderId="45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19" xfId="0" applyBorder="1" applyAlignment="1">
      <alignment horizontal="left" wrapText="1"/>
    </xf>
    <xf numFmtId="2" fontId="0" fillId="0" borderId="45" xfId="0" applyNumberFormat="1" applyBorder="1" applyAlignment="1">
      <alignment horizontal="center" vertical="center" wrapText="1"/>
    </xf>
    <xf numFmtId="0" fontId="2" fillId="0" borderId="47" xfId="0" applyFont="1" applyBorder="1" applyAlignment="1">
      <alignment vertical="top" wrapText="1"/>
    </xf>
    <xf numFmtId="0" fontId="0" fillId="0" borderId="45" xfId="0" applyBorder="1" applyAlignment="1">
      <alignment horizontal="center" wrapText="1"/>
    </xf>
    <xf numFmtId="0" fontId="0" fillId="0" borderId="46" xfId="0" applyBorder="1" applyAlignment="1">
      <alignment horizontal="center" wrapText="1"/>
    </xf>
    <xf numFmtId="0" fontId="0" fillId="0" borderId="31" xfId="0" applyFill="1" applyBorder="1" applyAlignment="1">
      <alignment horizontal="center"/>
    </xf>
    <xf numFmtId="0" fontId="0" fillId="0" borderId="50" xfId="0" applyBorder="1"/>
    <xf numFmtId="0" fontId="0" fillId="0" borderId="11" xfId="0" applyBorder="1" applyAlignment="1">
      <alignment horizontal="left" wrapText="1"/>
    </xf>
    <xf numFmtId="2" fontId="0" fillId="0" borderId="12" xfId="0" applyNumberFormat="1" applyBorder="1" applyAlignment="1">
      <alignment horizontal="center" vertical="center" wrapText="1"/>
    </xf>
    <xf numFmtId="0" fontId="2" fillId="0" borderId="51" xfId="0" applyFont="1" applyBorder="1" applyAlignment="1">
      <alignment vertical="top" wrapText="1"/>
    </xf>
    <xf numFmtId="0" fontId="0" fillId="0" borderId="12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41" xfId="0" applyFill="1" applyBorder="1" applyAlignment="1">
      <alignment horizontal="center"/>
    </xf>
    <xf numFmtId="1" fontId="0" fillId="0" borderId="51" xfId="0" applyNumberFormat="1" applyFill="1" applyBorder="1" applyAlignment="1">
      <alignment horizontal="center"/>
    </xf>
    <xf numFmtId="0" fontId="0" fillId="0" borderId="37" xfId="0" applyFill="1" applyBorder="1" applyAlignment="1">
      <alignment horizontal="center"/>
    </xf>
    <xf numFmtId="1" fontId="0" fillId="0" borderId="37" xfId="0" applyNumberFormat="1" applyFill="1" applyBorder="1" applyAlignment="1">
      <alignment horizontal="center"/>
    </xf>
    <xf numFmtId="20" fontId="8" fillId="0" borderId="0" xfId="179" applyNumberFormat="1" applyFont="1" applyFill="1" applyBorder="1" applyAlignment="1">
      <alignment horizontal="left"/>
    </xf>
    <xf numFmtId="20" fontId="8" fillId="0" borderId="0" xfId="178" applyNumberFormat="1" applyFont="1" applyFill="1" applyBorder="1" applyAlignment="1">
      <alignment horizontal="left"/>
    </xf>
    <xf numFmtId="20" fontId="8" fillId="0" borderId="0" xfId="175" applyNumberFormat="1" applyFont="1" applyFill="1" applyBorder="1" applyAlignment="1">
      <alignment horizontal="left"/>
    </xf>
    <xf numFmtId="20" fontId="8" fillId="0" borderId="0" xfId="176" applyNumberFormat="1" applyFont="1" applyFill="1" applyBorder="1" applyAlignment="1">
      <alignment horizontal="left"/>
    </xf>
    <xf numFmtId="20" fontId="8" fillId="0" borderId="0" xfId="172" applyNumberFormat="1" applyFont="1" applyFill="1" applyBorder="1" applyAlignment="1">
      <alignment horizontal="left"/>
    </xf>
    <xf numFmtId="0" fontId="0" fillId="0" borderId="36" xfId="0" applyBorder="1"/>
    <xf numFmtId="1" fontId="0" fillId="0" borderId="47" xfId="0" applyNumberFormat="1" applyFill="1" applyBorder="1" applyAlignment="1">
      <alignment horizontal="center"/>
    </xf>
    <xf numFmtId="0" fontId="0" fillId="4" borderId="50" xfId="0" applyFill="1" applyBorder="1" applyAlignment="1">
      <alignment vertical="top" wrapText="1"/>
    </xf>
    <xf numFmtId="2" fontId="0" fillId="0" borderId="50" xfId="0" applyNumberFormat="1" applyBorder="1" applyAlignment="1">
      <alignment horizontal="center" vertical="center" wrapText="1"/>
    </xf>
    <xf numFmtId="0" fontId="2" fillId="0" borderId="50" xfId="0" applyFont="1" applyBorder="1" applyAlignment="1">
      <alignment vertical="top" wrapText="1"/>
    </xf>
    <xf numFmtId="0" fontId="0" fillId="0" borderId="50" xfId="0" applyBorder="1" applyAlignment="1">
      <alignment horizontal="center" vertical="center"/>
    </xf>
    <xf numFmtId="0" fontId="0" fillId="0" borderId="51" xfId="0" applyBorder="1"/>
    <xf numFmtId="0" fontId="0" fillId="15" borderId="39" xfId="0" applyFill="1" applyBorder="1"/>
    <xf numFmtId="0" fontId="0" fillId="15" borderId="40" xfId="0" applyFill="1" applyBorder="1"/>
    <xf numFmtId="20" fontId="8" fillId="15" borderId="40" xfId="177" applyNumberFormat="1" applyFont="1" applyFill="1" applyBorder="1" applyAlignment="1">
      <alignment horizontal="left"/>
    </xf>
    <xf numFmtId="0" fontId="2" fillId="15" borderId="40" xfId="0" applyFont="1" applyFill="1" applyBorder="1"/>
    <xf numFmtId="0" fontId="15" fillId="15" borderId="40" xfId="174" applyFont="1" applyFill="1" applyBorder="1" applyAlignment="1">
      <alignment horizontal="center" vertical="center"/>
    </xf>
    <xf numFmtId="0" fontId="0" fillId="15" borderId="40" xfId="0" applyFill="1" applyBorder="1" applyAlignment="1">
      <alignment horizontal="center" vertical="center"/>
    </xf>
    <xf numFmtId="0" fontId="0" fillId="15" borderId="40" xfId="0" applyFill="1" applyBorder="1" applyAlignment="1">
      <alignment horizontal="center"/>
    </xf>
    <xf numFmtId="0" fontId="17" fillId="15" borderId="40" xfId="0" applyFont="1" applyFill="1" applyBorder="1" applyAlignment="1">
      <alignment horizontal="center" vertical="center"/>
    </xf>
    <xf numFmtId="0" fontId="1" fillId="15" borderId="40" xfId="0" applyFont="1" applyFill="1" applyBorder="1" applyAlignment="1">
      <alignment horizontal="center"/>
    </xf>
    <xf numFmtId="0" fontId="0" fillId="15" borderId="49" xfId="0" applyFill="1" applyBorder="1" applyAlignment="1">
      <alignment horizontal="center" vertical="center"/>
    </xf>
    <xf numFmtId="0" fontId="0" fillId="15" borderId="38" xfId="0" applyFill="1" applyBorder="1" applyAlignment="1">
      <alignment horizontal="center"/>
    </xf>
    <xf numFmtId="0" fontId="10" fillId="15" borderId="40" xfId="17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26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3" fillId="2" borderId="26" xfId="0" applyFont="1" applyFill="1" applyBorder="1" applyAlignment="1">
      <alignment horizontal="center" wrapText="1"/>
    </xf>
    <xf numFmtId="0" fontId="3" fillId="2" borderId="24" xfId="0" applyFont="1" applyFill="1" applyBorder="1" applyAlignment="1">
      <alignment horizontal="center" wrapText="1"/>
    </xf>
    <xf numFmtId="0" fontId="3" fillId="3" borderId="26" xfId="0" applyFont="1" applyFill="1" applyBorder="1" applyAlignment="1">
      <alignment horizontal="center" wrapText="1"/>
    </xf>
    <xf numFmtId="0" fontId="3" fillId="3" borderId="24" xfId="0" applyFont="1" applyFill="1" applyBorder="1" applyAlignment="1">
      <alignment horizontal="center" wrapText="1"/>
    </xf>
    <xf numFmtId="0" fontId="3" fillId="3" borderId="25" xfId="0" applyFont="1" applyFill="1" applyBorder="1" applyAlignment="1">
      <alignment horizontal="center" wrapText="1"/>
    </xf>
    <xf numFmtId="0" fontId="1" fillId="5" borderId="26" xfId="0" applyFont="1" applyFill="1" applyBorder="1" applyAlignment="1">
      <alignment horizontal="center" wrapText="1"/>
    </xf>
    <xf numFmtId="0" fontId="1" fillId="5" borderId="24" xfId="0" applyFont="1" applyFill="1" applyBorder="1" applyAlignment="1">
      <alignment horizontal="center" wrapText="1"/>
    </xf>
    <xf numFmtId="0" fontId="1" fillId="5" borderId="25" xfId="0" applyFont="1" applyFill="1" applyBorder="1" applyAlignment="1">
      <alignment horizontal="center" wrapText="1"/>
    </xf>
  </cellXfs>
  <cellStyles count="188">
    <cellStyle name="Accent1" xfId="175" builtinId="29"/>
    <cellStyle name="Accent2" xfId="176" builtinId="33"/>
    <cellStyle name="Accent4" xfId="177" builtinId="41"/>
    <cellStyle name="Accent5" xfId="178" builtinId="45"/>
    <cellStyle name="Accent6" xfId="179" builtinId="49"/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Gevolgde hyperlink" xfId="18" builtinId="9" hidden="1"/>
    <cellStyle name="Gevolgde hyperlink" xfId="20" builtinId="9" hidden="1"/>
    <cellStyle name="Gevolgde hyperlink" xfId="22" builtinId="9" hidden="1"/>
    <cellStyle name="Gevolgde hyperlink" xfId="24" builtinId="9" hidden="1"/>
    <cellStyle name="Gevolgde hyperlink" xfId="26" builtinId="9" hidden="1"/>
    <cellStyle name="Gevolgde hyperlink" xfId="28" builtinId="9" hidden="1"/>
    <cellStyle name="Gevolgde hyperlink" xfId="30" builtinId="9" hidden="1"/>
    <cellStyle name="Gevolgde hyperlink" xfId="32" builtinId="9" hidden="1"/>
    <cellStyle name="Gevolgde hyperlink" xfId="34" builtinId="9" hidden="1"/>
    <cellStyle name="Gevolgde hyperlink" xfId="36" builtinId="9" hidden="1"/>
    <cellStyle name="Gevolgde hyperlink" xfId="38" builtinId="9" hidden="1"/>
    <cellStyle name="Gevolgde hyperlink" xfId="40" builtinId="9" hidden="1"/>
    <cellStyle name="Gevolgde hyperlink" xfId="42" builtinId="9" hidden="1"/>
    <cellStyle name="Gevolgde hyperlink" xfId="44" builtinId="9" hidden="1"/>
    <cellStyle name="Gevolgde hyperlink" xfId="46" builtinId="9" hidden="1"/>
    <cellStyle name="Gevolgde hyperlink" xfId="48" builtinId="9" hidden="1"/>
    <cellStyle name="Gevolgde hyperlink" xfId="50" builtinId="9" hidden="1"/>
    <cellStyle name="Gevolgde hyperlink" xfId="52" builtinId="9" hidden="1"/>
    <cellStyle name="Gevolgde hyperlink" xfId="54" builtinId="9" hidden="1"/>
    <cellStyle name="Gevolgde hyperlink" xfId="56" builtinId="9" hidden="1"/>
    <cellStyle name="Gevolgde hyperlink" xfId="58" builtinId="9" hidden="1"/>
    <cellStyle name="Gevolgde hyperlink" xfId="60" builtinId="9" hidden="1"/>
    <cellStyle name="Gevolgde hyperlink" xfId="62" builtinId="9" hidden="1"/>
    <cellStyle name="Gevolgde hyperlink" xfId="64" builtinId="9" hidden="1"/>
    <cellStyle name="Gevolgde hyperlink" xfId="66" builtinId="9" hidden="1"/>
    <cellStyle name="Gevolgde hyperlink" xfId="68" builtinId="9" hidden="1"/>
    <cellStyle name="Gevolgde hyperlink" xfId="70" builtinId="9" hidden="1"/>
    <cellStyle name="Gevolgde hyperlink" xfId="72" builtinId="9" hidden="1"/>
    <cellStyle name="Gevolgde hyperlink" xfId="74" builtinId="9" hidden="1"/>
    <cellStyle name="Gevolgde hyperlink" xfId="76" builtinId="9" hidden="1"/>
    <cellStyle name="Gevolgde hyperlink" xfId="78" builtinId="9" hidden="1"/>
    <cellStyle name="Gevolgde hyperlink" xfId="80" builtinId="9" hidden="1"/>
    <cellStyle name="Gevolgde hyperlink" xfId="82" builtinId="9" hidden="1"/>
    <cellStyle name="Gevolgde hyperlink" xfId="84" builtinId="9" hidden="1"/>
    <cellStyle name="Gevolgde hyperlink" xfId="86" builtinId="9" hidden="1"/>
    <cellStyle name="Gevolgde hyperlink" xfId="88" builtinId="9" hidden="1"/>
    <cellStyle name="Gevolgde hyperlink" xfId="90" builtinId="9" hidden="1"/>
    <cellStyle name="Gevolgde hyperlink" xfId="92" builtinId="9" hidden="1"/>
    <cellStyle name="Gevolgde hyperlink" xfId="94" builtinId="9" hidden="1"/>
    <cellStyle name="Gevolgde hyperlink" xfId="96" builtinId="9" hidden="1"/>
    <cellStyle name="Gevolgde hyperlink" xfId="98" builtinId="9" hidden="1"/>
    <cellStyle name="Gevolgde hyperlink" xfId="100" builtinId="9" hidden="1"/>
    <cellStyle name="Gevolgde hyperlink" xfId="102" builtinId="9" hidden="1"/>
    <cellStyle name="Gevolgde hyperlink" xfId="104" builtinId="9" hidden="1"/>
    <cellStyle name="Gevolgde hyperlink" xfId="106" builtinId="9" hidden="1"/>
    <cellStyle name="Gevolgde hyperlink" xfId="108" builtinId="9" hidden="1"/>
    <cellStyle name="Gevolgde hyperlink" xfId="110" builtinId="9" hidden="1"/>
    <cellStyle name="Gevolgde hyperlink" xfId="112" builtinId="9" hidden="1"/>
    <cellStyle name="Gevolgde hyperlink" xfId="114" builtinId="9" hidden="1"/>
    <cellStyle name="Gevolgde hyperlink" xfId="116" builtinId="9" hidden="1"/>
    <cellStyle name="Gevolgde hyperlink" xfId="118" builtinId="9" hidden="1"/>
    <cellStyle name="Gevolgde hyperlink" xfId="120" builtinId="9" hidden="1"/>
    <cellStyle name="Gevolgde hyperlink" xfId="122" builtinId="9" hidden="1"/>
    <cellStyle name="Gevolgde hyperlink" xfId="124" builtinId="9" hidden="1"/>
    <cellStyle name="Gevolgde hyperlink" xfId="126" builtinId="9" hidden="1"/>
    <cellStyle name="Gevolgde hyperlink" xfId="128" builtinId="9" hidden="1"/>
    <cellStyle name="Gevolgde hyperlink" xfId="130" builtinId="9" hidden="1"/>
    <cellStyle name="Gevolgde hyperlink" xfId="132" builtinId="9" hidden="1"/>
    <cellStyle name="Gevolgde hyperlink" xfId="134" builtinId="9" hidden="1"/>
    <cellStyle name="Gevolgde hyperlink" xfId="136" builtinId="9" hidden="1"/>
    <cellStyle name="Gevolgde hyperlink" xfId="138" builtinId="9" hidden="1"/>
    <cellStyle name="Gevolgde hyperlink" xfId="140" builtinId="9" hidden="1"/>
    <cellStyle name="Gevolgde hyperlink" xfId="142" builtinId="9" hidden="1"/>
    <cellStyle name="Gevolgde hyperlink" xfId="144" builtinId="9" hidden="1"/>
    <cellStyle name="Gevolgde hyperlink" xfId="146" builtinId="9" hidden="1"/>
    <cellStyle name="Gevolgde hyperlink" xfId="148" builtinId="9" hidden="1"/>
    <cellStyle name="Gevolgde hyperlink" xfId="150" builtinId="9" hidden="1"/>
    <cellStyle name="Gevolgde hyperlink" xfId="152" builtinId="9" hidden="1"/>
    <cellStyle name="Gevolgde hyperlink" xfId="154" builtinId="9" hidden="1"/>
    <cellStyle name="Gevolgde hyperlink" xfId="156" builtinId="9" hidden="1"/>
    <cellStyle name="Gevolgde hyperlink" xfId="158" builtinId="9" hidden="1"/>
    <cellStyle name="Gevolgde hyperlink" xfId="160" builtinId="9" hidden="1"/>
    <cellStyle name="Gevolgde hyperlink" xfId="162" builtinId="9" hidden="1"/>
    <cellStyle name="Gevolgde hyperlink" xfId="164" builtinId="9" hidden="1"/>
    <cellStyle name="Gevolgde hyperlink" xfId="166" builtinId="9" hidden="1"/>
    <cellStyle name="Gevolgde hyperlink" xfId="168" builtinId="9" hidden="1"/>
    <cellStyle name="Gevolgde hyperlink" xfId="170" builtinId="9" hidden="1"/>
    <cellStyle name="Gevolgde hyperlink" xfId="181" builtinId="9" hidden="1"/>
    <cellStyle name="Gevolgde hyperlink" xfId="183" builtinId="9" hidden="1"/>
    <cellStyle name="Gevolgde hyperlink" xfId="185" builtinId="9" hidden="1"/>
    <cellStyle name="Gevolgde hyperlink" xfId="187" builtinId="9" hidden="1"/>
    <cellStyle name="Goed" xfId="171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Invoer" xfId="174" builtinId="20"/>
    <cellStyle name="Neutraal" xfId="173" builtinId="28"/>
    <cellStyle name="Ongeldig" xfId="172" builtinId="27"/>
    <cellStyle name="Standaard" xfId="0" builtinId="0"/>
  </cellStyles>
  <dxfs count="6"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04"/>
  <sheetViews>
    <sheetView tabSelected="1" topLeftCell="A2" zoomScale="106" zoomScaleNormal="106" zoomScalePageLayoutView="40" workbookViewId="0">
      <selection activeCell="B9" sqref="B9"/>
    </sheetView>
  </sheetViews>
  <sheetFormatPr defaultColWidth="8.85546875" defaultRowHeight="15" x14ac:dyDescent="0.25"/>
  <cols>
    <col min="1" max="1" width="35.42578125" style="1" customWidth="1"/>
    <col min="2" max="2" width="9.7109375" style="1" customWidth="1"/>
    <col min="3" max="3" width="10" style="2" customWidth="1"/>
    <col min="4" max="4" width="8.42578125" style="1" customWidth="1"/>
    <col min="5" max="5" width="9.140625" style="1" customWidth="1"/>
    <col min="6" max="6" width="10.140625" customWidth="1"/>
    <col min="7" max="9" width="8.85546875" customWidth="1"/>
    <col min="10" max="10" width="2" style="156" customWidth="1"/>
    <col min="11" max="20" width="12.7109375" customWidth="1"/>
  </cols>
  <sheetData>
    <row r="1" spans="1:21" x14ac:dyDescent="0.25">
      <c r="I1" s="104"/>
      <c r="J1" s="155"/>
      <c r="K1" t="s">
        <v>39</v>
      </c>
    </row>
    <row r="2" spans="1:21" x14ac:dyDescent="0.25">
      <c r="I2" s="104"/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</row>
    <row r="3" spans="1:21" x14ac:dyDescent="0.25">
      <c r="I3" s="104"/>
    </row>
    <row r="4" spans="1:21" x14ac:dyDescent="0.25">
      <c r="I4" s="104"/>
    </row>
    <row r="5" spans="1:21" x14ac:dyDescent="0.25">
      <c r="I5" s="104"/>
    </row>
    <row r="6" spans="1:21" x14ac:dyDescent="0.25">
      <c r="I6" s="104"/>
    </row>
    <row r="7" spans="1:21" x14ac:dyDescent="0.25">
      <c r="I7" s="104"/>
    </row>
    <row r="8" spans="1:21" x14ac:dyDescent="0.25">
      <c r="I8" s="104"/>
    </row>
    <row r="9" spans="1:21" ht="15.75" thickBot="1" x14ac:dyDescent="0.3">
      <c r="A9" s="1" t="s">
        <v>48</v>
      </c>
      <c r="I9" s="148"/>
      <c r="J9" s="157"/>
      <c r="K9" s="143"/>
      <c r="L9" s="144"/>
      <c r="M9" s="145"/>
      <c r="N9" s="146"/>
      <c r="O9" s="102"/>
      <c r="P9" s="147"/>
      <c r="Q9" s="143"/>
      <c r="R9" s="145"/>
      <c r="S9" s="146"/>
      <c r="T9" s="102"/>
      <c r="U9" s="104"/>
    </row>
    <row r="10" spans="1:21" ht="23.25" x14ac:dyDescent="0.25">
      <c r="A10" s="6" t="s">
        <v>4</v>
      </c>
      <c r="B10" s="10" t="s">
        <v>0</v>
      </c>
      <c r="C10" s="10" t="s">
        <v>2</v>
      </c>
      <c r="D10" s="10" t="s">
        <v>1</v>
      </c>
      <c r="E10" s="11" t="s">
        <v>3</v>
      </c>
      <c r="F10" s="8" t="s">
        <v>5</v>
      </c>
      <c r="G10" s="9" t="s">
        <v>5</v>
      </c>
      <c r="H10" s="9" t="s">
        <v>5</v>
      </c>
      <c r="I10" s="112" t="s">
        <v>5</v>
      </c>
      <c r="J10" s="158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4"/>
    </row>
    <row r="11" spans="1:21" ht="15.75" thickBot="1" x14ac:dyDescent="0.3">
      <c r="A11" s="25" t="s">
        <v>6</v>
      </c>
      <c r="B11" s="26">
        <v>1</v>
      </c>
      <c r="C11" s="26">
        <v>2</v>
      </c>
      <c r="D11" s="26">
        <v>3</v>
      </c>
      <c r="E11" s="31">
        <v>4</v>
      </c>
      <c r="F11" s="23"/>
      <c r="G11" s="24"/>
      <c r="H11" s="24"/>
      <c r="I11" s="46"/>
      <c r="K11" s="104"/>
      <c r="L11" s="104"/>
      <c r="M11" s="104"/>
      <c r="N11" s="104"/>
      <c r="O11" s="104"/>
    </row>
    <row r="12" spans="1:21" ht="15.75" thickBot="1" x14ac:dyDescent="0.3">
      <c r="A12" s="175" t="s">
        <v>12</v>
      </c>
      <c r="B12" s="176"/>
      <c r="C12" s="176"/>
      <c r="D12" s="176"/>
      <c r="E12" s="176"/>
      <c r="F12" s="176"/>
      <c r="G12" s="176"/>
      <c r="H12" s="176"/>
      <c r="I12" s="176"/>
      <c r="K12" s="154"/>
      <c r="L12" s="109"/>
      <c r="M12" s="109"/>
      <c r="N12" s="109"/>
      <c r="O12" s="110"/>
      <c r="P12" s="110"/>
      <c r="Q12" s="110"/>
      <c r="R12" s="110"/>
      <c r="S12" s="110"/>
      <c r="T12" s="111"/>
    </row>
    <row r="13" spans="1:21" s="62" customFormat="1" ht="56.25" customHeight="1" x14ac:dyDescent="0.25">
      <c r="A13" s="83" t="s">
        <v>26</v>
      </c>
      <c r="B13" s="70" t="s">
        <v>0</v>
      </c>
      <c r="C13" s="70" t="str">
        <f>A13</f>
        <v>Demonstrate final build (bug free).  Game is polished and works on desired plarform (arcade machine)</v>
      </c>
      <c r="D13" s="70" t="s">
        <v>22</v>
      </c>
      <c r="E13" s="70" t="s">
        <v>21</v>
      </c>
      <c r="F13" s="71">
        <v>1</v>
      </c>
      <c r="G13" s="71">
        <v>2</v>
      </c>
      <c r="H13" s="71">
        <v>3</v>
      </c>
      <c r="I13" s="92">
        <v>4</v>
      </c>
      <c r="J13" s="159"/>
      <c r="K13" s="107"/>
      <c r="L13" s="108"/>
      <c r="M13" s="108"/>
      <c r="N13" s="108"/>
      <c r="O13" s="108"/>
      <c r="P13" s="108"/>
      <c r="Q13" s="108"/>
      <c r="R13" s="108"/>
      <c r="S13" s="108"/>
      <c r="T13" s="108"/>
    </row>
    <row r="14" spans="1:21" ht="83.25" thickBot="1" x14ac:dyDescent="0.3">
      <c r="A14" s="84" t="s">
        <v>27</v>
      </c>
      <c r="B14" s="45" t="s">
        <v>0</v>
      </c>
      <c r="C14" s="72" t="str">
        <f>A14</f>
        <v xml:space="preserve">Presentation. Includes a 'lessons learned / post mortem', professional presentation, Style matches the game 
</v>
      </c>
      <c r="D14" s="45" t="s">
        <v>16</v>
      </c>
      <c r="E14" s="45" t="s">
        <v>17</v>
      </c>
      <c r="F14" s="73">
        <v>1</v>
      </c>
      <c r="G14" s="73">
        <v>2</v>
      </c>
      <c r="H14" s="73">
        <v>3</v>
      </c>
      <c r="I14" s="93">
        <v>4</v>
      </c>
      <c r="J14" s="160"/>
      <c r="K14" s="66"/>
      <c r="L14" s="48"/>
      <c r="M14" s="48"/>
      <c r="N14" s="48"/>
      <c r="O14" s="14"/>
      <c r="P14" s="14"/>
      <c r="Q14" s="14"/>
      <c r="R14" s="14"/>
      <c r="S14" s="14"/>
      <c r="T14" s="14"/>
    </row>
    <row r="15" spans="1:21" x14ac:dyDescent="0.25">
      <c r="A15" s="32" t="s">
        <v>8</v>
      </c>
      <c r="B15" s="33"/>
      <c r="C15" s="33"/>
      <c r="D15" s="33"/>
      <c r="E15" s="34"/>
      <c r="F15" s="67">
        <f t="shared" ref="F15:I15" si="0">SUM(F13:F14)</f>
        <v>2</v>
      </c>
      <c r="G15" s="67">
        <f t="shared" si="0"/>
        <v>4</v>
      </c>
      <c r="H15" s="67">
        <f t="shared" si="0"/>
        <v>6</v>
      </c>
      <c r="I15" s="68">
        <f t="shared" si="0"/>
        <v>8</v>
      </c>
      <c r="J15" s="160"/>
      <c r="K15" s="100">
        <f>SUM(K13:K14)</f>
        <v>0</v>
      </c>
      <c r="L15" s="47"/>
      <c r="M15" s="47"/>
      <c r="N15" s="47"/>
      <c r="O15" s="47"/>
      <c r="P15" s="47"/>
      <c r="Q15" s="47"/>
      <c r="R15" s="47"/>
      <c r="S15" s="47"/>
      <c r="T15" s="47"/>
    </row>
    <row r="16" spans="1:21" ht="15.75" thickBot="1" x14ac:dyDescent="0.3">
      <c r="A16" s="32"/>
      <c r="B16" s="33"/>
      <c r="C16" s="33"/>
      <c r="D16" s="33"/>
      <c r="E16" s="34"/>
      <c r="F16" s="119"/>
      <c r="G16" s="120"/>
      <c r="H16" s="120"/>
      <c r="I16" s="121"/>
      <c r="J16" s="160"/>
      <c r="K16" s="28"/>
      <c r="L16" s="28"/>
      <c r="M16" s="28"/>
      <c r="N16" s="28"/>
      <c r="O16" s="28"/>
      <c r="P16" s="28"/>
      <c r="Q16" s="28"/>
      <c r="R16" s="28"/>
      <c r="S16" s="28"/>
      <c r="T16" s="28"/>
    </row>
    <row r="17" spans="1:20" ht="15.75" thickBot="1" x14ac:dyDescent="0.3">
      <c r="A17" s="5" t="s">
        <v>9</v>
      </c>
      <c r="B17" s="3"/>
      <c r="C17" s="4"/>
      <c r="D17" s="3"/>
      <c r="E17" s="22"/>
      <c r="F17" s="20" t="s">
        <v>0</v>
      </c>
      <c r="G17" s="21" t="s">
        <v>2</v>
      </c>
      <c r="H17" s="21" t="s">
        <v>1</v>
      </c>
      <c r="I17" s="94" t="s">
        <v>3</v>
      </c>
    </row>
    <row r="18" spans="1:20" ht="15.75" thickBot="1" x14ac:dyDescent="0.3">
      <c r="A18" s="177" t="s">
        <v>11</v>
      </c>
      <c r="B18" s="178"/>
      <c r="C18" s="178"/>
      <c r="D18" s="178"/>
      <c r="E18" s="178"/>
      <c r="F18" s="178"/>
      <c r="G18" s="178"/>
      <c r="H18" s="178"/>
      <c r="I18" s="179"/>
    </row>
    <row r="19" spans="1:20" ht="57.75" x14ac:dyDescent="0.25">
      <c r="A19" s="80" t="s">
        <v>28</v>
      </c>
      <c r="B19" s="44" t="s">
        <v>0</v>
      </c>
      <c r="C19" s="50" t="str">
        <f>A19</f>
        <v xml:space="preserve">Daily usage of scrum, scrumsheet is filled out well, user stories, CoS (conditions of satsifaction) </v>
      </c>
      <c r="D19" s="44" t="s">
        <v>23</v>
      </c>
      <c r="E19" s="44" t="s">
        <v>13</v>
      </c>
      <c r="F19" s="38">
        <v>1</v>
      </c>
      <c r="G19" s="38">
        <v>2</v>
      </c>
      <c r="H19" s="38">
        <v>3</v>
      </c>
      <c r="I19" s="47">
        <v>4</v>
      </c>
      <c r="J19" s="160"/>
      <c r="K19" s="66"/>
      <c r="L19" s="48"/>
      <c r="M19" s="48"/>
      <c r="N19" s="48"/>
      <c r="O19" s="14"/>
      <c r="P19" s="14"/>
      <c r="Q19" s="14"/>
      <c r="R19" s="14"/>
      <c r="S19" s="14"/>
      <c r="T19" s="14"/>
    </row>
    <row r="20" spans="1:20" ht="15.75" thickBot="1" x14ac:dyDescent="0.3">
      <c r="A20" s="32"/>
      <c r="B20" s="113"/>
      <c r="C20" s="114"/>
      <c r="D20" s="113"/>
      <c r="E20" s="115"/>
      <c r="F20" s="116"/>
      <c r="G20" s="117"/>
      <c r="H20" s="117"/>
      <c r="I20" s="118"/>
      <c r="J20" s="161"/>
      <c r="K20" s="106"/>
      <c r="L20" s="106"/>
      <c r="M20" s="106"/>
      <c r="N20" s="106"/>
      <c r="O20" s="106"/>
      <c r="P20" s="106"/>
      <c r="Q20" s="106"/>
      <c r="R20" s="106"/>
      <c r="S20" s="106"/>
      <c r="T20" s="106"/>
    </row>
    <row r="21" spans="1:20" ht="15.75" thickBot="1" x14ac:dyDescent="0.3">
      <c r="A21" s="5" t="s">
        <v>9</v>
      </c>
      <c r="B21" s="12"/>
      <c r="C21" s="13"/>
      <c r="D21" s="12"/>
      <c r="E21" s="35"/>
      <c r="F21" s="36" t="s">
        <v>0</v>
      </c>
      <c r="G21" s="37" t="s">
        <v>2</v>
      </c>
      <c r="H21" s="37" t="s">
        <v>1</v>
      </c>
      <c r="I21" s="95" t="s">
        <v>3</v>
      </c>
    </row>
    <row r="22" spans="1:20" ht="15.75" customHeight="1" thickBot="1" x14ac:dyDescent="0.3">
      <c r="A22" s="180" t="s">
        <v>10</v>
      </c>
      <c r="B22" s="181"/>
      <c r="C22" s="181"/>
      <c r="D22" s="181"/>
      <c r="E22" s="181"/>
      <c r="F22" s="181"/>
      <c r="G22" s="181"/>
      <c r="H22" s="181"/>
      <c r="I22" s="182"/>
    </row>
    <row r="23" spans="1:20" s="65" customFormat="1" ht="99" x14ac:dyDescent="0.25">
      <c r="A23" s="83" t="s">
        <v>29</v>
      </c>
      <c r="B23" s="77" t="s">
        <v>0</v>
      </c>
      <c r="C23" s="78" t="str">
        <f>A23</f>
        <v>Game is based on game sheet. Essence is defined. Balanced on Abstract formal systems, player type, age &amp; gender. Iteration based on feedback. (game design)</v>
      </c>
      <c r="D23" s="77" t="s">
        <v>18</v>
      </c>
      <c r="E23" s="77" t="s">
        <v>25</v>
      </c>
      <c r="F23" s="79">
        <v>1</v>
      </c>
      <c r="G23" s="79">
        <v>2</v>
      </c>
      <c r="H23" s="79">
        <v>3</v>
      </c>
      <c r="I23" s="96">
        <v>4</v>
      </c>
      <c r="J23" s="162"/>
      <c r="K23" s="74"/>
      <c r="L23" s="64"/>
      <c r="M23" s="64"/>
      <c r="N23" s="64"/>
      <c r="O23" s="64"/>
      <c r="P23" s="64"/>
      <c r="Q23" s="64"/>
      <c r="R23" s="64"/>
      <c r="S23" s="64"/>
      <c r="T23" s="64"/>
    </row>
    <row r="24" spans="1:20" ht="90.75" x14ac:dyDescent="0.25">
      <c r="A24" s="81" t="s">
        <v>32</v>
      </c>
      <c r="B24" s="4" t="s">
        <v>0</v>
      </c>
      <c r="C24" s="69" t="str">
        <f>A24</f>
        <v>Develops a 2 D Game, based upon the lessons learned at programming basics / game programming, class diagrams, bug free program  (Programming effort)</v>
      </c>
      <c r="D24" s="4" t="s">
        <v>19</v>
      </c>
      <c r="E24" s="4" t="s">
        <v>20</v>
      </c>
      <c r="F24" s="14">
        <v>1</v>
      </c>
      <c r="G24" s="14">
        <v>2</v>
      </c>
      <c r="H24" s="14">
        <v>3</v>
      </c>
      <c r="I24" s="97">
        <v>4</v>
      </c>
      <c r="J24" s="160"/>
      <c r="K24" s="66"/>
      <c r="L24" s="48"/>
      <c r="M24" s="48"/>
      <c r="N24" s="48"/>
      <c r="O24" s="14"/>
      <c r="P24" s="14"/>
      <c r="Q24" s="14"/>
      <c r="R24" s="14"/>
      <c r="S24" s="14"/>
      <c r="T24" s="14"/>
    </row>
    <row r="25" spans="1:20" ht="74.25" x14ac:dyDescent="0.25">
      <c r="A25" s="81" t="s">
        <v>30</v>
      </c>
      <c r="B25" s="4" t="s">
        <v>0</v>
      </c>
      <c r="C25" s="69" t="str">
        <f t="shared" ref="C25" si="1">A25</f>
        <v>Moodboard, stylesheet, Concept art with  color, lighting, compostition &amp; perspective, backgrounds, complexity (style &amp; design)</v>
      </c>
      <c r="D25" s="4" t="s">
        <v>24</v>
      </c>
      <c r="E25" s="4" t="s">
        <v>20</v>
      </c>
      <c r="F25" s="14">
        <v>1</v>
      </c>
      <c r="G25" s="14">
        <v>2</v>
      </c>
      <c r="H25" s="14">
        <v>3</v>
      </c>
      <c r="I25" s="97">
        <v>4</v>
      </c>
      <c r="J25" s="160"/>
      <c r="K25" s="66"/>
      <c r="L25" s="48"/>
      <c r="M25" s="48"/>
      <c r="N25" s="48"/>
      <c r="O25" s="14"/>
      <c r="P25" s="14"/>
      <c r="Q25" s="14"/>
      <c r="R25" s="14"/>
      <c r="S25" s="14"/>
      <c r="T25" s="14"/>
    </row>
    <row r="26" spans="1:20" s="65" customFormat="1" ht="102" thickBot="1" x14ac:dyDescent="0.3">
      <c r="A26" s="82" t="s">
        <v>31</v>
      </c>
      <c r="B26" s="75" t="s">
        <v>0</v>
      </c>
      <c r="C26" s="76" t="str">
        <f t="shared" ref="C26" si="2">A26</f>
        <v>Timeline, keyframes &amp; tweens, 12 rules of animation, Sprite sheet, File format, workflow, naming convetions, layers, sound  (animation &amp; audio)</v>
      </c>
      <c r="D26" s="75" t="s">
        <v>15</v>
      </c>
      <c r="E26" s="75" t="s">
        <v>14</v>
      </c>
      <c r="F26" s="63">
        <v>1</v>
      </c>
      <c r="G26" s="63">
        <v>2</v>
      </c>
      <c r="H26" s="63">
        <v>3</v>
      </c>
      <c r="I26" s="98">
        <v>4</v>
      </c>
      <c r="J26" s="162"/>
      <c r="K26" s="74"/>
      <c r="L26" s="64"/>
      <c r="M26" s="64"/>
      <c r="N26" s="64"/>
      <c r="O26" s="64"/>
      <c r="P26" s="64"/>
      <c r="Q26" s="64"/>
      <c r="R26" s="64"/>
      <c r="S26" s="64"/>
      <c r="T26" s="64"/>
    </row>
    <row r="27" spans="1:20" x14ac:dyDescent="0.25">
      <c r="A27" s="41" t="s">
        <v>8</v>
      </c>
      <c r="B27" s="41"/>
      <c r="C27" s="42"/>
      <c r="D27" s="41"/>
      <c r="E27" s="43"/>
      <c r="F27" s="39">
        <f>SUM(F23:F26)</f>
        <v>4</v>
      </c>
      <c r="G27" s="40">
        <f>SUM(G23:G26)</f>
        <v>8</v>
      </c>
      <c r="H27" s="40">
        <f>SUM(H23:H26)</f>
        <v>12</v>
      </c>
      <c r="I27" s="49">
        <f>SUM(I23:I26)</f>
        <v>16</v>
      </c>
      <c r="J27" s="163"/>
      <c r="K27" s="101">
        <f>SUM(K23:K26)</f>
        <v>0</v>
      </c>
      <c r="L27" s="49"/>
      <c r="M27" s="49"/>
      <c r="N27" s="49"/>
      <c r="O27" s="49"/>
      <c r="P27" s="49"/>
      <c r="Q27" s="49"/>
      <c r="R27" s="49"/>
      <c r="S27" s="49"/>
      <c r="T27" s="49"/>
    </row>
    <row r="28" spans="1:20" x14ac:dyDescent="0.25">
      <c r="A28" s="122" t="s">
        <v>36</v>
      </c>
      <c r="B28" s="7"/>
      <c r="C28" s="17"/>
      <c r="D28" s="7"/>
      <c r="E28" s="7"/>
      <c r="F28" s="123"/>
      <c r="G28" s="124"/>
      <c r="H28" s="124"/>
      <c r="I28" s="125"/>
      <c r="J28" s="163"/>
      <c r="K28" s="30">
        <f>SUM(K13:K14,K19,K23,K24)</f>
        <v>0</v>
      </c>
      <c r="L28" s="30"/>
      <c r="M28" s="30"/>
      <c r="N28" s="30"/>
      <c r="O28" s="30"/>
      <c r="P28" s="30"/>
      <c r="Q28" s="30"/>
      <c r="R28" s="30"/>
      <c r="S28" s="30"/>
      <c r="T28" s="30"/>
    </row>
    <row r="29" spans="1:20" x14ac:dyDescent="0.25">
      <c r="A29" s="122" t="s">
        <v>37</v>
      </c>
      <c r="B29" s="7"/>
      <c r="C29" s="17"/>
      <c r="D29" s="7"/>
      <c r="E29" s="7"/>
      <c r="F29" s="123"/>
      <c r="G29" s="124"/>
      <c r="H29" s="124"/>
      <c r="I29" s="125"/>
      <c r="J29" s="163"/>
      <c r="K29" s="30">
        <f>SUM(K13:K14,K19,K23,K25,K26)</f>
        <v>0</v>
      </c>
      <c r="L29" s="30"/>
      <c r="M29" s="30"/>
      <c r="N29" s="30"/>
      <c r="O29" s="30"/>
      <c r="P29" s="30"/>
      <c r="Q29" s="30"/>
      <c r="R29" s="30"/>
      <c r="S29" s="30"/>
      <c r="T29" s="30"/>
    </row>
    <row r="30" spans="1:20" x14ac:dyDescent="0.25">
      <c r="A30" s="122" t="s">
        <v>33</v>
      </c>
      <c r="B30" s="7"/>
      <c r="C30" s="17"/>
      <c r="D30" s="7"/>
      <c r="E30" s="7"/>
      <c r="F30" s="123"/>
      <c r="G30" s="124"/>
      <c r="H30" s="124"/>
      <c r="I30" s="125"/>
      <c r="J30" s="163"/>
      <c r="K30" s="30">
        <f>SUM(K15,K19,K27)</f>
        <v>0</v>
      </c>
      <c r="L30" s="30"/>
      <c r="M30" s="30"/>
      <c r="N30" s="30"/>
      <c r="O30" s="30"/>
      <c r="P30" s="30"/>
      <c r="Q30" s="30"/>
      <c r="R30" s="30"/>
      <c r="S30" s="30"/>
      <c r="T30" s="30"/>
    </row>
    <row r="31" spans="1:20" ht="15.75" thickBot="1" x14ac:dyDescent="0.3">
      <c r="A31" s="5" t="s">
        <v>9</v>
      </c>
      <c r="B31" s="7"/>
      <c r="C31" s="17"/>
      <c r="D31" s="7"/>
      <c r="E31" s="7"/>
      <c r="F31" s="18" t="s">
        <v>0</v>
      </c>
      <c r="G31" s="19" t="s">
        <v>2</v>
      </c>
      <c r="H31" s="19" t="s">
        <v>1</v>
      </c>
      <c r="I31" s="99" t="s">
        <v>3</v>
      </c>
    </row>
    <row r="32" spans="1:20" x14ac:dyDescent="0.25">
      <c r="A32" s="171" t="s">
        <v>7</v>
      </c>
      <c r="B32" s="172"/>
      <c r="C32" s="172"/>
      <c r="D32" s="172"/>
      <c r="E32" s="172"/>
      <c r="F32" s="173"/>
      <c r="G32" s="173"/>
      <c r="H32" s="173"/>
      <c r="I32" s="174"/>
    </row>
    <row r="33" spans="1:21" s="133" customFormat="1" ht="15.75" thickBot="1" x14ac:dyDescent="0.3">
      <c r="A33" s="150"/>
      <c r="B33" s="151"/>
      <c r="C33" s="152"/>
      <c r="D33" s="152"/>
      <c r="E33" s="152"/>
      <c r="F33" s="153"/>
      <c r="G33" s="153"/>
      <c r="H33" s="153"/>
      <c r="I33" s="153"/>
      <c r="J33" s="164"/>
      <c r="K33" s="153"/>
      <c r="L33" s="153"/>
      <c r="M33" s="153"/>
      <c r="N33" s="153"/>
      <c r="O33" s="153"/>
      <c r="P33" s="153"/>
      <c r="Q33" s="153"/>
      <c r="R33" s="153"/>
      <c r="S33" s="153"/>
      <c r="T33" s="153"/>
    </row>
    <row r="34" spans="1:21" s="104" customFormat="1" ht="15.75" thickBot="1" x14ac:dyDescent="0.3">
      <c r="A34" s="127" t="s">
        <v>34</v>
      </c>
      <c r="B34" s="128"/>
      <c r="C34" s="129"/>
      <c r="D34" s="130"/>
      <c r="E34" s="131"/>
      <c r="F34" s="132">
        <f t="shared" ref="F34:H34" si="3">SUM(F15,F19,F23,F24,)</f>
        <v>5</v>
      </c>
      <c r="G34" s="132">
        <f t="shared" si="3"/>
        <v>10</v>
      </c>
      <c r="H34" s="132">
        <f t="shared" si="3"/>
        <v>15</v>
      </c>
      <c r="I34" s="132">
        <f>SUM(I15,I19,I23,I24,)</f>
        <v>20</v>
      </c>
      <c r="J34" s="161"/>
      <c r="K34" s="149">
        <f>((K28/5)*2)+2</f>
        <v>2</v>
      </c>
      <c r="L34" s="149">
        <v>0</v>
      </c>
      <c r="M34" s="149">
        <v>0</v>
      </c>
      <c r="N34" s="149">
        <v>0</v>
      </c>
      <c r="O34" s="149">
        <v>0</v>
      </c>
      <c r="P34" s="149">
        <v>0</v>
      </c>
      <c r="Q34" s="149">
        <v>0</v>
      </c>
      <c r="R34" s="149">
        <v>0</v>
      </c>
      <c r="S34" s="149">
        <v>0</v>
      </c>
      <c r="T34" s="149">
        <v>0</v>
      </c>
    </row>
    <row r="35" spans="1:21" s="110" customFormat="1" ht="15.75" thickBot="1" x14ac:dyDescent="0.3">
      <c r="A35" s="134" t="s">
        <v>35</v>
      </c>
      <c r="B35" s="135"/>
      <c r="C35" s="136"/>
      <c r="D35" s="137"/>
      <c r="E35" s="138"/>
      <c r="F35" s="139">
        <f t="shared" ref="F35:H35" si="4">SUM(F15,F19,F23,F25,F26)</f>
        <v>6</v>
      </c>
      <c r="G35" s="139">
        <f t="shared" si="4"/>
        <v>12</v>
      </c>
      <c r="H35" s="139">
        <f t="shared" si="4"/>
        <v>18</v>
      </c>
      <c r="I35" s="139">
        <f>SUM(I15,I19,I23,I25,I26)</f>
        <v>24</v>
      </c>
      <c r="J35" s="165"/>
      <c r="K35" s="140">
        <f>((K29/6)*2)+2</f>
        <v>2</v>
      </c>
      <c r="L35" s="140">
        <v>0</v>
      </c>
      <c r="M35" s="140">
        <v>0</v>
      </c>
      <c r="N35" s="140">
        <v>0</v>
      </c>
      <c r="O35" s="140">
        <v>0</v>
      </c>
      <c r="P35" s="140">
        <v>0</v>
      </c>
      <c r="Q35" s="140">
        <v>0</v>
      </c>
      <c r="R35" s="140">
        <v>0</v>
      </c>
      <c r="S35" s="140">
        <v>0</v>
      </c>
      <c r="T35" s="140">
        <v>0</v>
      </c>
    </row>
    <row r="36" spans="1:21" s="110" customFormat="1" ht="15.75" thickBot="1" x14ac:dyDescent="0.3">
      <c r="A36" s="134"/>
      <c r="B36" s="135"/>
      <c r="C36" s="136"/>
      <c r="D36" s="137"/>
      <c r="E36" s="138"/>
      <c r="F36" s="139"/>
      <c r="G36" s="141"/>
      <c r="H36" s="141"/>
      <c r="I36" s="141"/>
      <c r="J36" s="165"/>
      <c r="K36" s="142"/>
      <c r="L36" s="142"/>
      <c r="M36" s="142"/>
      <c r="N36" s="142"/>
      <c r="O36" s="142"/>
      <c r="P36" s="142"/>
      <c r="Q36" s="142"/>
      <c r="R36" s="142"/>
      <c r="S36" s="142"/>
      <c r="T36" s="142"/>
    </row>
    <row r="37" spans="1:21" s="110" customFormat="1" ht="15.75" thickBot="1" x14ac:dyDescent="0.3">
      <c r="A37" s="134" t="s">
        <v>38</v>
      </c>
      <c r="B37" s="135"/>
      <c r="C37" s="136"/>
      <c r="D37" s="137"/>
      <c r="E37" s="138"/>
      <c r="F37" s="139">
        <v>7</v>
      </c>
      <c r="G37" s="141">
        <v>14</v>
      </c>
      <c r="H37" s="141">
        <v>21</v>
      </c>
      <c r="I37" s="141">
        <v>28</v>
      </c>
      <c r="J37" s="165"/>
      <c r="K37" s="142">
        <f>((K30/7)*2)+2</f>
        <v>2</v>
      </c>
      <c r="L37" s="142">
        <f t="shared" ref="L37:T37" si="5">((L30/7)*2)+2</f>
        <v>2</v>
      </c>
      <c r="M37" s="142">
        <f t="shared" si="5"/>
        <v>2</v>
      </c>
      <c r="N37" s="142">
        <f t="shared" si="5"/>
        <v>2</v>
      </c>
      <c r="O37" s="142">
        <f t="shared" si="5"/>
        <v>2</v>
      </c>
      <c r="P37" s="142">
        <f t="shared" si="5"/>
        <v>2</v>
      </c>
      <c r="Q37" s="142">
        <f t="shared" si="5"/>
        <v>2</v>
      </c>
      <c r="R37" s="142">
        <f t="shared" si="5"/>
        <v>2</v>
      </c>
      <c r="S37" s="142">
        <f t="shared" si="5"/>
        <v>2</v>
      </c>
      <c r="T37" s="142">
        <f t="shared" si="5"/>
        <v>2</v>
      </c>
    </row>
    <row r="38" spans="1:21" s="53" customFormat="1" ht="15.75" x14ac:dyDescent="0.25">
      <c r="A38" s="54"/>
      <c r="B38" s="55"/>
      <c r="C38" s="56"/>
      <c r="D38" s="55"/>
      <c r="E38" s="57"/>
      <c r="F38" s="58"/>
      <c r="G38" s="58"/>
      <c r="H38" s="58"/>
      <c r="J38" s="166"/>
      <c r="K38" s="59"/>
      <c r="L38" s="60"/>
      <c r="M38" s="59"/>
      <c r="N38" s="59"/>
      <c r="O38" s="59"/>
      <c r="P38" s="59"/>
      <c r="Q38" s="59"/>
      <c r="R38" s="61"/>
      <c r="S38" s="59"/>
      <c r="T38" s="59"/>
    </row>
    <row r="39" spans="1:21" ht="36" customHeight="1" x14ac:dyDescent="0.25">
      <c r="B39" s="51"/>
      <c r="C39" s="51"/>
      <c r="D39" s="51"/>
      <c r="E39" s="52"/>
      <c r="F39" s="52"/>
      <c r="G39" s="52"/>
      <c r="H39" s="52"/>
      <c r="I39" s="167"/>
      <c r="J39" s="167"/>
      <c r="K39" s="167"/>
      <c r="L39" s="51"/>
      <c r="M39" s="51"/>
      <c r="N39" s="51"/>
      <c r="O39" s="51"/>
      <c r="P39" s="51"/>
      <c r="Q39" s="51"/>
      <c r="R39" s="51"/>
      <c r="S39" s="51"/>
      <c r="T39" s="51"/>
      <c r="U39" s="51"/>
    </row>
    <row r="40" spans="1:21" x14ac:dyDescent="0.25">
      <c r="A40" s="126"/>
      <c r="E40" s="15"/>
      <c r="F40" s="28"/>
      <c r="G40" s="28"/>
      <c r="H40" s="28"/>
      <c r="I40" s="105"/>
      <c r="J40" s="170"/>
      <c r="K40" s="170"/>
    </row>
    <row r="41" spans="1:21" x14ac:dyDescent="0.25">
      <c r="A41" s="85"/>
      <c r="B41" s="7"/>
      <c r="C41" s="7"/>
      <c r="D41" s="7"/>
      <c r="E41" s="15"/>
      <c r="F41" s="28"/>
      <c r="G41" s="28"/>
      <c r="H41" s="28"/>
      <c r="I41" s="105"/>
      <c r="J41" s="170"/>
      <c r="K41" s="170"/>
    </row>
    <row r="42" spans="1:21" x14ac:dyDescent="0.25">
      <c r="A42" s="86"/>
      <c r="B42" s="87"/>
      <c r="C42" s="88"/>
      <c r="D42" s="87"/>
      <c r="E42" s="15"/>
      <c r="F42" s="29"/>
      <c r="G42" s="29"/>
      <c r="H42" s="29"/>
      <c r="I42" s="29"/>
      <c r="J42" s="170"/>
      <c r="K42" s="170"/>
    </row>
    <row r="43" spans="1:21" x14ac:dyDescent="0.25">
      <c r="A43" s="85"/>
      <c r="B43" s="89"/>
      <c r="C43" s="90"/>
      <c r="D43" s="87"/>
      <c r="E43" s="15"/>
      <c r="F43" s="30"/>
      <c r="G43" s="30"/>
      <c r="H43" s="30"/>
      <c r="I43" s="168"/>
      <c r="J43" s="170"/>
      <c r="K43" s="170"/>
    </row>
    <row r="44" spans="1:21" x14ac:dyDescent="0.25">
      <c r="A44" s="16"/>
      <c r="B44" s="89"/>
      <c r="C44" s="90"/>
      <c r="D44" s="87"/>
      <c r="E44" s="7"/>
      <c r="F44" s="27"/>
      <c r="G44" s="27"/>
      <c r="H44" s="27"/>
      <c r="I44" s="169"/>
      <c r="J44" s="170"/>
      <c r="K44" s="170"/>
    </row>
    <row r="45" spans="1:21" x14ac:dyDescent="0.25">
      <c r="A45" s="85"/>
      <c r="B45" s="89"/>
      <c r="C45" s="90"/>
      <c r="D45" s="87"/>
      <c r="I45" s="170"/>
      <c r="J45" s="170"/>
      <c r="K45" s="170"/>
    </row>
    <row r="46" spans="1:21" x14ac:dyDescent="0.25">
      <c r="A46" s="85"/>
      <c r="B46" s="89"/>
      <c r="C46" s="90"/>
      <c r="D46" s="87"/>
      <c r="I46" s="170"/>
      <c r="J46" s="170"/>
      <c r="K46" s="170"/>
    </row>
    <row r="47" spans="1:21" x14ac:dyDescent="0.25">
      <c r="A47" s="85"/>
      <c r="B47" s="89"/>
      <c r="C47" s="90"/>
      <c r="D47" s="87"/>
      <c r="I47" s="170"/>
      <c r="J47" s="170"/>
      <c r="K47" s="170"/>
    </row>
    <row r="48" spans="1:21" x14ac:dyDescent="0.25">
      <c r="A48" s="85"/>
      <c r="B48" s="89"/>
      <c r="C48" s="91"/>
      <c r="D48" s="89"/>
      <c r="I48" s="170"/>
      <c r="J48" s="170"/>
      <c r="K48" s="170"/>
    </row>
    <row r="49" spans="9:11" x14ac:dyDescent="0.25">
      <c r="I49" s="170"/>
      <c r="J49" s="170"/>
      <c r="K49" s="170"/>
    </row>
    <row r="50" spans="9:11" x14ac:dyDescent="0.25">
      <c r="I50" s="170"/>
      <c r="J50" s="170"/>
      <c r="K50" s="170"/>
    </row>
    <row r="51" spans="9:11" x14ac:dyDescent="0.25">
      <c r="I51" s="170"/>
      <c r="J51" s="170"/>
      <c r="K51" s="170"/>
    </row>
    <row r="52" spans="9:11" x14ac:dyDescent="0.25">
      <c r="I52" s="170"/>
      <c r="J52" s="170"/>
      <c r="K52" s="170"/>
    </row>
    <row r="53" spans="9:11" x14ac:dyDescent="0.25">
      <c r="I53" s="170"/>
      <c r="J53" s="170"/>
      <c r="K53" s="170"/>
    </row>
    <row r="54" spans="9:11" x14ac:dyDescent="0.25">
      <c r="I54" s="170"/>
      <c r="J54" s="170"/>
      <c r="K54" s="170"/>
    </row>
    <row r="55" spans="9:11" x14ac:dyDescent="0.25">
      <c r="I55" s="170"/>
      <c r="J55" s="170"/>
      <c r="K55" s="170"/>
    </row>
    <row r="56" spans="9:11" x14ac:dyDescent="0.25">
      <c r="I56" s="170"/>
      <c r="J56" s="170"/>
      <c r="K56" s="170"/>
    </row>
    <row r="57" spans="9:11" x14ac:dyDescent="0.25">
      <c r="I57" s="170"/>
      <c r="J57" s="170"/>
      <c r="K57" s="170"/>
    </row>
    <row r="58" spans="9:11" x14ac:dyDescent="0.25">
      <c r="I58" s="170"/>
      <c r="J58" s="170"/>
      <c r="K58" s="170"/>
    </row>
    <row r="59" spans="9:11" x14ac:dyDescent="0.25">
      <c r="I59" s="170"/>
      <c r="J59" s="170"/>
      <c r="K59" s="170"/>
    </row>
    <row r="60" spans="9:11" x14ac:dyDescent="0.25">
      <c r="I60" s="170"/>
      <c r="J60" s="170"/>
      <c r="K60" s="170"/>
    </row>
    <row r="61" spans="9:11" x14ac:dyDescent="0.25">
      <c r="I61" s="170"/>
      <c r="J61" s="170"/>
      <c r="K61" s="170"/>
    </row>
    <row r="62" spans="9:11" x14ac:dyDescent="0.25">
      <c r="I62" s="170"/>
      <c r="J62" s="170"/>
      <c r="K62" s="170"/>
    </row>
    <row r="63" spans="9:11" x14ac:dyDescent="0.25">
      <c r="I63" s="170"/>
      <c r="J63" s="170"/>
      <c r="K63" s="170"/>
    </row>
    <row r="64" spans="9:11" x14ac:dyDescent="0.25">
      <c r="I64" s="170"/>
      <c r="J64" s="170"/>
      <c r="K64" s="170"/>
    </row>
    <row r="65" spans="9:11" x14ac:dyDescent="0.25">
      <c r="I65" s="170"/>
      <c r="J65" s="170"/>
      <c r="K65" s="170"/>
    </row>
    <row r="66" spans="9:11" x14ac:dyDescent="0.25">
      <c r="I66" s="170"/>
      <c r="J66" s="170"/>
      <c r="K66" s="170"/>
    </row>
    <row r="67" spans="9:11" x14ac:dyDescent="0.25">
      <c r="I67" s="170"/>
      <c r="J67" s="170"/>
      <c r="K67" s="170"/>
    </row>
    <row r="68" spans="9:11" x14ac:dyDescent="0.25">
      <c r="I68" s="170"/>
      <c r="J68" s="170"/>
      <c r="K68" s="170"/>
    </row>
    <row r="69" spans="9:11" x14ac:dyDescent="0.25">
      <c r="I69" s="170"/>
      <c r="J69" s="170"/>
      <c r="K69" s="170"/>
    </row>
    <row r="70" spans="9:11" x14ac:dyDescent="0.25">
      <c r="I70" s="170"/>
      <c r="J70" s="170"/>
      <c r="K70" s="170"/>
    </row>
    <row r="71" spans="9:11" x14ac:dyDescent="0.25">
      <c r="I71" s="170"/>
      <c r="J71" s="170"/>
      <c r="K71" s="170"/>
    </row>
    <row r="72" spans="9:11" x14ac:dyDescent="0.25">
      <c r="I72" s="170"/>
      <c r="J72" s="170"/>
      <c r="K72" s="170"/>
    </row>
    <row r="73" spans="9:11" x14ac:dyDescent="0.25">
      <c r="I73" s="170"/>
      <c r="J73" s="170"/>
      <c r="K73" s="170"/>
    </row>
    <row r="74" spans="9:11" x14ac:dyDescent="0.25">
      <c r="I74" s="170"/>
      <c r="J74" s="170"/>
      <c r="K74" s="170"/>
    </row>
    <row r="75" spans="9:11" x14ac:dyDescent="0.25">
      <c r="I75" s="170"/>
      <c r="J75" s="170"/>
      <c r="K75" s="170"/>
    </row>
    <row r="76" spans="9:11" x14ac:dyDescent="0.25">
      <c r="I76" s="170"/>
      <c r="J76" s="170"/>
      <c r="K76" s="170"/>
    </row>
    <row r="77" spans="9:11" x14ac:dyDescent="0.25">
      <c r="I77" s="170"/>
      <c r="J77" s="170"/>
      <c r="K77" s="170"/>
    </row>
    <row r="78" spans="9:11" x14ac:dyDescent="0.25">
      <c r="I78" s="170"/>
      <c r="J78" s="170"/>
      <c r="K78" s="170"/>
    </row>
    <row r="79" spans="9:11" x14ac:dyDescent="0.25">
      <c r="I79" s="170"/>
      <c r="J79" s="170"/>
      <c r="K79" s="170"/>
    </row>
    <row r="80" spans="9:11" x14ac:dyDescent="0.25">
      <c r="I80" s="170"/>
      <c r="J80" s="170"/>
      <c r="K80" s="170"/>
    </row>
    <row r="81" spans="9:11" x14ac:dyDescent="0.25">
      <c r="I81" s="170"/>
      <c r="J81" s="170"/>
      <c r="K81" s="170"/>
    </row>
    <row r="82" spans="9:11" x14ac:dyDescent="0.25">
      <c r="I82" s="170"/>
      <c r="J82" s="170"/>
      <c r="K82" s="170"/>
    </row>
    <row r="83" spans="9:11" x14ac:dyDescent="0.25">
      <c r="I83" s="170"/>
      <c r="J83" s="170"/>
      <c r="K83" s="170"/>
    </row>
    <row r="84" spans="9:11" x14ac:dyDescent="0.25">
      <c r="I84" s="170"/>
      <c r="J84" s="170"/>
      <c r="K84" s="170"/>
    </row>
    <row r="85" spans="9:11" x14ac:dyDescent="0.25">
      <c r="I85" s="170"/>
      <c r="J85" s="170"/>
      <c r="K85" s="170"/>
    </row>
    <row r="86" spans="9:11" x14ac:dyDescent="0.25">
      <c r="I86" s="170"/>
      <c r="J86" s="170"/>
      <c r="K86" s="170"/>
    </row>
    <row r="87" spans="9:11" x14ac:dyDescent="0.25">
      <c r="I87" s="170"/>
      <c r="J87" s="170"/>
      <c r="K87" s="170"/>
    </row>
    <row r="88" spans="9:11" x14ac:dyDescent="0.25">
      <c r="I88" s="170"/>
      <c r="J88" s="170"/>
      <c r="K88" s="170"/>
    </row>
    <row r="89" spans="9:11" x14ac:dyDescent="0.25">
      <c r="I89" s="170"/>
      <c r="J89" s="170"/>
      <c r="K89" s="170"/>
    </row>
    <row r="90" spans="9:11" x14ac:dyDescent="0.25">
      <c r="I90" s="170"/>
      <c r="J90" s="170"/>
      <c r="K90" s="170"/>
    </row>
    <row r="91" spans="9:11" x14ac:dyDescent="0.25">
      <c r="I91" s="170"/>
      <c r="J91" s="170"/>
      <c r="K91" s="170"/>
    </row>
    <row r="92" spans="9:11" x14ac:dyDescent="0.25">
      <c r="I92" s="170"/>
      <c r="J92" s="170"/>
      <c r="K92" s="170"/>
    </row>
    <row r="93" spans="9:11" x14ac:dyDescent="0.25">
      <c r="I93" s="170"/>
      <c r="J93" s="170"/>
      <c r="K93" s="170"/>
    </row>
    <row r="94" spans="9:11" x14ac:dyDescent="0.25">
      <c r="I94" s="170"/>
      <c r="J94" s="170"/>
      <c r="K94" s="170"/>
    </row>
    <row r="95" spans="9:11" x14ac:dyDescent="0.25">
      <c r="I95" s="170"/>
      <c r="J95" s="170"/>
      <c r="K95" s="170"/>
    </row>
    <row r="96" spans="9:11" x14ac:dyDescent="0.25">
      <c r="I96" s="170"/>
      <c r="J96" s="170"/>
      <c r="K96" s="170"/>
    </row>
    <row r="97" spans="9:11" x14ac:dyDescent="0.25">
      <c r="I97" s="170"/>
      <c r="J97" s="170"/>
      <c r="K97" s="170"/>
    </row>
    <row r="98" spans="9:11" x14ac:dyDescent="0.25">
      <c r="I98" s="170"/>
      <c r="J98" s="170"/>
      <c r="K98" s="170"/>
    </row>
    <row r="99" spans="9:11" x14ac:dyDescent="0.25">
      <c r="I99" s="170"/>
      <c r="J99" s="170"/>
      <c r="K99" s="170"/>
    </row>
    <row r="100" spans="9:11" x14ac:dyDescent="0.25">
      <c r="I100" s="170"/>
      <c r="J100" s="170"/>
      <c r="K100" s="170"/>
    </row>
    <row r="101" spans="9:11" x14ac:dyDescent="0.25">
      <c r="I101" s="170"/>
      <c r="J101" s="170"/>
      <c r="K101" s="170"/>
    </row>
    <row r="102" spans="9:11" x14ac:dyDescent="0.25">
      <c r="I102" s="170"/>
      <c r="J102" s="170"/>
      <c r="K102" s="170"/>
    </row>
    <row r="103" spans="9:11" x14ac:dyDescent="0.25">
      <c r="I103" s="170"/>
      <c r="J103" s="170"/>
      <c r="K103" s="170"/>
    </row>
    <row r="104" spans="9:11" x14ac:dyDescent="0.25">
      <c r="I104" s="170"/>
      <c r="J104" s="170"/>
      <c r="K104" s="170"/>
    </row>
    <row r="105" spans="9:11" x14ac:dyDescent="0.25">
      <c r="I105" s="170"/>
      <c r="J105" s="170"/>
      <c r="K105" s="170"/>
    </row>
    <row r="106" spans="9:11" x14ac:dyDescent="0.25">
      <c r="I106" s="170"/>
      <c r="J106" s="170"/>
      <c r="K106" s="170"/>
    </row>
    <row r="107" spans="9:11" x14ac:dyDescent="0.25">
      <c r="I107" s="170"/>
      <c r="J107" s="170"/>
      <c r="K107" s="170"/>
    </row>
    <row r="108" spans="9:11" x14ac:dyDescent="0.25">
      <c r="I108" s="170"/>
      <c r="J108" s="170"/>
      <c r="K108" s="170"/>
    </row>
    <row r="109" spans="9:11" x14ac:dyDescent="0.25">
      <c r="I109" s="170"/>
      <c r="J109" s="170"/>
      <c r="K109" s="170"/>
    </row>
    <row r="110" spans="9:11" x14ac:dyDescent="0.25">
      <c r="I110" s="170"/>
      <c r="J110" s="170"/>
      <c r="K110" s="170"/>
    </row>
    <row r="111" spans="9:11" x14ac:dyDescent="0.25">
      <c r="I111" s="170"/>
      <c r="J111" s="170"/>
      <c r="K111" s="170"/>
    </row>
    <row r="112" spans="9:11" x14ac:dyDescent="0.25">
      <c r="I112" s="170"/>
      <c r="J112" s="170"/>
      <c r="K112" s="170"/>
    </row>
    <row r="113" spans="9:11" x14ac:dyDescent="0.25">
      <c r="I113" s="170"/>
      <c r="J113" s="170"/>
      <c r="K113" s="170"/>
    </row>
    <row r="114" spans="9:11" x14ac:dyDescent="0.25">
      <c r="I114" s="170"/>
      <c r="J114" s="170"/>
      <c r="K114" s="170"/>
    </row>
    <row r="115" spans="9:11" x14ac:dyDescent="0.25">
      <c r="I115" s="170"/>
      <c r="J115" s="170"/>
      <c r="K115" s="170"/>
    </row>
    <row r="116" spans="9:11" x14ac:dyDescent="0.25">
      <c r="I116" s="170"/>
      <c r="J116" s="170"/>
      <c r="K116" s="170"/>
    </row>
    <row r="117" spans="9:11" x14ac:dyDescent="0.25">
      <c r="I117" s="170"/>
      <c r="J117" s="170"/>
      <c r="K117" s="170"/>
    </row>
    <row r="118" spans="9:11" x14ac:dyDescent="0.25">
      <c r="I118" s="170"/>
      <c r="J118" s="170"/>
      <c r="K118" s="170"/>
    </row>
    <row r="119" spans="9:11" x14ac:dyDescent="0.25">
      <c r="I119" s="170"/>
      <c r="J119" s="170"/>
      <c r="K119" s="170"/>
    </row>
    <row r="120" spans="9:11" x14ac:dyDescent="0.25">
      <c r="I120" s="170"/>
      <c r="J120" s="170"/>
      <c r="K120" s="170"/>
    </row>
    <row r="121" spans="9:11" x14ac:dyDescent="0.25">
      <c r="I121" s="170"/>
      <c r="J121" s="170"/>
      <c r="K121" s="170"/>
    </row>
    <row r="122" spans="9:11" x14ac:dyDescent="0.25">
      <c r="I122" s="170"/>
      <c r="J122" s="170"/>
      <c r="K122" s="170"/>
    </row>
    <row r="123" spans="9:11" x14ac:dyDescent="0.25">
      <c r="I123" s="170"/>
      <c r="J123" s="170"/>
      <c r="K123" s="170"/>
    </row>
    <row r="124" spans="9:11" x14ac:dyDescent="0.25">
      <c r="I124" s="170"/>
      <c r="J124" s="170"/>
      <c r="K124" s="170"/>
    </row>
    <row r="125" spans="9:11" x14ac:dyDescent="0.25">
      <c r="I125" s="170"/>
      <c r="J125" s="170"/>
      <c r="K125" s="170"/>
    </row>
    <row r="126" spans="9:11" x14ac:dyDescent="0.25">
      <c r="I126" s="170"/>
      <c r="J126" s="170"/>
      <c r="K126" s="170"/>
    </row>
    <row r="127" spans="9:11" x14ac:dyDescent="0.25">
      <c r="I127" s="170"/>
      <c r="J127" s="170"/>
      <c r="K127" s="170"/>
    </row>
    <row r="128" spans="9:11" x14ac:dyDescent="0.25">
      <c r="I128" s="170"/>
      <c r="J128" s="170"/>
      <c r="K128" s="170"/>
    </row>
    <row r="129" spans="9:11" x14ac:dyDescent="0.25">
      <c r="I129" s="170"/>
      <c r="J129" s="170"/>
      <c r="K129" s="170"/>
    </row>
    <row r="130" spans="9:11" x14ac:dyDescent="0.25">
      <c r="I130" s="170"/>
      <c r="J130" s="170"/>
      <c r="K130" s="170"/>
    </row>
    <row r="131" spans="9:11" x14ac:dyDescent="0.25">
      <c r="I131" s="170"/>
      <c r="J131" s="170"/>
      <c r="K131" s="170"/>
    </row>
    <row r="132" spans="9:11" x14ac:dyDescent="0.25">
      <c r="I132" s="170"/>
      <c r="J132" s="170"/>
      <c r="K132" s="170"/>
    </row>
    <row r="133" spans="9:11" x14ac:dyDescent="0.25">
      <c r="I133" s="170"/>
      <c r="J133" s="170"/>
      <c r="K133" s="170"/>
    </row>
    <row r="134" spans="9:11" x14ac:dyDescent="0.25">
      <c r="I134" s="170"/>
      <c r="J134" s="170"/>
      <c r="K134" s="170"/>
    </row>
    <row r="135" spans="9:11" x14ac:dyDescent="0.25">
      <c r="I135" s="170"/>
      <c r="J135" s="170"/>
      <c r="K135" s="170"/>
    </row>
    <row r="136" spans="9:11" x14ac:dyDescent="0.25">
      <c r="I136" s="170"/>
      <c r="J136" s="170"/>
      <c r="K136" s="170"/>
    </row>
    <row r="137" spans="9:11" x14ac:dyDescent="0.25">
      <c r="I137" s="170"/>
      <c r="J137" s="170"/>
      <c r="K137" s="170"/>
    </row>
    <row r="138" spans="9:11" x14ac:dyDescent="0.25">
      <c r="I138" s="170"/>
      <c r="J138" s="170"/>
      <c r="K138" s="170"/>
    </row>
    <row r="139" spans="9:11" x14ac:dyDescent="0.25">
      <c r="I139" s="170"/>
      <c r="J139" s="170"/>
      <c r="K139" s="170"/>
    </row>
    <row r="140" spans="9:11" x14ac:dyDescent="0.25">
      <c r="I140" s="170"/>
      <c r="J140" s="170"/>
      <c r="K140" s="170"/>
    </row>
    <row r="141" spans="9:11" x14ac:dyDescent="0.25">
      <c r="I141" s="170"/>
      <c r="J141" s="170"/>
      <c r="K141" s="170"/>
    </row>
    <row r="142" spans="9:11" x14ac:dyDescent="0.25">
      <c r="I142" s="170"/>
      <c r="J142" s="170"/>
      <c r="K142" s="170"/>
    </row>
    <row r="143" spans="9:11" x14ac:dyDescent="0.25">
      <c r="I143" s="170"/>
      <c r="J143" s="170"/>
      <c r="K143" s="170"/>
    </row>
    <row r="144" spans="9:11" x14ac:dyDescent="0.25">
      <c r="I144" s="170"/>
      <c r="J144" s="170"/>
      <c r="K144" s="170"/>
    </row>
    <row r="145" spans="9:11" x14ac:dyDescent="0.25">
      <c r="I145" s="170"/>
      <c r="J145" s="170"/>
      <c r="K145" s="170"/>
    </row>
    <row r="146" spans="9:11" x14ac:dyDescent="0.25">
      <c r="I146" s="170"/>
      <c r="J146" s="170"/>
      <c r="K146" s="170"/>
    </row>
    <row r="147" spans="9:11" x14ac:dyDescent="0.25">
      <c r="I147" s="170"/>
      <c r="J147" s="170"/>
      <c r="K147" s="170"/>
    </row>
    <row r="148" spans="9:11" x14ac:dyDescent="0.25">
      <c r="I148" s="170"/>
      <c r="J148" s="170"/>
      <c r="K148" s="170"/>
    </row>
    <row r="149" spans="9:11" x14ac:dyDescent="0.25">
      <c r="I149" s="170"/>
      <c r="J149" s="170"/>
      <c r="K149" s="170"/>
    </row>
    <row r="150" spans="9:11" x14ac:dyDescent="0.25">
      <c r="I150" s="170"/>
      <c r="J150" s="170"/>
      <c r="K150" s="170"/>
    </row>
    <row r="151" spans="9:11" x14ac:dyDescent="0.25">
      <c r="I151" s="170"/>
      <c r="J151" s="170"/>
      <c r="K151" s="170"/>
    </row>
    <row r="152" spans="9:11" x14ac:dyDescent="0.25">
      <c r="I152" s="170"/>
      <c r="J152" s="170"/>
      <c r="K152" s="170"/>
    </row>
    <row r="153" spans="9:11" x14ac:dyDescent="0.25">
      <c r="I153" s="170"/>
      <c r="J153" s="170"/>
      <c r="K153" s="170"/>
    </row>
    <row r="154" spans="9:11" x14ac:dyDescent="0.25">
      <c r="I154" s="170"/>
      <c r="J154" s="170"/>
      <c r="K154" s="170"/>
    </row>
    <row r="155" spans="9:11" x14ac:dyDescent="0.25">
      <c r="I155" s="170"/>
      <c r="J155" s="170"/>
      <c r="K155" s="170"/>
    </row>
    <row r="156" spans="9:11" x14ac:dyDescent="0.25">
      <c r="I156" s="170"/>
      <c r="J156" s="170"/>
      <c r="K156" s="170"/>
    </row>
    <row r="157" spans="9:11" x14ac:dyDescent="0.25">
      <c r="I157" s="170"/>
      <c r="J157" s="170"/>
      <c r="K157" s="170"/>
    </row>
    <row r="158" spans="9:11" x14ac:dyDescent="0.25">
      <c r="I158" s="170"/>
      <c r="J158" s="170"/>
      <c r="K158" s="170"/>
    </row>
    <row r="159" spans="9:11" x14ac:dyDescent="0.25">
      <c r="I159" s="170"/>
      <c r="J159" s="170"/>
      <c r="K159" s="170"/>
    </row>
    <row r="160" spans="9:11" x14ac:dyDescent="0.25">
      <c r="I160" s="170"/>
      <c r="J160" s="170"/>
      <c r="K160" s="170"/>
    </row>
    <row r="161" spans="9:11" x14ac:dyDescent="0.25">
      <c r="I161" s="170"/>
      <c r="J161" s="170"/>
      <c r="K161" s="170"/>
    </row>
    <row r="162" spans="9:11" x14ac:dyDescent="0.25">
      <c r="I162" s="170"/>
      <c r="J162" s="170"/>
      <c r="K162" s="170"/>
    </row>
    <row r="163" spans="9:11" x14ac:dyDescent="0.25">
      <c r="I163" s="170"/>
      <c r="J163" s="170"/>
      <c r="K163" s="170"/>
    </row>
    <row r="164" spans="9:11" x14ac:dyDescent="0.25">
      <c r="I164" s="170"/>
      <c r="J164" s="170"/>
      <c r="K164" s="170"/>
    </row>
    <row r="165" spans="9:11" x14ac:dyDescent="0.25">
      <c r="I165" s="170"/>
      <c r="J165" s="170"/>
      <c r="K165" s="170"/>
    </row>
    <row r="166" spans="9:11" x14ac:dyDescent="0.25">
      <c r="I166" s="170"/>
      <c r="J166" s="170"/>
      <c r="K166" s="170"/>
    </row>
    <row r="167" spans="9:11" x14ac:dyDescent="0.25">
      <c r="I167" s="170"/>
      <c r="J167" s="170"/>
      <c r="K167" s="170"/>
    </row>
    <row r="168" spans="9:11" x14ac:dyDescent="0.25">
      <c r="I168" s="170"/>
      <c r="J168" s="170"/>
      <c r="K168" s="170"/>
    </row>
    <row r="169" spans="9:11" x14ac:dyDescent="0.25">
      <c r="I169" s="170"/>
      <c r="J169" s="170"/>
      <c r="K169" s="170"/>
    </row>
    <row r="170" spans="9:11" x14ac:dyDescent="0.25">
      <c r="I170" s="170"/>
      <c r="J170" s="170"/>
      <c r="K170" s="170"/>
    </row>
    <row r="171" spans="9:11" x14ac:dyDescent="0.25">
      <c r="I171" s="170"/>
      <c r="J171" s="170"/>
      <c r="K171" s="170"/>
    </row>
    <row r="172" spans="9:11" x14ac:dyDescent="0.25">
      <c r="I172" s="170"/>
      <c r="J172" s="170"/>
      <c r="K172" s="170"/>
    </row>
    <row r="173" spans="9:11" x14ac:dyDescent="0.25">
      <c r="I173" s="170"/>
      <c r="J173" s="170"/>
      <c r="K173" s="170"/>
    </row>
    <row r="174" spans="9:11" x14ac:dyDescent="0.25">
      <c r="I174" s="170"/>
      <c r="J174" s="170"/>
      <c r="K174" s="170"/>
    </row>
    <row r="175" spans="9:11" x14ac:dyDescent="0.25">
      <c r="I175" s="170"/>
      <c r="J175" s="170"/>
      <c r="K175" s="170"/>
    </row>
    <row r="176" spans="9:11" x14ac:dyDescent="0.25">
      <c r="I176" s="170"/>
      <c r="J176" s="170"/>
      <c r="K176" s="170"/>
    </row>
    <row r="177" spans="9:11" x14ac:dyDescent="0.25">
      <c r="I177" s="170"/>
      <c r="J177" s="170"/>
      <c r="K177" s="170"/>
    </row>
    <row r="178" spans="9:11" x14ac:dyDescent="0.25">
      <c r="I178" s="170"/>
      <c r="J178" s="170"/>
      <c r="K178" s="170"/>
    </row>
    <row r="179" spans="9:11" x14ac:dyDescent="0.25">
      <c r="I179" s="170"/>
      <c r="J179" s="170"/>
      <c r="K179" s="170"/>
    </row>
    <row r="180" spans="9:11" x14ac:dyDescent="0.25">
      <c r="I180" s="170"/>
      <c r="J180" s="170"/>
      <c r="K180" s="170"/>
    </row>
    <row r="181" spans="9:11" x14ac:dyDescent="0.25">
      <c r="I181" s="170"/>
      <c r="J181" s="170"/>
      <c r="K181" s="170"/>
    </row>
    <row r="182" spans="9:11" x14ac:dyDescent="0.25">
      <c r="I182" s="170"/>
      <c r="J182" s="170"/>
      <c r="K182" s="170"/>
    </row>
    <row r="183" spans="9:11" x14ac:dyDescent="0.25">
      <c r="I183" s="170"/>
      <c r="J183" s="170"/>
      <c r="K183" s="170"/>
    </row>
    <row r="184" spans="9:11" x14ac:dyDescent="0.25">
      <c r="I184" s="170"/>
      <c r="J184" s="170"/>
      <c r="K184" s="170"/>
    </row>
    <row r="185" spans="9:11" x14ac:dyDescent="0.25">
      <c r="I185" s="170"/>
      <c r="J185" s="170"/>
      <c r="K185" s="170"/>
    </row>
    <row r="186" spans="9:11" x14ac:dyDescent="0.25">
      <c r="I186" s="170"/>
      <c r="J186" s="170"/>
      <c r="K186" s="170"/>
    </row>
    <row r="187" spans="9:11" x14ac:dyDescent="0.25">
      <c r="I187" s="170"/>
      <c r="J187" s="170"/>
      <c r="K187" s="170"/>
    </row>
    <row r="188" spans="9:11" x14ac:dyDescent="0.25">
      <c r="I188" s="170"/>
      <c r="J188" s="170"/>
      <c r="K188" s="170"/>
    </row>
    <row r="189" spans="9:11" x14ac:dyDescent="0.25">
      <c r="I189" s="170"/>
      <c r="J189" s="170"/>
      <c r="K189" s="170"/>
    </row>
    <row r="190" spans="9:11" x14ac:dyDescent="0.25">
      <c r="I190" s="170"/>
      <c r="J190" s="170"/>
      <c r="K190" s="170"/>
    </row>
    <row r="191" spans="9:11" x14ac:dyDescent="0.25">
      <c r="I191" s="170"/>
      <c r="J191" s="170"/>
      <c r="K191" s="170"/>
    </row>
    <row r="192" spans="9:11" x14ac:dyDescent="0.25">
      <c r="I192" s="170"/>
      <c r="J192" s="170"/>
      <c r="K192" s="170"/>
    </row>
    <row r="193" spans="9:11" x14ac:dyDescent="0.25">
      <c r="I193" s="170"/>
      <c r="J193" s="170"/>
      <c r="K193" s="170"/>
    </row>
    <row r="194" spans="9:11" x14ac:dyDescent="0.25">
      <c r="I194" s="170"/>
      <c r="J194" s="170"/>
      <c r="K194" s="170"/>
    </row>
    <row r="195" spans="9:11" x14ac:dyDescent="0.25">
      <c r="I195" s="170"/>
      <c r="J195" s="170"/>
      <c r="K195" s="170"/>
    </row>
    <row r="196" spans="9:11" x14ac:dyDescent="0.25">
      <c r="I196" s="170"/>
      <c r="J196" s="170"/>
      <c r="K196" s="170"/>
    </row>
    <row r="197" spans="9:11" x14ac:dyDescent="0.25">
      <c r="I197" s="170"/>
      <c r="J197" s="170"/>
      <c r="K197" s="170"/>
    </row>
    <row r="198" spans="9:11" x14ac:dyDescent="0.25">
      <c r="I198" s="170"/>
      <c r="J198" s="170"/>
      <c r="K198" s="170"/>
    </row>
    <row r="199" spans="9:11" x14ac:dyDescent="0.25">
      <c r="I199" s="170"/>
      <c r="J199" s="170"/>
      <c r="K199" s="170"/>
    </row>
    <row r="200" spans="9:11" x14ac:dyDescent="0.25">
      <c r="I200" s="170"/>
      <c r="J200" s="170"/>
      <c r="K200" s="170"/>
    </row>
    <row r="201" spans="9:11" x14ac:dyDescent="0.25">
      <c r="I201" s="170"/>
      <c r="J201" s="170"/>
      <c r="K201" s="170"/>
    </row>
    <row r="202" spans="9:11" x14ac:dyDescent="0.25">
      <c r="I202" s="170"/>
      <c r="J202" s="170"/>
      <c r="K202" s="170"/>
    </row>
    <row r="203" spans="9:11" x14ac:dyDescent="0.25">
      <c r="I203" s="170"/>
      <c r="J203" s="170"/>
      <c r="K203" s="170"/>
    </row>
    <row r="204" spans="9:11" x14ac:dyDescent="0.25">
      <c r="I204" s="170"/>
      <c r="J204" s="170"/>
      <c r="K204" s="170"/>
    </row>
  </sheetData>
  <mergeCells count="4">
    <mergeCell ref="A32:I32"/>
    <mergeCell ref="A12:I12"/>
    <mergeCell ref="A18:I18"/>
    <mergeCell ref="A22:I22"/>
  </mergeCells>
  <phoneticPr fontId="8" type="noConversion"/>
  <conditionalFormatting sqref="K34:T34">
    <cfRule type="cellIs" dxfId="5" priority="5" operator="between">
      <formula>6</formula>
      <formula>10</formula>
    </cfRule>
    <cfRule type="cellIs" dxfId="4" priority="6" operator="between">
      <formula>0</formula>
      <formula>5</formula>
    </cfRule>
  </conditionalFormatting>
  <conditionalFormatting sqref="K35:T35">
    <cfRule type="cellIs" dxfId="3" priority="3" operator="between">
      <formula>6</formula>
      <formula>10</formula>
    </cfRule>
    <cfRule type="cellIs" dxfId="2" priority="4" operator="between">
      <formula>0</formula>
      <formula>5</formula>
    </cfRule>
  </conditionalFormatting>
  <conditionalFormatting sqref="K37">
    <cfRule type="cellIs" dxfId="1" priority="1" operator="between">
      <formula>6</formula>
      <formula>10</formula>
    </cfRule>
    <cfRule type="cellIs" dxfId="0" priority="2" operator="between">
      <formula>0</formula>
      <formula>5</formula>
    </cfRule>
  </conditionalFormatting>
  <pageMargins left="0.7" right="0.7" top="0.75" bottom="0.75" header="0.3" footer="0.3"/>
  <pageSetup scale="36" orientation="portrait" horizontalDpi="4294967293" verticalDpi="4294967293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assessment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huitema</dc:creator>
  <cp:lastModifiedBy>taco van loon</cp:lastModifiedBy>
  <cp:lastPrinted>2015-11-25T11:16:53Z</cp:lastPrinted>
  <dcterms:created xsi:type="dcterms:W3CDTF">2013-10-28T07:24:42Z</dcterms:created>
  <dcterms:modified xsi:type="dcterms:W3CDTF">2016-11-14T12:05:16Z</dcterms:modified>
</cp:coreProperties>
</file>