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BHAM\Downloads\"/>
    </mc:Choice>
  </mc:AlternateContent>
  <xr:revisionPtr revIDLastSave="0" documentId="13_ncr:1_{5DAD6DDC-FF35-499D-862B-5AFD17DB4B76}" xr6:coauthVersionLast="47" xr6:coauthVersionMax="47" xr10:uidLastSave="{00000000-0000-0000-0000-000000000000}"/>
  <bookViews>
    <workbookView xWindow="-120" yWindow="-120" windowWidth="29040" windowHeight="15840" activeTab="2" xr2:uid="{9BFC33A8-A883-49AF-AB64-204FC58B98F4}"/>
  </bookViews>
  <sheets>
    <sheet name="Sales Tracker" sheetId="1" r:id="rId1"/>
    <sheet name="Summary" sheetId="2" r:id="rId2"/>
    <sheet name="Questions answered" sheetId="11" r:id="rId3"/>
  </sheet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E6" i="2"/>
  <c r="E9" i="2"/>
  <c r="E8" i="2"/>
  <c r="E5" i="2"/>
</calcChain>
</file>

<file path=xl/sharedStrings.xml><?xml version="1.0" encoding="utf-8"?>
<sst xmlns="http://schemas.openxmlformats.org/spreadsheetml/2006/main" count="92" uniqueCount="65">
  <si>
    <t>Chocolate Sales Tracker</t>
  </si>
  <si>
    <t>Date</t>
  </si>
  <si>
    <t>Name</t>
  </si>
  <si>
    <t>Email</t>
  </si>
  <si>
    <t>Amount</t>
  </si>
  <si>
    <t>Payment Mode</t>
  </si>
  <si>
    <t>Vallabh Nagaswamy</t>
  </si>
  <si>
    <t>nagaswamy.va@gmail.com</t>
  </si>
  <si>
    <t>cash</t>
  </si>
  <si>
    <t>Anbumadi Tummala</t>
  </si>
  <si>
    <t>Shishupal Vishaal</t>
  </si>
  <si>
    <t>Siddhanta Rima</t>
  </si>
  <si>
    <t>Kashiprasad Mahajan</t>
  </si>
  <si>
    <t>Raghuvir Veeramany</t>
  </si>
  <si>
    <t>Devadutt Naimish</t>
  </si>
  <si>
    <t>Dindayal Mallika</t>
  </si>
  <si>
    <t>Sankalpa Chinmay</t>
  </si>
  <si>
    <t>Adikavi Dibyendu</t>
  </si>
  <si>
    <t>Nityanand Nehru</t>
  </si>
  <si>
    <t>Snehin Sathiamoorthy</t>
  </si>
  <si>
    <t>Shashishekhar Chakrabarti</t>
  </si>
  <si>
    <t>Krishna Sreenivasa</t>
  </si>
  <si>
    <t>Shaan Niveda</t>
  </si>
  <si>
    <t>Divyesh Sethi</t>
  </si>
  <si>
    <t>Chhandak Prajna</t>
  </si>
  <si>
    <t>Arav Neela</t>
  </si>
  <si>
    <t>Shakunt Ranadhir</t>
  </si>
  <si>
    <t>Mahin Rajaram</t>
  </si>
  <si>
    <t>Viswanath Ranganathan</t>
  </si>
  <si>
    <t>Omprakash Navya</t>
  </si>
  <si>
    <t>Bibhavasu Sathyanarayana</t>
  </si>
  <si>
    <t>tummala.an@gmail.com</t>
  </si>
  <si>
    <t>vishaal.sh@gmail.com</t>
  </si>
  <si>
    <t>rima.si@gmail.com</t>
  </si>
  <si>
    <t>mahajan.ka@gmail.com</t>
  </si>
  <si>
    <t>veeramany.r1996@gmail.com</t>
  </si>
  <si>
    <t>naimish.de@gmail.com</t>
  </si>
  <si>
    <t>mallika.di@gmail.com</t>
  </si>
  <si>
    <t>chinmay.s1995@gmail.com</t>
  </si>
  <si>
    <t>dibyendu.ad@gmail.com</t>
  </si>
  <si>
    <t>nehru.n1985@gmail.com</t>
  </si>
  <si>
    <t>sathiamoorthy.s1999@gmail.com</t>
  </si>
  <si>
    <t>chakrabarti.sh@gmail.com</t>
  </si>
  <si>
    <t>sreenivasa.kr@gmail.com</t>
  </si>
  <si>
    <t>niveda.sh@gmail.com</t>
  </si>
  <si>
    <t>sethi.d1984@gmail.com</t>
  </si>
  <si>
    <t>prajna.ch@gmail.com</t>
  </si>
  <si>
    <t>neela.ar@gmail.com</t>
  </si>
  <si>
    <t>ranadhir.s2000@gmail.com</t>
  </si>
  <si>
    <t>rajaram.m1975@gmail.com</t>
  </si>
  <si>
    <t>ranganathan.vi@gmail.com</t>
  </si>
  <si>
    <t>navya.o1995@gmail.com</t>
  </si>
  <si>
    <t>sathyanarayana.bi@gmail.com</t>
  </si>
  <si>
    <t>phone</t>
  </si>
  <si>
    <t>card</t>
  </si>
  <si>
    <t>Boxes Sold</t>
  </si>
  <si>
    <t>Total Boxes</t>
  </si>
  <si>
    <t>Total Amount</t>
  </si>
  <si>
    <t>Average Boxes</t>
  </si>
  <si>
    <t>Average Amount</t>
  </si>
  <si>
    <t>Amount per Box</t>
  </si>
  <si>
    <t>Row Labels</t>
  </si>
  <si>
    <t>Grand Total</t>
  </si>
  <si>
    <t>Sum of Amount</t>
  </si>
  <si>
    <t>Sum of Boxes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</si>
</sst>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0" fillId="0" borderId="0" xfId="0"/>
    <xf numFmtId="0" fontId="0" fillId="0" borderId="0" xfId="0" applyFill="1"/>
    <xf numFmtId="15" fontId="0" fillId="0" borderId="0" xfId="0" applyNumberFormat="1"/>
    <xf numFmtId="164" fontId="0" fillId="0" borderId="0" xfId="0" applyNumberFormat="1"/>
    <xf numFmtId="164" fontId="1" fillId="2" borderId="0" xfId="0" applyNumberFormat="1" applyFont="1" applyFill="1"/>
    <xf numFmtId="0" fontId="0" fillId="0" borderId="2" xfId="0" applyFont="1" applyBorder="1"/>
    <xf numFmtId="0" fontId="0" fillId="0" borderId="3" xfId="0" applyBorder="1"/>
    <xf numFmtId="164" fontId="0" fillId="0" borderId="3" xfId="0" applyNumberFormat="1" applyBorder="1"/>
    <xf numFmtId="0" fontId="2" fillId="3" borderId="1" xfId="0" applyFont="1" applyFill="1" applyBorder="1"/>
    <xf numFmtId="15" fontId="0" fillId="4" borderId="1" xfId="0" applyNumberFormat="1" applyFont="1" applyFill="1" applyBorder="1"/>
    <xf numFmtId="15" fontId="0" fillId="0" borderId="1" xfId="0" applyNumberFormat="1" applyFont="1" applyBorder="1"/>
    <xf numFmtId="164" fontId="2" fillId="3" borderId="2" xfId="0" applyNumberFormat="1" applyFont="1" applyFill="1" applyBorder="1"/>
    <xf numFmtId="164" fontId="0" fillId="4" borderId="2" xfId="0" applyNumberFormat="1" applyFont="1" applyFill="1" applyBorder="1"/>
    <xf numFmtId="164" fontId="0" fillId="0" borderId="2" xfId="0" applyNumberFormat="1" applyFont="1" applyBorder="1"/>
    <xf numFmtId="0" fontId="0" fillId="0" borderId="0" xfId="0" applyNumberFormat="1"/>
    <xf numFmtId="0" fontId="0" fillId="0" borderId="0" xfId="0" pivotButton="1"/>
    <xf numFmtId="15" fontId="0" fillId="0" borderId="0" xfId="0" applyNumberFormat="1" applyAlignment="1">
      <alignment horizontal="left"/>
    </xf>
    <xf numFmtId="0" fontId="2" fillId="3" borderId="2" xfId="0" applyFont="1" applyFill="1" applyBorder="1"/>
    <xf numFmtId="0" fontId="0" fillId="4" borderId="2" xfId="0" applyFont="1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₹&quot;\ #,##0.00"/>
    </dxf>
    <dxf>
      <numFmt numFmtId="164" formatCode="&quot;₹&quot;\ #,##0.00"/>
    </dxf>
    <dxf>
      <fill>
        <patternFill patternType="none">
          <fgColor indexed="64"/>
          <bgColor indexed="65"/>
        </patternFill>
      </fill>
    </dxf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Tracker'!$F$4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Tracker'!$C$5:$C$28</c:f>
              <c:strCache>
                <c:ptCount val="24"/>
                <c:pt idx="0">
                  <c:v>Shakunt Ranadhir</c:v>
                </c:pt>
                <c:pt idx="1">
                  <c:v>Shakunt Ranadhir</c:v>
                </c:pt>
                <c:pt idx="2">
                  <c:v>Viswanath Ranganathan</c:v>
                </c:pt>
                <c:pt idx="3">
                  <c:v>Shishupal Vishaal</c:v>
                </c:pt>
                <c:pt idx="4">
                  <c:v>Adikavi Dibyendu</c:v>
                </c:pt>
                <c:pt idx="5">
                  <c:v>Krishna Sreenivasa</c:v>
                </c:pt>
                <c:pt idx="6">
                  <c:v>Shaan Niveda</c:v>
                </c:pt>
                <c:pt idx="7">
                  <c:v>Arav Neela</c:v>
                </c:pt>
                <c:pt idx="8">
                  <c:v>Siddhanta Rima</c:v>
                </c:pt>
                <c:pt idx="9">
                  <c:v>Kashiprasad Mahajan</c:v>
                </c:pt>
                <c:pt idx="10">
                  <c:v>Devadutt Naimish</c:v>
                </c:pt>
                <c:pt idx="11">
                  <c:v>Snehin Sathiamoorthy</c:v>
                </c:pt>
                <c:pt idx="12">
                  <c:v>Divyesh Sethi</c:v>
                </c:pt>
                <c:pt idx="13">
                  <c:v>Bibhavasu Sathyanarayana</c:v>
                </c:pt>
                <c:pt idx="14">
                  <c:v>Anbumadi Tummala</c:v>
                </c:pt>
                <c:pt idx="15">
                  <c:v>Dindayal Mallika</c:v>
                </c:pt>
                <c:pt idx="16">
                  <c:v>Sankalpa Chinmay</c:v>
                </c:pt>
                <c:pt idx="17">
                  <c:v>Chhandak Prajna</c:v>
                </c:pt>
                <c:pt idx="18">
                  <c:v>Raghuvir Veeramany</c:v>
                </c:pt>
                <c:pt idx="19">
                  <c:v>Nityanand Nehru</c:v>
                </c:pt>
                <c:pt idx="20">
                  <c:v>Shashishekhar Chakrabarti</c:v>
                </c:pt>
                <c:pt idx="21">
                  <c:v>Mahin Rajaram</c:v>
                </c:pt>
                <c:pt idx="22">
                  <c:v>Omprakash Navya</c:v>
                </c:pt>
                <c:pt idx="23">
                  <c:v>Vallabh Nagaswamy</c:v>
                </c:pt>
              </c:strCache>
            </c:strRef>
          </c:cat>
          <c:val>
            <c:numRef>
              <c:f>'Sales Tracker'!$F$5:$F$28</c:f>
              <c:numCache>
                <c:formatCode>"₹"\ #,##0.00</c:formatCode>
                <c:ptCount val="24"/>
                <c:pt idx="0">
                  <c:v>1500</c:v>
                </c:pt>
                <c:pt idx="1">
                  <c:v>1500</c:v>
                </c:pt>
                <c:pt idx="2">
                  <c:v>1010</c:v>
                </c:pt>
                <c:pt idx="3">
                  <c:v>2262</c:v>
                </c:pt>
                <c:pt idx="4">
                  <c:v>1505</c:v>
                </c:pt>
                <c:pt idx="5">
                  <c:v>1260</c:v>
                </c:pt>
                <c:pt idx="6">
                  <c:v>1260</c:v>
                </c:pt>
                <c:pt idx="7">
                  <c:v>1056</c:v>
                </c:pt>
                <c:pt idx="8">
                  <c:v>2000</c:v>
                </c:pt>
                <c:pt idx="9">
                  <c:v>1890</c:v>
                </c:pt>
                <c:pt idx="10">
                  <c:v>1755</c:v>
                </c:pt>
                <c:pt idx="11">
                  <c:v>1404</c:v>
                </c:pt>
                <c:pt idx="12">
                  <c:v>1247</c:v>
                </c:pt>
                <c:pt idx="13">
                  <c:v>900</c:v>
                </c:pt>
                <c:pt idx="14">
                  <c:v>2610</c:v>
                </c:pt>
                <c:pt idx="15">
                  <c:v>1591</c:v>
                </c:pt>
                <c:pt idx="16">
                  <c:v>1560</c:v>
                </c:pt>
                <c:pt idx="17">
                  <c:v>1200</c:v>
                </c:pt>
                <c:pt idx="18">
                  <c:v>1804</c:v>
                </c:pt>
                <c:pt idx="19">
                  <c:v>1482</c:v>
                </c:pt>
                <c:pt idx="20">
                  <c:v>1369</c:v>
                </c:pt>
                <c:pt idx="21">
                  <c:v>1012</c:v>
                </c:pt>
                <c:pt idx="22">
                  <c:v>902</c:v>
                </c:pt>
                <c:pt idx="2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8-4C85-9485-2FA3684A1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37687728"/>
        <c:axId val="282243616"/>
      </c:barChart>
      <c:catAx>
        <c:axId val="1376877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43616"/>
        <c:crosses val="autoZero"/>
        <c:auto val="1"/>
        <c:lblAlgn val="ctr"/>
        <c:lblOffset val="100"/>
        <c:noMultiLvlLbl val="0"/>
      </c:catAx>
      <c:valAx>
        <c:axId val="2822436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494070950259449"/>
          <c:y val="0.10702175499797414"/>
          <c:w val="0.54986128775539045"/>
          <c:h val="0.835773970403490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Tracker'!$F$4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Tracker'!$C$5:$C$28</c:f>
              <c:strCache>
                <c:ptCount val="24"/>
                <c:pt idx="0">
                  <c:v>Shakunt Ranadhir</c:v>
                </c:pt>
                <c:pt idx="1">
                  <c:v>Shakunt Ranadhir</c:v>
                </c:pt>
                <c:pt idx="2">
                  <c:v>Viswanath Ranganathan</c:v>
                </c:pt>
                <c:pt idx="3">
                  <c:v>Shishupal Vishaal</c:v>
                </c:pt>
                <c:pt idx="4">
                  <c:v>Adikavi Dibyendu</c:v>
                </c:pt>
                <c:pt idx="5">
                  <c:v>Krishna Sreenivasa</c:v>
                </c:pt>
                <c:pt idx="6">
                  <c:v>Shaan Niveda</c:v>
                </c:pt>
                <c:pt idx="7">
                  <c:v>Arav Neela</c:v>
                </c:pt>
                <c:pt idx="8">
                  <c:v>Siddhanta Rima</c:v>
                </c:pt>
                <c:pt idx="9">
                  <c:v>Kashiprasad Mahajan</c:v>
                </c:pt>
                <c:pt idx="10">
                  <c:v>Devadutt Naimish</c:v>
                </c:pt>
                <c:pt idx="11">
                  <c:v>Snehin Sathiamoorthy</c:v>
                </c:pt>
                <c:pt idx="12">
                  <c:v>Divyesh Sethi</c:v>
                </c:pt>
                <c:pt idx="13">
                  <c:v>Bibhavasu Sathyanarayana</c:v>
                </c:pt>
                <c:pt idx="14">
                  <c:v>Anbumadi Tummala</c:v>
                </c:pt>
                <c:pt idx="15">
                  <c:v>Dindayal Mallika</c:v>
                </c:pt>
                <c:pt idx="16">
                  <c:v>Sankalpa Chinmay</c:v>
                </c:pt>
                <c:pt idx="17">
                  <c:v>Chhandak Prajna</c:v>
                </c:pt>
                <c:pt idx="18">
                  <c:v>Raghuvir Veeramany</c:v>
                </c:pt>
                <c:pt idx="19">
                  <c:v>Nityanand Nehru</c:v>
                </c:pt>
                <c:pt idx="20">
                  <c:v>Shashishekhar Chakrabarti</c:v>
                </c:pt>
                <c:pt idx="21">
                  <c:v>Mahin Rajaram</c:v>
                </c:pt>
                <c:pt idx="22">
                  <c:v>Omprakash Navya</c:v>
                </c:pt>
                <c:pt idx="23">
                  <c:v>Vallabh Nagaswamy</c:v>
                </c:pt>
              </c:strCache>
            </c:strRef>
          </c:cat>
          <c:val>
            <c:numRef>
              <c:f>'Sales Tracker'!$F$5:$F$28</c:f>
              <c:numCache>
                <c:formatCode>"₹"\ #,##0.00</c:formatCode>
                <c:ptCount val="24"/>
                <c:pt idx="0">
                  <c:v>1500</c:v>
                </c:pt>
                <c:pt idx="1">
                  <c:v>1500</c:v>
                </c:pt>
                <c:pt idx="2">
                  <c:v>1010</c:v>
                </c:pt>
                <c:pt idx="3">
                  <c:v>2262</c:v>
                </c:pt>
                <c:pt idx="4">
                  <c:v>1505</c:v>
                </c:pt>
                <c:pt idx="5">
                  <c:v>1260</c:v>
                </c:pt>
                <c:pt idx="6">
                  <c:v>1260</c:v>
                </c:pt>
                <c:pt idx="7">
                  <c:v>1056</c:v>
                </c:pt>
                <c:pt idx="8">
                  <c:v>2000</c:v>
                </c:pt>
                <c:pt idx="9">
                  <c:v>1890</c:v>
                </c:pt>
                <c:pt idx="10">
                  <c:v>1755</c:v>
                </c:pt>
                <c:pt idx="11">
                  <c:v>1404</c:v>
                </c:pt>
                <c:pt idx="12">
                  <c:v>1247</c:v>
                </c:pt>
                <c:pt idx="13">
                  <c:v>900</c:v>
                </c:pt>
                <c:pt idx="14">
                  <c:v>2610</c:v>
                </c:pt>
                <c:pt idx="15">
                  <c:v>1591</c:v>
                </c:pt>
                <c:pt idx="16">
                  <c:v>1560</c:v>
                </c:pt>
                <c:pt idx="17">
                  <c:v>1200</c:v>
                </c:pt>
                <c:pt idx="18">
                  <c:v>1804</c:v>
                </c:pt>
                <c:pt idx="19">
                  <c:v>1482</c:v>
                </c:pt>
                <c:pt idx="20">
                  <c:v>1369</c:v>
                </c:pt>
                <c:pt idx="21">
                  <c:v>1012</c:v>
                </c:pt>
                <c:pt idx="22">
                  <c:v>902</c:v>
                </c:pt>
                <c:pt idx="2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0-421B-97A6-C6D8C8069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37687728"/>
        <c:axId val="282243616"/>
      </c:barChart>
      <c:catAx>
        <c:axId val="1376877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43616"/>
        <c:crosses val="autoZero"/>
        <c:auto val="1"/>
        <c:lblAlgn val="ctr"/>
        <c:lblOffset val="100"/>
        <c:noMultiLvlLbl val="0"/>
      </c:catAx>
      <c:valAx>
        <c:axId val="2822436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361028</xdr:colOff>
      <xdr:row>3</xdr:row>
      <xdr:rowOff>7218</xdr:rowOff>
    </xdr:from>
    <xdr:to>
      <xdr:col>14</xdr:col>
      <xdr:colOff>476250</xdr:colOff>
      <xdr:row>27</xdr:row>
      <xdr:rowOff>176673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F52474-1E16-1CBF-02E7-1CD3D4872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531394</xdr:colOff>
      <xdr:row>3</xdr:row>
      <xdr:rowOff>150392</xdr:rowOff>
    </xdr:from>
    <xdr:to>
      <xdr:col>12</xdr:col>
      <xdr:colOff>283687</xdr:colOff>
      <xdr:row>28</xdr:row>
      <xdr:rowOff>10025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65FECB-29DA-414D-A78E-4D9C6FD94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HAM" refreshedDate="44761.753974074076" createdVersion="8" refreshedVersion="8" minRefreshableVersion="3" recordCount="24" xr:uid="{C7ED3F7B-78BB-4369-AA04-25A760D524AF}">
  <cacheSource type="worksheet">
    <worksheetSource ref="C3:E27" sheet="Questions answered"/>
  </cacheSource>
  <cacheFields count="3">
    <cacheField name="Date" numFmtId="15">
      <sharedItems containsSemiMixedTypes="0" containsNonDate="0" containsDate="1" containsString="0" minDate="2021-08-25T00:00:00" maxDate="2021-09-03T00:00:00" count="7">
        <d v="2021-09-02T00:00:00"/>
        <d v="2021-09-01T00:00:00"/>
        <d v="2021-08-31T00:00:00"/>
        <d v="2021-08-30T00:00:00"/>
        <d v="2021-08-27T00:00:00"/>
        <d v="2021-08-26T00:00:00"/>
        <d v="2021-08-25T00:00:00"/>
      </sharedItems>
    </cacheField>
    <cacheField name="Boxes Sold" numFmtId="0">
      <sharedItems containsSemiMixedTypes="0" containsString="0" containsNumber="1" containsInteger="1" minValue="22" maxValue="58"/>
    </cacheField>
    <cacheField name="Amount" numFmtId="164">
      <sharedItems containsSemiMixedTypes="0" containsString="0" containsNumber="1" containsInteger="1" minValue="900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30"/>
    <n v="1500"/>
  </r>
  <r>
    <x v="0"/>
    <n v="30"/>
    <n v="1500"/>
  </r>
  <r>
    <x v="0"/>
    <n v="32"/>
    <n v="1010"/>
  </r>
  <r>
    <x v="1"/>
    <n v="58"/>
    <n v="2262"/>
  </r>
  <r>
    <x v="1"/>
    <n v="35"/>
    <n v="1505"/>
  </r>
  <r>
    <x v="1"/>
    <n v="28"/>
    <n v="1260"/>
  </r>
  <r>
    <x v="1"/>
    <n v="36"/>
    <n v="1260"/>
  </r>
  <r>
    <x v="1"/>
    <n v="24"/>
    <n v="1056"/>
  </r>
  <r>
    <x v="2"/>
    <n v="50"/>
    <n v="2000"/>
  </r>
  <r>
    <x v="2"/>
    <n v="42"/>
    <n v="1890"/>
  </r>
  <r>
    <x v="2"/>
    <n v="45"/>
    <n v="1755"/>
  </r>
  <r>
    <x v="2"/>
    <n v="36"/>
    <n v="1404"/>
  </r>
  <r>
    <x v="3"/>
    <n v="29"/>
    <n v="1247"/>
  </r>
  <r>
    <x v="3"/>
    <n v="25"/>
    <n v="900"/>
  </r>
  <r>
    <x v="4"/>
    <n v="54"/>
    <n v="2610"/>
  </r>
  <r>
    <x v="4"/>
    <n v="37"/>
    <n v="1591"/>
  </r>
  <r>
    <x v="4"/>
    <n v="40"/>
    <n v="1560"/>
  </r>
  <r>
    <x v="4"/>
    <n v="30"/>
    <n v="1200"/>
  </r>
  <r>
    <x v="5"/>
    <n v="41"/>
    <n v="1804"/>
  </r>
  <r>
    <x v="5"/>
    <n v="38"/>
    <n v="1482"/>
  </r>
  <r>
    <x v="5"/>
    <n v="37"/>
    <n v="1369"/>
  </r>
  <r>
    <x v="6"/>
    <n v="23"/>
    <n v="1012"/>
  </r>
  <r>
    <x v="6"/>
    <n v="22"/>
    <n v="902"/>
  </r>
  <r>
    <x v="6"/>
    <n v="23"/>
    <n v="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E147F3-7DC7-4025-91F3-0BCED78C85F3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10" firstHeaderRow="0" firstDataRow="1" firstDataCol="1"/>
  <pivotFields count="3">
    <pivotField axis="axisRow" numFmtId="15" showAll="0" sortType="descending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2" baseField="0" baseItem="0" numFmtId="164"/>
    <dataField name="Sum of Boxes Sol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FFB0A1-F456-45FF-B435-043F479FB6C2}" name="sales" displayName="sales" ref="B4:H28" totalsRowShown="0">
  <autoFilter ref="B4:H28" xr:uid="{48FFB0A1-F456-45FF-B435-043F479FB6C2}"/>
  <sortState xmlns:xlrd2="http://schemas.microsoft.com/office/spreadsheetml/2017/richdata2" ref="B5:H28">
    <sortCondition descending="1" ref="B5:B28"/>
    <sortCondition descending="1" ref="F5:F28"/>
  </sortState>
  <tableColumns count="7">
    <tableColumn id="1" xr3:uid="{5D40A962-69EA-4453-A4C2-7C9D58A7F783}" name="Date" dataDxfId="5"/>
    <tableColumn id="2" xr3:uid="{B01C202C-9F2B-4458-A531-7925F313B0AB}" name="Name"/>
    <tableColumn id="3" xr3:uid="{105EA648-5681-49D7-B91E-E32E279A2D21}" name="Email"/>
    <tableColumn id="4" xr3:uid="{4549F51D-6FF9-4EC5-BC31-BFF3F26FB413}" name="Boxes Sold" dataDxfId="4"/>
    <tableColumn id="5" xr3:uid="{6428B29C-179F-4CF2-B28B-882C4B9EB519}" name="Amount" dataDxfId="3"/>
    <tableColumn id="7" xr3:uid="{69A99B73-C315-4A00-84B4-B994A02DBA0E}" name="Amount per Box" dataDxfId="2">
      <calculatedColumnFormula xml:space="preserve"> F5/E5</calculatedColumnFormula>
    </tableColumn>
    <tableColumn id="6" xr3:uid="{00DCFFE7-35E2-4ACC-BDB7-AB0575AB70F2}" name="Payment Mod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BE4D-CFAC-4A7E-8D8E-B9C1D813A301}">
  <dimension ref="B1:H28"/>
  <sheetViews>
    <sheetView topLeftCell="A2" zoomScale="124" zoomScaleNormal="124" workbookViewId="0">
      <selection activeCell="E4" sqref="E4:F28"/>
    </sheetView>
  </sheetViews>
  <sheetFormatPr defaultRowHeight="15" x14ac:dyDescent="0.25"/>
  <cols>
    <col min="2" max="2" width="11.5703125" customWidth="1"/>
    <col min="3" max="3" width="26" customWidth="1"/>
    <col min="4" max="4" width="27.28515625" customWidth="1"/>
    <col min="5" max="5" width="12.7109375" customWidth="1"/>
    <col min="6" max="6" width="10.28515625" style="5" customWidth="1"/>
    <col min="7" max="7" width="16.7109375" customWidth="1"/>
    <col min="8" max="8" width="17" bestFit="1" customWidth="1"/>
    <col min="9" max="9" width="9.85546875" bestFit="1" customWidth="1"/>
  </cols>
  <sheetData>
    <row r="1" spans="2:8" s="1" customFormat="1" ht="45" customHeight="1" x14ac:dyDescent="0.55000000000000004">
      <c r="B1" s="1" t="s">
        <v>0</v>
      </c>
      <c r="F1" s="6"/>
    </row>
    <row r="4" spans="2:8" x14ac:dyDescent="0.25">
      <c r="B4" s="2" t="s">
        <v>1</v>
      </c>
      <c r="C4" s="2" t="s">
        <v>2</v>
      </c>
      <c r="D4" s="2" t="s">
        <v>3</v>
      </c>
      <c r="E4" s="2" t="s">
        <v>55</v>
      </c>
      <c r="F4" s="5" t="s">
        <v>4</v>
      </c>
      <c r="G4" s="5" t="s">
        <v>60</v>
      </c>
      <c r="H4" s="2" t="s">
        <v>5</v>
      </c>
    </row>
    <row r="5" spans="2:8" x14ac:dyDescent="0.25">
      <c r="B5" s="4">
        <v>44441</v>
      </c>
      <c r="C5" s="2" t="s">
        <v>26</v>
      </c>
      <c r="D5" s="2" t="s">
        <v>48</v>
      </c>
      <c r="E5" s="3">
        <v>30</v>
      </c>
      <c r="F5" s="5">
        <v>1500</v>
      </c>
      <c r="G5" s="5">
        <f t="shared" ref="G5:G28" si="0" xml:space="preserve"> F5/E5</f>
        <v>50</v>
      </c>
      <c r="H5" s="2" t="s">
        <v>54</v>
      </c>
    </row>
    <row r="6" spans="2:8" x14ac:dyDescent="0.25">
      <c r="B6" s="4">
        <v>44441</v>
      </c>
      <c r="C6" s="2" t="s">
        <v>26</v>
      </c>
      <c r="D6" s="3" t="s">
        <v>48</v>
      </c>
      <c r="E6" s="3">
        <v>30</v>
      </c>
      <c r="F6" s="5">
        <v>1500</v>
      </c>
      <c r="G6" s="5">
        <f t="shared" si="0"/>
        <v>50</v>
      </c>
      <c r="H6" s="2" t="s">
        <v>54</v>
      </c>
    </row>
    <row r="7" spans="2:8" x14ac:dyDescent="0.25">
      <c r="B7" s="4">
        <v>44441</v>
      </c>
      <c r="C7" s="2" t="s">
        <v>28</v>
      </c>
      <c r="D7" s="2" t="s">
        <v>50</v>
      </c>
      <c r="E7" s="3">
        <v>32</v>
      </c>
      <c r="F7" s="5">
        <v>1010</v>
      </c>
      <c r="G7" s="5">
        <f t="shared" si="0"/>
        <v>31.5625</v>
      </c>
      <c r="H7" s="2" t="s">
        <v>53</v>
      </c>
    </row>
    <row r="8" spans="2:8" x14ac:dyDescent="0.25">
      <c r="B8" s="4">
        <v>44440</v>
      </c>
      <c r="C8" s="2" t="s">
        <v>10</v>
      </c>
      <c r="D8" s="2" t="s">
        <v>32</v>
      </c>
      <c r="E8" s="3">
        <v>58</v>
      </c>
      <c r="F8" s="5">
        <v>2262</v>
      </c>
      <c r="G8" s="5">
        <f t="shared" si="0"/>
        <v>39</v>
      </c>
      <c r="H8" s="2" t="s">
        <v>53</v>
      </c>
    </row>
    <row r="9" spans="2:8" x14ac:dyDescent="0.25">
      <c r="B9" s="4">
        <v>44440</v>
      </c>
      <c r="C9" s="2" t="s">
        <v>17</v>
      </c>
      <c r="D9" s="2" t="s">
        <v>39</v>
      </c>
      <c r="E9" s="3">
        <v>35</v>
      </c>
      <c r="F9" s="5">
        <v>1505</v>
      </c>
      <c r="G9" s="5">
        <f t="shared" si="0"/>
        <v>43</v>
      </c>
      <c r="H9" s="2" t="s">
        <v>54</v>
      </c>
    </row>
    <row r="10" spans="2:8" x14ac:dyDescent="0.25">
      <c r="B10" s="4">
        <v>44440</v>
      </c>
      <c r="C10" s="2" t="s">
        <v>21</v>
      </c>
      <c r="D10" s="2" t="s">
        <v>43</v>
      </c>
      <c r="E10" s="3">
        <v>28</v>
      </c>
      <c r="F10" s="5">
        <v>1260</v>
      </c>
      <c r="G10" s="5">
        <f t="shared" si="0"/>
        <v>45</v>
      </c>
      <c r="H10" s="2" t="s">
        <v>53</v>
      </c>
    </row>
    <row r="11" spans="2:8" x14ac:dyDescent="0.25">
      <c r="B11" s="4">
        <v>44440</v>
      </c>
      <c r="C11" s="2" t="s">
        <v>22</v>
      </c>
      <c r="D11" s="2" t="s">
        <v>44</v>
      </c>
      <c r="E11" s="3">
        <v>36</v>
      </c>
      <c r="F11" s="5">
        <v>1260</v>
      </c>
      <c r="G11" s="5">
        <f t="shared" si="0"/>
        <v>35</v>
      </c>
      <c r="H11" s="2" t="s">
        <v>8</v>
      </c>
    </row>
    <row r="12" spans="2:8" x14ac:dyDescent="0.25">
      <c r="B12" s="4">
        <v>44440</v>
      </c>
      <c r="C12" s="2" t="s">
        <v>25</v>
      </c>
      <c r="D12" s="2" t="s">
        <v>47</v>
      </c>
      <c r="E12" s="3">
        <v>24</v>
      </c>
      <c r="F12" s="5">
        <v>1056</v>
      </c>
      <c r="G12" s="5">
        <f t="shared" si="0"/>
        <v>44</v>
      </c>
      <c r="H12" s="2" t="s">
        <v>54</v>
      </c>
    </row>
    <row r="13" spans="2:8" x14ac:dyDescent="0.25">
      <c r="B13" s="4">
        <v>44439</v>
      </c>
      <c r="C13" s="2" t="s">
        <v>11</v>
      </c>
      <c r="D13" s="2" t="s">
        <v>33</v>
      </c>
      <c r="E13" s="3">
        <v>50</v>
      </c>
      <c r="F13" s="5">
        <v>2000</v>
      </c>
      <c r="G13" s="5">
        <f t="shared" si="0"/>
        <v>40</v>
      </c>
      <c r="H13" s="2" t="s">
        <v>53</v>
      </c>
    </row>
    <row r="14" spans="2:8" x14ac:dyDescent="0.25">
      <c r="B14" s="4">
        <v>44439</v>
      </c>
      <c r="C14" s="2" t="s">
        <v>12</v>
      </c>
      <c r="D14" s="2" t="s">
        <v>34</v>
      </c>
      <c r="E14" s="3">
        <v>42</v>
      </c>
      <c r="F14" s="5">
        <v>1890</v>
      </c>
      <c r="G14" s="5">
        <f t="shared" si="0"/>
        <v>45</v>
      </c>
      <c r="H14" s="2" t="s">
        <v>8</v>
      </c>
    </row>
    <row r="15" spans="2:8" x14ac:dyDescent="0.25">
      <c r="B15" s="4">
        <v>44439</v>
      </c>
      <c r="C15" s="2" t="s">
        <v>14</v>
      </c>
      <c r="D15" s="2" t="s">
        <v>36</v>
      </c>
      <c r="E15" s="3">
        <v>45</v>
      </c>
      <c r="F15" s="5">
        <v>1755</v>
      </c>
      <c r="G15" s="5">
        <f t="shared" si="0"/>
        <v>39</v>
      </c>
      <c r="H15" s="2" t="s">
        <v>54</v>
      </c>
    </row>
    <row r="16" spans="2:8" x14ac:dyDescent="0.25">
      <c r="B16" s="4">
        <v>44439</v>
      </c>
      <c r="C16" s="2" t="s">
        <v>19</v>
      </c>
      <c r="D16" s="2" t="s">
        <v>41</v>
      </c>
      <c r="E16" s="3">
        <v>36</v>
      </c>
      <c r="F16" s="5">
        <v>1404</v>
      </c>
      <c r="G16" s="5">
        <f t="shared" si="0"/>
        <v>39</v>
      </c>
      <c r="H16" s="2" t="s">
        <v>53</v>
      </c>
    </row>
    <row r="17" spans="2:8" x14ac:dyDescent="0.25">
      <c r="B17" s="4">
        <v>44438</v>
      </c>
      <c r="C17" s="2" t="s">
        <v>23</v>
      </c>
      <c r="D17" s="2" t="s">
        <v>45</v>
      </c>
      <c r="E17" s="3">
        <v>29</v>
      </c>
      <c r="F17" s="5">
        <v>1247</v>
      </c>
      <c r="G17" s="5">
        <f t="shared" si="0"/>
        <v>43</v>
      </c>
      <c r="H17" s="2" t="s">
        <v>53</v>
      </c>
    </row>
    <row r="18" spans="2:8" x14ac:dyDescent="0.25">
      <c r="B18" s="4">
        <v>44438</v>
      </c>
      <c r="C18" s="2" t="s">
        <v>30</v>
      </c>
      <c r="D18" s="2" t="s">
        <v>52</v>
      </c>
      <c r="E18" s="3">
        <v>25</v>
      </c>
      <c r="F18" s="5">
        <v>900</v>
      </c>
      <c r="G18" s="5">
        <f t="shared" si="0"/>
        <v>36</v>
      </c>
      <c r="H18" s="2" t="s">
        <v>8</v>
      </c>
    </row>
    <row r="19" spans="2:8" x14ac:dyDescent="0.25">
      <c r="B19" s="4">
        <v>44435</v>
      </c>
      <c r="C19" s="2" t="s">
        <v>9</v>
      </c>
      <c r="D19" s="3" t="s">
        <v>31</v>
      </c>
      <c r="E19" s="3">
        <v>54</v>
      </c>
      <c r="F19" s="5">
        <v>2610</v>
      </c>
      <c r="G19" s="5">
        <f t="shared" si="0"/>
        <v>48.333333333333336</v>
      </c>
      <c r="H19" s="2" t="s">
        <v>8</v>
      </c>
    </row>
    <row r="20" spans="2:8" x14ac:dyDescent="0.25">
      <c r="B20" s="4">
        <v>44435</v>
      </c>
      <c r="C20" s="2" t="s">
        <v>15</v>
      </c>
      <c r="D20" s="2" t="s">
        <v>37</v>
      </c>
      <c r="E20" s="3">
        <v>37</v>
      </c>
      <c r="F20" s="5">
        <v>1591</v>
      </c>
      <c r="G20" s="5">
        <f t="shared" si="0"/>
        <v>43</v>
      </c>
      <c r="H20" s="2" t="s">
        <v>54</v>
      </c>
    </row>
    <row r="21" spans="2:8" x14ac:dyDescent="0.25">
      <c r="B21" s="4">
        <v>44435</v>
      </c>
      <c r="C21" s="2" t="s">
        <v>16</v>
      </c>
      <c r="D21" s="2" t="s">
        <v>38</v>
      </c>
      <c r="E21" s="3">
        <v>40</v>
      </c>
      <c r="F21" s="5">
        <v>1560</v>
      </c>
      <c r="G21" s="5">
        <f t="shared" si="0"/>
        <v>39</v>
      </c>
      <c r="H21" s="2" t="s">
        <v>8</v>
      </c>
    </row>
    <row r="22" spans="2:8" x14ac:dyDescent="0.25">
      <c r="B22" s="4">
        <v>44435</v>
      </c>
      <c r="C22" s="2" t="s">
        <v>24</v>
      </c>
      <c r="D22" s="2" t="s">
        <v>46</v>
      </c>
      <c r="E22" s="3">
        <v>30</v>
      </c>
      <c r="F22" s="5">
        <v>1200</v>
      </c>
      <c r="G22" s="5">
        <f t="shared" si="0"/>
        <v>40</v>
      </c>
      <c r="H22" s="2" t="s">
        <v>53</v>
      </c>
    </row>
    <row r="23" spans="2:8" x14ac:dyDescent="0.25">
      <c r="B23" s="4">
        <v>44434</v>
      </c>
      <c r="C23" s="2" t="s">
        <v>13</v>
      </c>
      <c r="D23" s="2" t="s">
        <v>35</v>
      </c>
      <c r="E23" s="3">
        <v>41</v>
      </c>
      <c r="F23" s="5">
        <v>1804</v>
      </c>
      <c r="G23" s="5">
        <f t="shared" si="0"/>
        <v>44</v>
      </c>
      <c r="H23" s="2" t="s">
        <v>8</v>
      </c>
    </row>
    <row r="24" spans="2:8" x14ac:dyDescent="0.25">
      <c r="B24" s="4">
        <v>44434</v>
      </c>
      <c r="C24" s="2" t="s">
        <v>18</v>
      </c>
      <c r="D24" s="2" t="s">
        <v>40</v>
      </c>
      <c r="E24" s="3">
        <v>38</v>
      </c>
      <c r="F24" s="5">
        <v>1482</v>
      </c>
      <c r="G24" s="5">
        <f t="shared" si="0"/>
        <v>39</v>
      </c>
      <c r="H24" s="2" t="s">
        <v>8</v>
      </c>
    </row>
    <row r="25" spans="2:8" x14ac:dyDescent="0.25">
      <c r="B25" s="4">
        <v>44434</v>
      </c>
      <c r="C25" s="2" t="s">
        <v>20</v>
      </c>
      <c r="D25" s="2" t="s">
        <v>42</v>
      </c>
      <c r="E25" s="3">
        <v>37</v>
      </c>
      <c r="F25" s="5">
        <v>1369</v>
      </c>
      <c r="G25" s="5">
        <f t="shared" si="0"/>
        <v>37</v>
      </c>
      <c r="H25" s="2" t="s">
        <v>54</v>
      </c>
    </row>
    <row r="26" spans="2:8" x14ac:dyDescent="0.25">
      <c r="B26" s="4">
        <v>44433</v>
      </c>
      <c r="C26" s="2" t="s">
        <v>27</v>
      </c>
      <c r="D26" s="2" t="s">
        <v>49</v>
      </c>
      <c r="E26" s="3">
        <v>23</v>
      </c>
      <c r="F26" s="5">
        <v>1012</v>
      </c>
      <c r="G26" s="5">
        <f t="shared" si="0"/>
        <v>44</v>
      </c>
      <c r="H26" s="2" t="s">
        <v>8</v>
      </c>
    </row>
    <row r="27" spans="2:8" x14ac:dyDescent="0.25">
      <c r="B27" s="4">
        <v>44433</v>
      </c>
      <c r="C27" s="2" t="s">
        <v>29</v>
      </c>
      <c r="D27" s="2" t="s">
        <v>51</v>
      </c>
      <c r="E27" s="3">
        <v>22</v>
      </c>
      <c r="F27" s="5">
        <v>902</v>
      </c>
      <c r="G27" s="5">
        <f t="shared" si="0"/>
        <v>41</v>
      </c>
      <c r="H27" s="2" t="s">
        <v>54</v>
      </c>
    </row>
    <row r="28" spans="2:8" x14ac:dyDescent="0.25">
      <c r="B28" s="4">
        <v>44433</v>
      </c>
      <c r="C28" t="s">
        <v>6</v>
      </c>
      <c r="D28" s="2" t="s">
        <v>7</v>
      </c>
      <c r="E28" s="3">
        <v>23</v>
      </c>
      <c r="F28" s="5">
        <v>900</v>
      </c>
      <c r="G28" s="5">
        <f t="shared" si="0"/>
        <v>39.130434782608695</v>
      </c>
      <c r="H28" t="s">
        <v>8</v>
      </c>
    </row>
  </sheetData>
  <conditionalFormatting sqref="F5:F28">
    <cfRule type="cellIs" dxfId="1" priority="1" operator="lessThan">
      <formula>1200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4960-24CB-4310-8B6A-93D72A5325E7}">
  <dimension ref="B1:F9"/>
  <sheetViews>
    <sheetView zoomScale="95" zoomScaleNormal="95" workbookViewId="0">
      <selection activeCell="S3" sqref="S3"/>
    </sheetView>
  </sheetViews>
  <sheetFormatPr defaultRowHeight="15" x14ac:dyDescent="0.25"/>
  <cols>
    <col min="4" max="4" width="16" customWidth="1"/>
    <col min="5" max="5" width="12.5703125" bestFit="1" customWidth="1"/>
  </cols>
  <sheetData>
    <row r="1" spans="2:6" s="1" customFormat="1" ht="45" customHeight="1" x14ac:dyDescent="0.55000000000000004">
      <c r="B1" s="1" t="s">
        <v>0</v>
      </c>
      <c r="F1" s="6"/>
    </row>
    <row r="5" spans="2:6" x14ac:dyDescent="0.25">
      <c r="D5" s="8" t="s">
        <v>56</v>
      </c>
      <c r="E5" s="9">
        <f>SUM(sales[Boxes Sold])</f>
        <v>845</v>
      </c>
    </row>
    <row r="6" spans="2:6" x14ac:dyDescent="0.25">
      <c r="D6" s="8" t="s">
        <v>57</v>
      </c>
      <c r="E6" s="9">
        <f>SUM(sales[Amount])</f>
        <v>34979</v>
      </c>
    </row>
    <row r="8" spans="2:6" x14ac:dyDescent="0.25">
      <c r="D8" s="8" t="s">
        <v>58</v>
      </c>
      <c r="E8" s="8">
        <f>AVERAGE(sales[Boxes Sold])</f>
        <v>35.208333333333336</v>
      </c>
    </row>
    <row r="9" spans="2:6" x14ac:dyDescent="0.25">
      <c r="D9" s="8" t="s">
        <v>59</v>
      </c>
      <c r="E9" s="9">
        <f>AVERAGE(sales[Amount])</f>
        <v>1457.4583333333333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1A1E-3B5D-49E8-82F8-0B3F53FA9285}">
  <dimension ref="A2:H26"/>
  <sheetViews>
    <sheetView tabSelected="1" workbookViewId="0">
      <selection activeCell="C28" sqref="C28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3" width="17.42578125" bestFit="1" customWidth="1"/>
    <col min="6" max="6" width="13.5703125" customWidth="1"/>
    <col min="7" max="7" width="14" customWidth="1"/>
    <col min="8" max="8" width="9.7109375" bestFit="1" customWidth="1"/>
    <col min="10" max="10" width="13.7109375" customWidth="1"/>
    <col min="12" max="12" width="15.85546875" customWidth="1"/>
  </cols>
  <sheetData>
    <row r="2" spans="1:8" x14ac:dyDescent="0.25">
      <c r="A2" s="17" t="s">
        <v>61</v>
      </c>
      <c r="B2" s="2" t="s">
        <v>63</v>
      </c>
      <c r="C2" s="2" t="s">
        <v>64</v>
      </c>
      <c r="F2" s="10" t="s">
        <v>1</v>
      </c>
      <c r="G2" s="19" t="s">
        <v>55</v>
      </c>
      <c r="H2" s="13" t="s">
        <v>4</v>
      </c>
    </row>
    <row r="3" spans="1:8" x14ac:dyDescent="0.25">
      <c r="A3" s="18">
        <v>44441</v>
      </c>
      <c r="B3" s="5">
        <v>4010</v>
      </c>
      <c r="C3" s="16">
        <v>92</v>
      </c>
      <c r="F3" s="11">
        <v>44441</v>
      </c>
      <c r="G3" s="20">
        <v>30</v>
      </c>
      <c r="H3" s="14">
        <v>1500</v>
      </c>
    </row>
    <row r="4" spans="1:8" x14ac:dyDescent="0.25">
      <c r="A4" s="18">
        <v>44440</v>
      </c>
      <c r="B4" s="5">
        <v>7343</v>
      </c>
      <c r="C4" s="16">
        <v>181</v>
      </c>
      <c r="F4" s="12">
        <v>44441</v>
      </c>
      <c r="G4" s="7">
        <v>30</v>
      </c>
      <c r="H4" s="15">
        <v>1500</v>
      </c>
    </row>
    <row r="5" spans="1:8" x14ac:dyDescent="0.25">
      <c r="A5" s="18">
        <v>44439</v>
      </c>
      <c r="B5" s="5">
        <v>7049</v>
      </c>
      <c r="C5" s="16">
        <v>173</v>
      </c>
      <c r="F5" s="11">
        <v>44441</v>
      </c>
      <c r="G5" s="20">
        <v>32</v>
      </c>
      <c r="H5" s="14">
        <v>1010</v>
      </c>
    </row>
    <row r="6" spans="1:8" x14ac:dyDescent="0.25">
      <c r="A6" s="18">
        <v>44438</v>
      </c>
      <c r="B6" s="5">
        <v>2147</v>
      </c>
      <c r="C6" s="16">
        <v>54</v>
      </c>
      <c r="F6" s="12">
        <v>44440</v>
      </c>
      <c r="G6" s="7">
        <v>58</v>
      </c>
      <c r="H6" s="15">
        <v>2262</v>
      </c>
    </row>
    <row r="7" spans="1:8" x14ac:dyDescent="0.25">
      <c r="A7" s="18">
        <v>44435</v>
      </c>
      <c r="B7" s="5">
        <v>6961</v>
      </c>
      <c r="C7" s="16">
        <v>161</v>
      </c>
      <c r="F7" s="11">
        <v>44440</v>
      </c>
      <c r="G7" s="20">
        <v>35</v>
      </c>
      <c r="H7" s="14">
        <v>1505</v>
      </c>
    </row>
    <row r="8" spans="1:8" x14ac:dyDescent="0.25">
      <c r="A8" s="18">
        <v>44434</v>
      </c>
      <c r="B8" s="5">
        <v>4655</v>
      </c>
      <c r="C8" s="16">
        <v>116</v>
      </c>
      <c r="F8" s="12">
        <v>44440</v>
      </c>
      <c r="G8" s="7">
        <v>28</v>
      </c>
      <c r="H8" s="15">
        <v>1260</v>
      </c>
    </row>
    <row r="9" spans="1:8" x14ac:dyDescent="0.25">
      <c r="A9" s="18">
        <v>44433</v>
      </c>
      <c r="B9" s="5">
        <v>2814</v>
      </c>
      <c r="C9" s="16">
        <v>68</v>
      </c>
      <c r="F9" s="11">
        <v>44440</v>
      </c>
      <c r="G9" s="20">
        <v>36</v>
      </c>
      <c r="H9" s="14">
        <v>1260</v>
      </c>
    </row>
    <row r="10" spans="1:8" x14ac:dyDescent="0.25">
      <c r="A10" s="18" t="s">
        <v>62</v>
      </c>
      <c r="B10" s="5">
        <v>34979</v>
      </c>
      <c r="C10" s="16">
        <v>845</v>
      </c>
      <c r="F10" s="12">
        <v>44440</v>
      </c>
      <c r="G10" s="7">
        <v>24</v>
      </c>
      <c r="H10" s="15">
        <v>1056</v>
      </c>
    </row>
    <row r="11" spans="1:8" x14ac:dyDescent="0.25">
      <c r="F11" s="11">
        <v>44439</v>
      </c>
      <c r="G11" s="20">
        <v>50</v>
      </c>
      <c r="H11" s="14">
        <v>2000</v>
      </c>
    </row>
    <row r="12" spans="1:8" x14ac:dyDescent="0.25">
      <c r="F12" s="12">
        <v>44439</v>
      </c>
      <c r="G12" s="7">
        <v>42</v>
      </c>
      <c r="H12" s="15">
        <v>1890</v>
      </c>
    </row>
    <row r="13" spans="1:8" x14ac:dyDescent="0.25">
      <c r="F13" s="11">
        <v>44439</v>
      </c>
      <c r="G13" s="20">
        <v>45</v>
      </c>
      <c r="H13" s="14">
        <v>1755</v>
      </c>
    </row>
    <row r="14" spans="1:8" x14ac:dyDescent="0.25">
      <c r="F14" s="12">
        <v>44439</v>
      </c>
      <c r="G14" s="7">
        <v>36</v>
      </c>
      <c r="H14" s="15">
        <v>1404</v>
      </c>
    </row>
    <row r="15" spans="1:8" x14ac:dyDescent="0.25">
      <c r="F15" s="11">
        <v>44438</v>
      </c>
      <c r="G15" s="20">
        <v>29</v>
      </c>
      <c r="H15" s="14">
        <v>1247</v>
      </c>
    </row>
    <row r="16" spans="1:8" x14ac:dyDescent="0.25">
      <c r="F16" s="12">
        <v>44438</v>
      </c>
      <c r="G16" s="7">
        <v>25</v>
      </c>
      <c r="H16" s="15">
        <v>900</v>
      </c>
    </row>
    <row r="17" spans="6:8" x14ac:dyDescent="0.25">
      <c r="F17" s="11">
        <v>44435</v>
      </c>
      <c r="G17" s="20">
        <v>54</v>
      </c>
      <c r="H17" s="14">
        <v>2610</v>
      </c>
    </row>
    <row r="18" spans="6:8" x14ac:dyDescent="0.25">
      <c r="F18" s="12">
        <v>44435</v>
      </c>
      <c r="G18" s="7">
        <v>37</v>
      </c>
      <c r="H18" s="15">
        <v>1591</v>
      </c>
    </row>
    <row r="19" spans="6:8" x14ac:dyDescent="0.25">
      <c r="F19" s="11">
        <v>44435</v>
      </c>
      <c r="G19" s="20">
        <v>40</v>
      </c>
      <c r="H19" s="14">
        <v>1560</v>
      </c>
    </row>
    <row r="20" spans="6:8" x14ac:dyDescent="0.25">
      <c r="F20" s="12">
        <v>44435</v>
      </c>
      <c r="G20" s="7">
        <v>30</v>
      </c>
      <c r="H20" s="15">
        <v>1200</v>
      </c>
    </row>
    <row r="21" spans="6:8" x14ac:dyDescent="0.25">
      <c r="F21" s="11">
        <v>44434</v>
      </c>
      <c r="G21" s="20">
        <v>41</v>
      </c>
      <c r="H21" s="14">
        <v>1804</v>
      </c>
    </row>
    <row r="22" spans="6:8" x14ac:dyDescent="0.25">
      <c r="F22" s="12">
        <v>44434</v>
      </c>
      <c r="G22" s="7">
        <v>38</v>
      </c>
      <c r="H22" s="15">
        <v>1482</v>
      </c>
    </row>
    <row r="23" spans="6:8" x14ac:dyDescent="0.25">
      <c r="F23" s="11">
        <v>44434</v>
      </c>
      <c r="G23" s="20">
        <v>37</v>
      </c>
      <c r="H23" s="14">
        <v>1369</v>
      </c>
    </row>
    <row r="24" spans="6:8" x14ac:dyDescent="0.25">
      <c r="F24" s="12">
        <v>44433</v>
      </c>
      <c r="G24" s="7">
        <v>23</v>
      </c>
      <c r="H24" s="15">
        <v>1012</v>
      </c>
    </row>
    <row r="25" spans="6:8" x14ac:dyDescent="0.25">
      <c r="F25" s="11">
        <v>44433</v>
      </c>
      <c r="G25" s="20">
        <v>22</v>
      </c>
      <c r="H25" s="14">
        <v>902</v>
      </c>
    </row>
    <row r="26" spans="6:8" x14ac:dyDescent="0.25">
      <c r="F26" s="12">
        <v>44433</v>
      </c>
      <c r="G26" s="7">
        <v>23</v>
      </c>
      <c r="H26" s="15">
        <v>900</v>
      </c>
    </row>
  </sheetData>
  <conditionalFormatting sqref="H3:H26">
    <cfRule type="cellIs" dxfId="0" priority="1" operator="lessThan">
      <formula>1200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Tracker</vt:lpstr>
      <vt:lpstr>Summary</vt:lpstr>
      <vt:lpstr>Questions answered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SUBHAM</dc:creator>
  <cp:lastModifiedBy>SUBHAM</cp:lastModifiedBy>
  <dcterms:created xsi:type="dcterms:W3CDTF">2022-07-19T10:10:50Z</dcterms:created>
  <dcterms:modified xsi:type="dcterms:W3CDTF">2022-07-19T12:37:37Z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2022-07-19T10:10:51Z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a5272486-f78c-4e1a-ac6d-efbe0d7cced3</vt:lpwstr>
  </property>
  <property fmtid="{D5CDD505-2E9C-101B-9397-08002B2CF9AE}" pid="7" name="MSIP_Label_defa4170-0d19-0005-0004-bc88714345d2_ActionId">
    <vt:lpwstr>6e77e494-3295-4bef-a7d3-03cf1cb576be</vt:lpwstr>
  </property>
  <property fmtid="{D5CDD505-2E9C-101B-9397-08002B2CF9AE}" pid="8" name="MSIP_Label_defa4170-0d19-0005-0004-bc88714345d2_ContentBits">
    <vt:lpwstr>0</vt:lpwstr>
  </property>
</Properties>
</file>