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 20 task folder\"/>
    </mc:Choice>
  </mc:AlternateContent>
  <xr:revisionPtr revIDLastSave="0" documentId="13_ncr:1_{5B7F4356-80E7-452E-A959-6CC00546E909}" xr6:coauthVersionLast="47" xr6:coauthVersionMax="47" xr10:uidLastSave="{00000000-0000-0000-0000-000000000000}"/>
  <bookViews>
    <workbookView xWindow="708" yWindow="24" windowWidth="22332" windowHeight="12216" activeTab="3" xr2:uid="{48E579DD-B77B-465B-9FA5-1ACBA35ECCA7}"/>
  </bookViews>
  <sheets>
    <sheet name="Sequence Rank" sheetId="1" r:id="rId1"/>
    <sheet name="Countif" sheetId="2" r:id="rId2"/>
    <sheet name="Sumif" sheetId="3" r:id="rId3"/>
    <sheet name="Data Validation" sheetId="4" r:id="rId4"/>
    <sheet name="Sheet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4" l="1"/>
  <c r="E31" i="4"/>
  <c r="E30" i="4"/>
  <c r="E29" i="4"/>
  <c r="E28" i="4"/>
  <c r="E27" i="4"/>
  <c r="E26" i="4"/>
  <c r="E24" i="4"/>
  <c r="E23" i="4"/>
  <c r="E22" i="4"/>
  <c r="D17" i="4"/>
  <c r="D18" i="3"/>
  <c r="D17" i="3"/>
  <c r="D16" i="3"/>
  <c r="B12" i="2"/>
  <c r="B11" i="2"/>
  <c r="B10" i="2"/>
  <c r="B9" i="2"/>
  <c r="O5" i="1"/>
  <c r="O6" i="1"/>
  <c r="O7" i="1"/>
  <c r="O8" i="1"/>
  <c r="O9" i="1"/>
  <c r="O10" i="1"/>
  <c r="O11" i="1"/>
  <c r="O12" i="1"/>
  <c r="O13" i="1"/>
  <c r="O4" i="1"/>
  <c r="K14" i="1"/>
  <c r="L14" i="1"/>
  <c r="M14" i="1"/>
  <c r="M5" i="1"/>
  <c r="M6" i="1"/>
  <c r="M7" i="1"/>
  <c r="M8" i="1"/>
  <c r="M9" i="1"/>
  <c r="M10" i="1"/>
  <c r="M11" i="1"/>
  <c r="M12" i="1"/>
  <c r="M13" i="1"/>
  <c r="M4" i="1"/>
  <c r="L5" i="1"/>
  <c r="L6" i="1"/>
  <c r="L7" i="1"/>
  <c r="L8" i="1"/>
  <c r="L9" i="1"/>
  <c r="L10" i="1"/>
  <c r="L11" i="1"/>
  <c r="L12" i="1"/>
  <c r="L13" i="1"/>
  <c r="L4" i="1"/>
  <c r="K5" i="1"/>
  <c r="K6" i="1"/>
  <c r="K7" i="1"/>
  <c r="K8" i="1"/>
  <c r="K9" i="1"/>
  <c r="K10" i="1"/>
  <c r="K11" i="1"/>
  <c r="K12" i="1"/>
  <c r="K13" i="1"/>
  <c r="K4" i="1"/>
  <c r="J5" i="1"/>
  <c r="J6" i="1"/>
  <c r="J7" i="1"/>
  <c r="I5" i="1"/>
  <c r="I6" i="1"/>
  <c r="I7" i="1"/>
  <c r="I8" i="1"/>
  <c r="J8" i="1" s="1"/>
  <c r="I9" i="1"/>
  <c r="I10" i="1"/>
  <c r="I11" i="1"/>
  <c r="J11" i="1" s="1"/>
  <c r="I12" i="1"/>
  <c r="J12" i="1" s="1"/>
  <c r="I13" i="1"/>
  <c r="J9" i="1"/>
  <c r="J10" i="1"/>
  <c r="J13" i="1"/>
  <c r="I4" i="1"/>
  <c r="J4" i="1" s="1"/>
  <c r="E14" i="1"/>
  <c r="F14" i="1"/>
  <c r="G14" i="1"/>
  <c r="H14" i="1"/>
  <c r="D14" i="1"/>
  <c r="J14" i="1" l="1"/>
  <c r="I14" i="1"/>
</calcChain>
</file>

<file path=xl/sharedStrings.xml><?xml version="1.0" encoding="utf-8"?>
<sst xmlns="http://schemas.openxmlformats.org/spreadsheetml/2006/main" count="134" uniqueCount="73">
  <si>
    <t>Brand /Product</t>
  </si>
  <si>
    <t>Samsung</t>
  </si>
  <si>
    <t>Apple</t>
  </si>
  <si>
    <t>Motorola</t>
  </si>
  <si>
    <t>One Plus</t>
  </si>
  <si>
    <t>Sony</t>
  </si>
  <si>
    <t>Nokia</t>
  </si>
  <si>
    <t>Oppo</t>
  </si>
  <si>
    <t>Xiaomi</t>
  </si>
  <si>
    <t>TV</t>
  </si>
  <si>
    <t>Camera</t>
  </si>
  <si>
    <t>Mobiles</t>
  </si>
  <si>
    <t>Headphones</t>
  </si>
  <si>
    <t>Speakers</t>
  </si>
  <si>
    <t>Total</t>
  </si>
  <si>
    <t>Tax</t>
  </si>
  <si>
    <t>total after tax</t>
  </si>
  <si>
    <t>Apple 1</t>
  </si>
  <si>
    <t>Samsung 1</t>
  </si>
  <si>
    <t>RANK.AVG</t>
  </si>
  <si>
    <t>Rank Eq</t>
  </si>
  <si>
    <t>rank</t>
  </si>
  <si>
    <t>Data used In formula</t>
  </si>
  <si>
    <t>Fruit</t>
  </si>
  <si>
    <t>Quamtity</t>
  </si>
  <si>
    <t>Orange</t>
  </si>
  <si>
    <t>Grapes</t>
  </si>
  <si>
    <t>Formula</t>
  </si>
  <si>
    <t>Result</t>
  </si>
  <si>
    <t>Commentary</t>
  </si>
  <si>
    <t>It givs number of value which is greater than 10</t>
  </si>
  <si>
    <t>it gives the count of text which have the word 'a'</t>
  </si>
  <si>
    <t>it give the count of word "Apple"</t>
  </si>
  <si>
    <t>it gives the count of cell which have something except blank</t>
  </si>
  <si>
    <t>'=COUNTIF(C3:D6,"&gt;10")"</t>
  </si>
  <si>
    <t>'=COUNTIF(A3:B6,"*a*")'</t>
  </si>
  <si>
    <t>'=COUNTIF(A3:B6,"Apple")'</t>
  </si>
  <si>
    <t>'=COUNTIF(A3:B6,"?*")'</t>
  </si>
  <si>
    <t>'=SUMIF(G2:G11,"&gt;400") '</t>
  </si>
  <si>
    <t>'=SUMIF(G2:G11,"&lt;400") '</t>
  </si>
  <si>
    <t>'=SUMIF(A2:A11,"Samsung",G2:G11) '</t>
  </si>
  <si>
    <t xml:space="preserve">Formula </t>
  </si>
  <si>
    <t>Resulr</t>
  </si>
  <si>
    <t>First Name:</t>
  </si>
  <si>
    <t>Staff ID:</t>
  </si>
  <si>
    <t>Last Name:</t>
  </si>
  <si>
    <t>Department:</t>
  </si>
  <si>
    <t>Title:</t>
  </si>
  <si>
    <t>Gender:</t>
  </si>
  <si>
    <t>Entry Time:</t>
  </si>
  <si>
    <t>Sandwich:</t>
  </si>
  <si>
    <t>Drink:</t>
  </si>
  <si>
    <t>Dietary Restrictions:</t>
  </si>
  <si>
    <t>Yes</t>
  </si>
  <si>
    <t>No</t>
  </si>
  <si>
    <t>First Name</t>
  </si>
  <si>
    <t>Last Name</t>
  </si>
  <si>
    <t>Title</t>
  </si>
  <si>
    <t>Entry Time</t>
  </si>
  <si>
    <t>Sandwich</t>
  </si>
  <si>
    <t>Drink</t>
  </si>
  <si>
    <t>Dietary Restrictions</t>
  </si>
  <si>
    <t>Staff ID</t>
  </si>
  <si>
    <t>Department</t>
  </si>
  <si>
    <t>Gende</t>
  </si>
  <si>
    <t>Suraj</t>
  </si>
  <si>
    <t>Lakhe</t>
  </si>
  <si>
    <t>HR</t>
  </si>
  <si>
    <t>E101</t>
  </si>
  <si>
    <t>Male</t>
  </si>
  <si>
    <t>Morning</t>
  </si>
  <si>
    <t>Evening</t>
  </si>
  <si>
    <t>Employee Conference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</si>
</sst>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1"/>
      <color rgb="FFC00000"/>
      <name val="Aptos Narrow"/>
      <family val="2"/>
      <scheme val="minor"/>
    </font>
    <font>
      <sz val="8"/>
      <color rgb="FF000000"/>
      <name val="Segoe UI"/>
      <family val="2"/>
    </font>
    <font>
      <sz val="16"/>
      <color rgb="FF000000"/>
      <name val="Aptos Narrow"/>
      <family val="2"/>
    </font>
    <font>
      <b/>
      <sz val="22"/>
      <color theme="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4" borderId="0" xfId="0" applyFill="1"/>
    <xf numFmtId="0" fontId="1" fillId="5" borderId="0" xfId="0" applyFont="1" applyFill="1"/>
    <xf numFmtId="0" fontId="0" fillId="6" borderId="0" xfId="0" applyFill="1"/>
    <xf numFmtId="9" fontId="0" fillId="0" borderId="0" xfId="0" applyNumberFormat="1"/>
    <xf numFmtId="0" fontId="1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3" fillId="8" borderId="0" xfId="0" applyFont="1" applyFill="1"/>
    <xf numFmtId="0" fontId="3" fillId="10" borderId="1" xfId="0" applyFont="1" applyFill="1" applyBorder="1"/>
    <xf numFmtId="0" fontId="0" fillId="5" borderId="1" xfId="0" applyFill="1" applyBorder="1"/>
    <xf numFmtId="0" fontId="0" fillId="11" borderId="1" xfId="0" applyFill="1" applyBorder="1"/>
    <xf numFmtId="0" fontId="0" fillId="7" borderId="1" xfId="0" applyFill="1" applyBorder="1"/>
    <xf numFmtId="0" fontId="0" fillId="2" borderId="1" xfId="0" applyFill="1" applyBorder="1"/>
    <xf numFmtId="0" fontId="0" fillId="3" borderId="1" xfId="0" applyFill="1" applyBorder="1"/>
    <xf numFmtId="0" fontId="4" fillId="2" borderId="1" xfId="0" applyFont="1" applyFill="1" applyBorder="1"/>
    <xf numFmtId="0" fontId="5" fillId="0" borderId="1" xfId="0" applyFont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right"/>
    </xf>
    <xf numFmtId="0" fontId="6" fillId="0" borderId="0" xfId="0" applyFont="1" applyBorder="1"/>
    <xf numFmtId="0" fontId="0" fillId="0" borderId="6" xfId="0" applyBorder="1"/>
    <xf numFmtId="0" fontId="0" fillId="12" borderId="7" xfId="0" applyFill="1" applyBorder="1"/>
    <xf numFmtId="0" fontId="0" fillId="12" borderId="8" xfId="0" applyFill="1" applyBorder="1"/>
    <xf numFmtId="0" fontId="0" fillId="12" borderId="9" xfId="0" applyFill="1" applyBorder="1"/>
    <xf numFmtId="0" fontId="0" fillId="0" borderId="5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7" borderId="0" xfId="0" applyFont="1" applyFill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9" fillId="12" borderId="8" xfId="0" applyFont="1" applyFill="1" applyBorder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Radio" firstButton="1" fmlaLink="$F$25" lockText="1" noThreeD="1"/>
</file>

<file path=xl/ctrlProps/ctrlProp2.xml><?xml version="1.0" encoding="utf-8"?>
<formControlPr xmlns="http://schemas.microsoft.com/office/spreadsheetml/2009/9/main" objectType="Radio" checked="Checked" lockText="1" noThreeD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</xdr:colOff>
          <xdr:row>8</xdr:row>
          <xdr:rowOff>167640</xdr:rowOff>
        </xdr:from>
        <xdr:to>
          <xdr:col>4</xdr:col>
          <xdr:colOff>45720</xdr:colOff>
          <xdr:row>10</xdr:row>
          <xdr:rowOff>30480</xdr:rowOff>
        </xdr:to>
        <xdr:sp macro="" textlink="">
          <xdr:nvSpPr>
            <xdr:cNvPr id="4098" name="Option Button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Morning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106680</xdr:colOff>
          <xdr:row>9</xdr:row>
          <xdr:rowOff>15240</xdr:rowOff>
        </xdr:from>
        <xdr:to>
          <xdr:col>5</xdr:col>
          <xdr:colOff>129540</xdr:colOff>
          <xdr:row>10</xdr:row>
          <xdr:rowOff>45720</xdr:rowOff>
        </xdr:to>
        <xdr:sp macro="" textlink="">
          <xdr:nvSpPr>
            <xdr:cNvPr id="4099" name="Option Button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3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Evening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228600</xdr:colOff>
          <xdr:row>17</xdr:row>
          <xdr:rowOff>91440</xdr:rowOff>
        </xdr:from>
        <xdr:to>
          <xdr:col>5</xdr:col>
          <xdr:colOff>175260</xdr:colOff>
          <xdr:row>19</xdr:row>
          <xdr:rowOff>15240</xdr:rowOff>
        </xdr:to>
        <xdr:sp macro="" textlink="">
          <xdr:nvSpPr>
            <xdr:cNvPr id="4102" name="Button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3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1600" b="0" i="0" u="none" strike="noStrike" baseline="0">
                  <a:solidFill>
                    <a:srgbClr val="000000"/>
                  </a:solidFill>
                  <a:latin typeface="Aptos Narrow"/>
                </a:rPr>
                <a:t>SUBMIT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20417C48-A856-44D4-AC64-5DD0141DA05B}">
  <we:reference id="wa200005669" version="2.0.0.0" store="en-US" storeType="OMEX"/>
  <we:alternateReferences>
    <we:reference id="wa200005669" version="2.0.0.0" store="wa200005669" storeType="OMEX"/>
  </we:alternateReferences>
  <we:properties/>
  <we:bindings/>
  <we:snapshot xmlns:r="http://schemas.openxmlformats.org/officeDocument/2006/relationships"/>
</we:webextension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06B73-27E8-4AEA-954E-B41A156AB552}">
  <dimension ref="C1:O16"/>
  <sheetViews>
    <sheetView workbookViewId="0">
      <selection activeCell="C3" sqref="C3:I14"/>
    </sheetView>
  </sheetViews>
  <sheetFormatPr defaultRowHeight="14.4" x14ac:dyDescent="0.3"/>
  <sheetData>
    <row r="1" spans="3:15" x14ac:dyDescent="0.3">
      <c r="H1" t="s">
        <v>15</v>
      </c>
      <c r="I1" s="6">
        <v>0.05</v>
      </c>
    </row>
    <row r="3" spans="3:15" x14ac:dyDescent="0.3">
      <c r="C3" s="1" t="s">
        <v>0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16</v>
      </c>
      <c r="K3" s="1" t="s">
        <v>19</v>
      </c>
      <c r="L3" s="1" t="s">
        <v>20</v>
      </c>
      <c r="M3" s="1" t="s">
        <v>21</v>
      </c>
    </row>
    <row r="4" spans="3:15" x14ac:dyDescent="0.3">
      <c r="C4" s="2" t="s">
        <v>1</v>
      </c>
      <c r="D4" s="3">
        <v>250</v>
      </c>
      <c r="E4" s="3">
        <v>200</v>
      </c>
      <c r="F4" s="3">
        <v>190</v>
      </c>
      <c r="G4" s="3">
        <v>100</v>
      </c>
      <c r="H4" s="3">
        <v>225</v>
      </c>
      <c r="I4">
        <f>SUM(D4:H4)</f>
        <v>965</v>
      </c>
      <c r="J4">
        <f>SUM(I4+I4*$I$1)</f>
        <v>1013.25</v>
      </c>
      <c r="K4">
        <f>_xlfn.RANK.AVG(J4,J$4:J$13,1)</f>
        <v>7.5</v>
      </c>
      <c r="L4">
        <f>_xlfn.RANK.EQ(J4,J$4:J$13,1)</f>
        <v>7</v>
      </c>
      <c r="M4">
        <f>_xlfn.RANK.EQ(J4,$J$4:$J$13,1)+COUNTIF(J$4:J4,J4)-1</f>
        <v>7</v>
      </c>
      <c r="O4">
        <f>COUNTIF(L4:L13,L4)</f>
        <v>2</v>
      </c>
    </row>
    <row r="5" spans="3:15" x14ac:dyDescent="0.3">
      <c r="C5" s="2" t="s">
        <v>18</v>
      </c>
      <c r="D5" s="3">
        <v>225</v>
      </c>
      <c r="E5" s="3">
        <v>100</v>
      </c>
      <c r="F5" s="3">
        <v>190</v>
      </c>
      <c r="G5" s="3">
        <v>200</v>
      </c>
      <c r="H5" s="3">
        <v>250</v>
      </c>
      <c r="I5">
        <f t="shared" ref="I5:I13" si="0">SUM(D5:H5)</f>
        <v>965</v>
      </c>
      <c r="J5">
        <f t="shared" ref="J5:J7" si="1">SUM(I5+I5*$I$1)</f>
        <v>1013.25</v>
      </c>
      <c r="K5">
        <f t="shared" ref="K5:K13" si="2">_xlfn.RANK.AVG(J5,J$4:J$13,1)</f>
        <v>7.5</v>
      </c>
      <c r="L5">
        <f t="shared" ref="L5:L13" si="3">_xlfn.RANK.EQ(J5,J$4:J$13,1)</f>
        <v>7</v>
      </c>
      <c r="M5">
        <f>_xlfn.RANK.EQ(J5,$J$4:$J$13,1)+COUNTIF(J$4:J5,J5)-1</f>
        <v>8</v>
      </c>
      <c r="O5">
        <f t="shared" ref="O5:O13" si="4">COUNTIF(L5:L14,L5)</f>
        <v>1</v>
      </c>
    </row>
    <row r="6" spans="3:15" x14ac:dyDescent="0.3">
      <c r="C6" s="2" t="s">
        <v>17</v>
      </c>
      <c r="D6" s="3">
        <v>250</v>
      </c>
      <c r="E6" s="3">
        <v>200</v>
      </c>
      <c r="F6" s="3">
        <v>200</v>
      </c>
      <c r="G6" s="3">
        <v>250</v>
      </c>
      <c r="H6" s="3">
        <v>300</v>
      </c>
      <c r="I6">
        <f t="shared" si="0"/>
        <v>1200</v>
      </c>
      <c r="J6">
        <f t="shared" si="1"/>
        <v>1260</v>
      </c>
      <c r="K6">
        <f t="shared" si="2"/>
        <v>9.5</v>
      </c>
      <c r="L6">
        <f t="shared" si="3"/>
        <v>9</v>
      </c>
      <c r="M6">
        <f>_xlfn.RANK.EQ(J6,$J$4:$J$13,1)+COUNTIF(J$4:J6,J6)-1</f>
        <v>9</v>
      </c>
      <c r="O6">
        <f t="shared" si="4"/>
        <v>2</v>
      </c>
    </row>
    <row r="7" spans="3:15" x14ac:dyDescent="0.3">
      <c r="C7" s="2" t="s">
        <v>2</v>
      </c>
      <c r="D7" s="3">
        <v>300</v>
      </c>
      <c r="E7" s="3">
        <v>250</v>
      </c>
      <c r="F7" s="3">
        <v>200</v>
      </c>
      <c r="G7" s="3">
        <v>200</v>
      </c>
      <c r="H7" s="3">
        <v>250</v>
      </c>
      <c r="I7">
        <f t="shared" si="0"/>
        <v>1200</v>
      </c>
      <c r="J7">
        <f t="shared" si="1"/>
        <v>1260</v>
      </c>
      <c r="K7">
        <f t="shared" si="2"/>
        <v>9.5</v>
      </c>
      <c r="L7">
        <f t="shared" si="3"/>
        <v>9</v>
      </c>
      <c r="M7">
        <f>_xlfn.RANK.EQ(J7,$J$4:$J$13,1)+COUNTIF(J$4:J7,J7)-1</f>
        <v>10</v>
      </c>
      <c r="O7">
        <f t="shared" si="4"/>
        <v>1</v>
      </c>
    </row>
    <row r="8" spans="3:15" x14ac:dyDescent="0.3">
      <c r="C8" s="2" t="s">
        <v>3</v>
      </c>
      <c r="D8" s="3">
        <v>200</v>
      </c>
      <c r="E8" s="3">
        <v>90</v>
      </c>
      <c r="F8" s="3">
        <v>80</v>
      </c>
      <c r="G8" s="3">
        <v>70</v>
      </c>
      <c r="H8" s="3">
        <v>65</v>
      </c>
      <c r="I8">
        <f t="shared" si="0"/>
        <v>505</v>
      </c>
      <c r="J8">
        <f t="shared" ref="J8:J13" si="5">SUM(I8+I8*$I$1)</f>
        <v>530.25</v>
      </c>
      <c r="K8">
        <f t="shared" si="2"/>
        <v>4</v>
      </c>
      <c r="L8">
        <f t="shared" si="3"/>
        <v>4</v>
      </c>
      <c r="M8">
        <f>_xlfn.RANK.EQ(J8,$J$4:$J$13,1)+COUNTIF(J$4:J8,J8)-1</f>
        <v>4</v>
      </c>
      <c r="O8">
        <f t="shared" si="4"/>
        <v>1</v>
      </c>
    </row>
    <row r="9" spans="3:15" x14ac:dyDescent="0.3">
      <c r="C9" s="2" t="s">
        <v>4</v>
      </c>
      <c r="D9" s="3">
        <v>190</v>
      </c>
      <c r="E9" s="3">
        <v>100</v>
      </c>
      <c r="F9" s="3">
        <v>90</v>
      </c>
      <c r="G9" s="3">
        <v>80</v>
      </c>
      <c r="H9" s="3">
        <v>70</v>
      </c>
      <c r="I9">
        <f t="shared" si="0"/>
        <v>530</v>
      </c>
      <c r="J9">
        <f t="shared" si="5"/>
        <v>556.5</v>
      </c>
      <c r="K9">
        <f t="shared" si="2"/>
        <v>5</v>
      </c>
      <c r="L9">
        <f t="shared" si="3"/>
        <v>5</v>
      </c>
      <c r="M9">
        <f>_xlfn.RANK.EQ(J9,$J$4:$J$13,1)+COUNTIF(J$4:J9,J9)-1</f>
        <v>5</v>
      </c>
      <c r="O9">
        <f t="shared" si="4"/>
        <v>1</v>
      </c>
    </row>
    <row r="10" spans="3:15" x14ac:dyDescent="0.3">
      <c r="C10" s="2" t="s">
        <v>5</v>
      </c>
      <c r="D10" s="3">
        <v>150</v>
      </c>
      <c r="E10" s="3">
        <v>110</v>
      </c>
      <c r="F10" s="3">
        <v>100</v>
      </c>
      <c r="G10" s="3">
        <v>80</v>
      </c>
      <c r="H10" s="3">
        <v>120</v>
      </c>
      <c r="I10">
        <f t="shared" si="0"/>
        <v>560</v>
      </c>
      <c r="J10">
        <f t="shared" si="5"/>
        <v>588</v>
      </c>
      <c r="K10">
        <f t="shared" si="2"/>
        <v>6</v>
      </c>
      <c r="L10">
        <f t="shared" si="3"/>
        <v>6</v>
      </c>
      <c r="M10">
        <f>_xlfn.RANK.EQ(J10,$J$4:$J$13,1)+COUNTIF(J$4:J10,J10)-1</f>
        <v>6</v>
      </c>
      <c r="O10">
        <f t="shared" si="4"/>
        <v>1</v>
      </c>
    </row>
    <row r="11" spans="3:15" x14ac:dyDescent="0.3">
      <c r="C11" s="2" t="s">
        <v>6</v>
      </c>
      <c r="D11" s="3">
        <v>110</v>
      </c>
      <c r="E11" s="3">
        <v>150</v>
      </c>
      <c r="F11" s="3">
        <v>110</v>
      </c>
      <c r="G11" s="3">
        <v>50</v>
      </c>
      <c r="H11" s="3">
        <v>50</v>
      </c>
      <c r="I11">
        <f t="shared" si="0"/>
        <v>470</v>
      </c>
      <c r="J11">
        <f t="shared" si="5"/>
        <v>493.5</v>
      </c>
      <c r="K11">
        <f t="shared" si="2"/>
        <v>3</v>
      </c>
      <c r="L11">
        <f t="shared" si="3"/>
        <v>3</v>
      </c>
      <c r="M11">
        <f>_xlfn.RANK.EQ(J11,$J$4:$J$13,1)+COUNTIF(J$4:J11,J11)-1</f>
        <v>3</v>
      </c>
      <c r="O11">
        <f t="shared" si="4"/>
        <v>1</v>
      </c>
    </row>
    <row r="12" spans="3:15" x14ac:dyDescent="0.3">
      <c r="C12" s="2" t="s">
        <v>7</v>
      </c>
      <c r="D12" s="3">
        <v>0</v>
      </c>
      <c r="E12" s="3">
        <v>0</v>
      </c>
      <c r="F12" s="3">
        <v>100</v>
      </c>
      <c r="G12" s="3">
        <v>60</v>
      </c>
      <c r="H12" s="3">
        <v>0</v>
      </c>
      <c r="I12">
        <f t="shared" si="0"/>
        <v>160</v>
      </c>
      <c r="J12">
        <f t="shared" si="5"/>
        <v>168</v>
      </c>
      <c r="K12">
        <f t="shared" si="2"/>
        <v>1</v>
      </c>
      <c r="L12">
        <f t="shared" si="3"/>
        <v>1</v>
      </c>
      <c r="M12">
        <f>_xlfn.RANK.EQ(J12,$J$4:$J$13,1)+COUNTIF(J$4:J12,J12)-1</f>
        <v>1</v>
      </c>
      <c r="O12">
        <f t="shared" si="4"/>
        <v>1</v>
      </c>
    </row>
    <row r="13" spans="3:15" x14ac:dyDescent="0.3">
      <c r="C13" s="2" t="s">
        <v>8</v>
      </c>
      <c r="D13" s="3">
        <v>80</v>
      </c>
      <c r="E13" s="3">
        <v>0</v>
      </c>
      <c r="F13" s="3">
        <v>70</v>
      </c>
      <c r="G13" s="3">
        <v>50</v>
      </c>
      <c r="H13" s="3">
        <v>50</v>
      </c>
      <c r="I13">
        <f t="shared" si="0"/>
        <v>250</v>
      </c>
      <c r="J13">
        <f t="shared" si="5"/>
        <v>262.5</v>
      </c>
      <c r="K13">
        <f t="shared" si="2"/>
        <v>2</v>
      </c>
      <c r="L13">
        <f t="shared" si="3"/>
        <v>2</v>
      </c>
      <c r="M13">
        <f>_xlfn.RANK.EQ(J13,$J$4:$J$13,1)+COUNTIF(J$4:J13,J13)-1</f>
        <v>2</v>
      </c>
      <c r="O13">
        <f t="shared" si="4"/>
        <v>1</v>
      </c>
    </row>
    <row r="14" spans="3:15" x14ac:dyDescent="0.3">
      <c r="C14" s="4" t="s">
        <v>14</v>
      </c>
      <c r="D14" s="5">
        <f t="shared" ref="D14:J14" si="6">SUM(D4:D13)</f>
        <v>1755</v>
      </c>
      <c r="E14" s="5">
        <f t="shared" si="6"/>
        <v>1200</v>
      </c>
      <c r="F14" s="5">
        <f t="shared" si="6"/>
        <v>1330</v>
      </c>
      <c r="G14" s="5">
        <f t="shared" si="6"/>
        <v>1140</v>
      </c>
      <c r="H14" s="5">
        <f t="shared" si="6"/>
        <v>1380</v>
      </c>
      <c r="I14" s="5">
        <f t="shared" si="6"/>
        <v>6805</v>
      </c>
      <c r="J14" s="5">
        <f t="shared" si="6"/>
        <v>7145.25</v>
      </c>
      <c r="K14" s="5">
        <f t="shared" ref="K14:M14" si="7">SUM(K4:K13)</f>
        <v>55</v>
      </c>
      <c r="L14" s="5">
        <f t="shared" si="7"/>
        <v>53</v>
      </c>
      <c r="M14" s="5">
        <f t="shared" si="7"/>
        <v>55</v>
      </c>
    </row>
    <row r="16" spans="3:15" x14ac:dyDescent="0.3">
      <c r="D16" s="3">
        <v>5</v>
      </c>
      <c r="E16" s="3">
        <v>2</v>
      </c>
      <c r="F16" s="3">
        <v>3</v>
      </c>
      <c r="G16" s="3">
        <v>1</v>
      </c>
      <c r="H16" s="3">
        <v>5</v>
      </c>
      <c r="I1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E990F-428F-4AAD-8AD6-9AEB63531BA3}">
  <dimension ref="A1:D12"/>
  <sheetViews>
    <sheetView workbookViewId="0">
      <selection activeCell="C22" sqref="C22"/>
    </sheetView>
  </sheetViews>
  <sheetFormatPr defaultRowHeight="14.4" x14ac:dyDescent="0.3"/>
  <cols>
    <col min="1" max="1" width="22.77734375" bestFit="1" customWidth="1"/>
    <col min="2" max="2" width="10.77734375" bestFit="1" customWidth="1"/>
    <col min="3" max="3" width="88.21875" customWidth="1"/>
  </cols>
  <sheetData>
    <row r="1" spans="1:4" ht="18" x14ac:dyDescent="0.35">
      <c r="A1" s="30" t="s">
        <v>22</v>
      </c>
      <c r="B1" s="30"/>
      <c r="C1" s="30"/>
      <c r="D1" s="30"/>
    </row>
    <row r="2" spans="1:4" x14ac:dyDescent="0.3">
      <c r="A2" s="7"/>
      <c r="B2" s="7" t="s">
        <v>23</v>
      </c>
      <c r="C2" s="7" t="s">
        <v>24</v>
      </c>
      <c r="D2" s="8"/>
    </row>
    <row r="3" spans="1:4" x14ac:dyDescent="0.3">
      <c r="A3" s="31" t="s">
        <v>2</v>
      </c>
      <c r="B3" s="32"/>
      <c r="C3" s="31">
        <v>10</v>
      </c>
      <c r="D3" s="32"/>
    </row>
    <row r="4" spans="1:4" x14ac:dyDescent="0.3">
      <c r="A4" s="31" t="s">
        <v>25</v>
      </c>
      <c r="B4" s="32"/>
      <c r="C4" s="31">
        <v>11</v>
      </c>
      <c r="D4" s="32"/>
    </row>
    <row r="5" spans="1:4" x14ac:dyDescent="0.3">
      <c r="A5" s="31" t="s">
        <v>26</v>
      </c>
      <c r="B5" s="32"/>
      <c r="C5" s="31">
        <v>20</v>
      </c>
      <c r="D5" s="32"/>
    </row>
    <row r="6" spans="1:4" x14ac:dyDescent="0.3">
      <c r="A6" s="31" t="s">
        <v>2</v>
      </c>
      <c r="B6" s="32"/>
      <c r="C6" s="31">
        <v>9</v>
      </c>
      <c r="D6" s="32"/>
    </row>
    <row r="8" spans="1:4" ht="25.8" x14ac:dyDescent="0.5">
      <c r="A8" s="9" t="s">
        <v>27</v>
      </c>
      <c r="B8" s="9" t="s">
        <v>28</v>
      </c>
      <c r="C8" s="9" t="s">
        <v>29</v>
      </c>
    </row>
    <row r="9" spans="1:4" ht="25.8" x14ac:dyDescent="0.5">
      <c r="A9" s="10" t="s">
        <v>34</v>
      </c>
      <c r="B9" s="10">
        <f>COUNTIF(C3:D6,"&gt;10")</f>
        <v>2</v>
      </c>
      <c r="C9" s="10" t="s">
        <v>30</v>
      </c>
    </row>
    <row r="10" spans="1:4" ht="25.8" x14ac:dyDescent="0.5">
      <c r="A10" s="10" t="s">
        <v>35</v>
      </c>
      <c r="B10" s="10">
        <f>COUNTIF(A3:B6,"*a*")</f>
        <v>4</v>
      </c>
      <c r="C10" s="10" t="s">
        <v>31</v>
      </c>
    </row>
    <row r="11" spans="1:4" ht="25.8" x14ac:dyDescent="0.5">
      <c r="A11" s="10" t="s">
        <v>36</v>
      </c>
      <c r="B11" s="10">
        <f>COUNTIF(A3:B6,"Apple")</f>
        <v>2</v>
      </c>
      <c r="C11" s="10" t="s">
        <v>32</v>
      </c>
    </row>
    <row r="12" spans="1:4" ht="25.8" x14ac:dyDescent="0.5">
      <c r="A12" s="10" t="s">
        <v>37</v>
      </c>
      <c r="B12" s="10">
        <f>COUNTIF(A3:B6,"?*")</f>
        <v>4</v>
      </c>
      <c r="C12" s="10" t="s">
        <v>33</v>
      </c>
    </row>
  </sheetData>
  <mergeCells count="9">
    <mergeCell ref="A1:D1"/>
    <mergeCell ref="A3:B3"/>
    <mergeCell ref="A4:B4"/>
    <mergeCell ref="A5:B5"/>
    <mergeCell ref="A6:B6"/>
    <mergeCell ref="C3:D3"/>
    <mergeCell ref="C4:D4"/>
    <mergeCell ref="C5:D5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EEA-586A-41E0-95E4-DF4F202D96B6}">
  <dimension ref="A1:G18"/>
  <sheetViews>
    <sheetView workbookViewId="0">
      <selection sqref="A1:G12"/>
    </sheetView>
  </sheetViews>
  <sheetFormatPr defaultRowHeight="14.4" x14ac:dyDescent="0.3"/>
  <cols>
    <col min="1" max="1" width="37.77734375" customWidth="1"/>
    <col min="2" max="2" width="5" bestFit="1" customWidth="1"/>
    <col min="3" max="3" width="7.44140625" bestFit="1" customWidth="1"/>
  </cols>
  <sheetData>
    <row r="1" spans="1:7" x14ac:dyDescent="0.3">
      <c r="A1" s="12" t="s">
        <v>0</v>
      </c>
      <c r="B1" s="12" t="s">
        <v>9</v>
      </c>
      <c r="C1" s="12" t="s">
        <v>10</v>
      </c>
      <c r="D1" s="12" t="s">
        <v>11</v>
      </c>
      <c r="E1" s="12" t="s">
        <v>12</v>
      </c>
      <c r="F1" s="12" t="s">
        <v>13</v>
      </c>
      <c r="G1" s="12" t="s">
        <v>14</v>
      </c>
    </row>
    <row r="2" spans="1:7" x14ac:dyDescent="0.3">
      <c r="A2" s="15" t="s">
        <v>1</v>
      </c>
      <c r="B2" s="11">
        <v>250</v>
      </c>
      <c r="C2" s="11">
        <v>200</v>
      </c>
      <c r="D2" s="11">
        <v>190</v>
      </c>
      <c r="E2" s="11">
        <v>100</v>
      </c>
      <c r="F2" s="11">
        <v>225</v>
      </c>
      <c r="G2" s="14">
        <v>965</v>
      </c>
    </row>
    <row r="3" spans="1:7" x14ac:dyDescent="0.3">
      <c r="A3" s="15" t="s">
        <v>1</v>
      </c>
      <c r="B3" s="11">
        <v>225</v>
      </c>
      <c r="C3" s="11">
        <v>100</v>
      </c>
      <c r="D3" s="11">
        <v>190</v>
      </c>
      <c r="E3" s="11">
        <v>200</v>
      </c>
      <c r="F3" s="11">
        <v>250</v>
      </c>
      <c r="G3" s="14">
        <v>965</v>
      </c>
    </row>
    <row r="4" spans="1:7" x14ac:dyDescent="0.3">
      <c r="A4" s="15" t="s">
        <v>17</v>
      </c>
      <c r="B4" s="11">
        <v>250</v>
      </c>
      <c r="C4" s="11">
        <v>200</v>
      </c>
      <c r="D4" s="11">
        <v>200</v>
      </c>
      <c r="E4" s="11">
        <v>250</v>
      </c>
      <c r="F4" s="11">
        <v>300</v>
      </c>
      <c r="G4" s="14">
        <v>1200</v>
      </c>
    </row>
    <row r="5" spans="1:7" x14ac:dyDescent="0.3">
      <c r="A5" s="15" t="s">
        <v>2</v>
      </c>
      <c r="B5" s="11">
        <v>300</v>
      </c>
      <c r="C5" s="11">
        <v>250</v>
      </c>
      <c r="D5" s="11">
        <v>200</v>
      </c>
      <c r="E5" s="11">
        <v>200</v>
      </c>
      <c r="F5" s="11">
        <v>250</v>
      </c>
      <c r="G5" s="14">
        <v>1200</v>
      </c>
    </row>
    <row r="6" spans="1:7" x14ac:dyDescent="0.3">
      <c r="A6" s="15" t="s">
        <v>3</v>
      </c>
      <c r="B6" s="11">
        <v>200</v>
      </c>
      <c r="C6" s="11">
        <v>90</v>
      </c>
      <c r="D6" s="11">
        <v>80</v>
      </c>
      <c r="E6" s="11">
        <v>70</v>
      </c>
      <c r="F6" s="11">
        <v>65</v>
      </c>
      <c r="G6" s="14">
        <v>505</v>
      </c>
    </row>
    <row r="7" spans="1:7" x14ac:dyDescent="0.3">
      <c r="A7" s="15" t="s">
        <v>4</v>
      </c>
      <c r="B7" s="11">
        <v>190</v>
      </c>
      <c r="C7" s="11">
        <v>100</v>
      </c>
      <c r="D7" s="11">
        <v>90</v>
      </c>
      <c r="E7" s="11">
        <v>80</v>
      </c>
      <c r="F7" s="11">
        <v>70</v>
      </c>
      <c r="G7" s="14">
        <v>530</v>
      </c>
    </row>
    <row r="8" spans="1:7" x14ac:dyDescent="0.3">
      <c r="A8" s="15" t="s">
        <v>5</v>
      </c>
      <c r="B8" s="11">
        <v>150</v>
      </c>
      <c r="C8" s="11">
        <v>110</v>
      </c>
      <c r="D8" s="11">
        <v>100</v>
      </c>
      <c r="E8" s="11">
        <v>80</v>
      </c>
      <c r="F8" s="11">
        <v>120</v>
      </c>
      <c r="G8" s="14">
        <v>560</v>
      </c>
    </row>
    <row r="9" spans="1:7" x14ac:dyDescent="0.3">
      <c r="A9" s="15" t="s">
        <v>1</v>
      </c>
      <c r="B9" s="11">
        <v>110</v>
      </c>
      <c r="C9" s="11">
        <v>150</v>
      </c>
      <c r="D9" s="11">
        <v>110</v>
      </c>
      <c r="E9" s="11">
        <v>50</v>
      </c>
      <c r="F9" s="11">
        <v>50</v>
      </c>
      <c r="G9" s="14">
        <v>470</v>
      </c>
    </row>
    <row r="10" spans="1:7" x14ac:dyDescent="0.3">
      <c r="A10" s="15" t="s">
        <v>7</v>
      </c>
      <c r="B10" s="11">
        <v>0</v>
      </c>
      <c r="C10" s="11">
        <v>0</v>
      </c>
      <c r="D10" s="11">
        <v>100</v>
      </c>
      <c r="E10" s="11">
        <v>60</v>
      </c>
      <c r="F10" s="11">
        <v>0</v>
      </c>
      <c r="G10" s="14">
        <v>160</v>
      </c>
    </row>
    <row r="11" spans="1:7" x14ac:dyDescent="0.3">
      <c r="A11" s="15" t="s">
        <v>8</v>
      </c>
      <c r="B11" s="11">
        <v>80</v>
      </c>
      <c r="C11" s="11">
        <v>0</v>
      </c>
      <c r="D11" s="11">
        <v>70</v>
      </c>
      <c r="E11" s="11">
        <v>50</v>
      </c>
      <c r="F11" s="11">
        <v>50</v>
      </c>
      <c r="G11" s="14">
        <v>250</v>
      </c>
    </row>
    <row r="12" spans="1:7" x14ac:dyDescent="0.3">
      <c r="A12" s="13" t="s">
        <v>14</v>
      </c>
      <c r="B12" s="13">
        <v>1755</v>
      </c>
      <c r="C12" s="13">
        <v>1200</v>
      </c>
      <c r="D12" s="13">
        <v>1330</v>
      </c>
      <c r="E12" s="13">
        <v>1140</v>
      </c>
      <c r="F12" s="13">
        <v>1380</v>
      </c>
      <c r="G12" s="13">
        <v>6805</v>
      </c>
    </row>
    <row r="15" spans="1:7" ht="23.4" x14ac:dyDescent="0.45">
      <c r="A15" s="17" t="s">
        <v>41</v>
      </c>
      <c r="B15" s="17"/>
      <c r="C15" s="17"/>
      <c r="D15" s="17" t="s">
        <v>42</v>
      </c>
    </row>
    <row r="16" spans="1:7" ht="23.4" x14ac:dyDescent="0.45">
      <c r="A16" s="33" t="s">
        <v>38</v>
      </c>
      <c r="B16" s="34"/>
      <c r="C16" s="35"/>
      <c r="D16" s="16">
        <f>SUMIF(G2:G11,"&gt;400")</f>
        <v>6395</v>
      </c>
    </row>
    <row r="17" spans="1:4" ht="23.4" x14ac:dyDescent="0.45">
      <c r="A17" s="33" t="s">
        <v>39</v>
      </c>
      <c r="B17" s="34"/>
      <c r="C17" s="35"/>
      <c r="D17" s="16">
        <f>SUMIF(G2:G11,"&lt;400")</f>
        <v>410</v>
      </c>
    </row>
    <row r="18" spans="1:4" ht="23.4" x14ac:dyDescent="0.45">
      <c r="A18" s="33" t="s">
        <v>40</v>
      </c>
      <c r="B18" s="34"/>
      <c r="C18" s="35"/>
      <c r="D18" s="16">
        <f>SUMIF(A2:A11,"Samsung",G2:G11)</f>
        <v>2400</v>
      </c>
    </row>
  </sheetData>
  <mergeCells count="3">
    <mergeCell ref="A16:C16"/>
    <mergeCell ref="A17:C17"/>
    <mergeCell ref="A18:C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863AD-AA95-43A7-9952-C83A77BD60DF}">
  <dimension ref="B2:Q31"/>
  <sheetViews>
    <sheetView showGridLines="0" tabSelected="1" workbookViewId="0">
      <selection activeCell="J15" sqref="J15"/>
    </sheetView>
  </sheetViews>
  <sheetFormatPr defaultRowHeight="14.4" x14ac:dyDescent="0.3"/>
  <sheetData>
    <row r="2" spans="2:17" ht="28.8" x14ac:dyDescent="0.55000000000000004">
      <c r="B2" s="23"/>
      <c r="C2" s="36" t="s">
        <v>72</v>
      </c>
      <c r="D2" s="24"/>
      <c r="E2" s="24"/>
      <c r="F2" s="24"/>
      <c r="G2" s="24"/>
      <c r="H2" s="25"/>
      <c r="K2" s="12" t="s">
        <v>0</v>
      </c>
      <c r="L2" s="12" t="s">
        <v>9</v>
      </c>
      <c r="M2" s="12" t="s">
        <v>10</v>
      </c>
      <c r="N2" s="12" t="s">
        <v>11</v>
      </c>
      <c r="O2" s="12" t="s">
        <v>12</v>
      </c>
      <c r="P2" s="12" t="s">
        <v>13</v>
      </c>
      <c r="Q2" s="12" t="s">
        <v>14</v>
      </c>
    </row>
    <row r="3" spans="2:17" x14ac:dyDescent="0.3">
      <c r="B3" s="26"/>
      <c r="C3" s="19"/>
      <c r="D3" s="19"/>
      <c r="E3" s="19"/>
      <c r="F3" s="19"/>
      <c r="G3" s="19"/>
      <c r="H3" s="27"/>
      <c r="K3" s="15" t="s">
        <v>1</v>
      </c>
      <c r="L3" s="11">
        <v>250</v>
      </c>
      <c r="M3" s="11">
        <v>500</v>
      </c>
      <c r="N3" s="11">
        <v>190</v>
      </c>
      <c r="O3" s="11">
        <v>100</v>
      </c>
      <c r="P3" s="11">
        <v>225</v>
      </c>
      <c r="Q3" s="14">
        <v>965</v>
      </c>
    </row>
    <row r="4" spans="2:17" x14ac:dyDescent="0.3">
      <c r="B4" s="26"/>
      <c r="C4" s="20" t="s">
        <v>43</v>
      </c>
      <c r="D4" s="18" t="s">
        <v>65</v>
      </c>
      <c r="E4" s="19"/>
      <c r="F4" s="20" t="s">
        <v>44</v>
      </c>
      <c r="G4" s="18"/>
      <c r="H4" s="27"/>
      <c r="K4" s="15" t="s">
        <v>1</v>
      </c>
      <c r="L4" s="11">
        <v>225</v>
      </c>
      <c r="M4" s="11">
        <v>100</v>
      </c>
      <c r="N4" s="11">
        <v>190</v>
      </c>
      <c r="O4" s="11">
        <v>200</v>
      </c>
      <c r="P4" s="11">
        <v>250</v>
      </c>
      <c r="Q4" s="14">
        <v>965</v>
      </c>
    </row>
    <row r="5" spans="2:17" x14ac:dyDescent="0.3">
      <c r="B5" s="26"/>
      <c r="C5" s="20"/>
      <c r="D5" s="19"/>
      <c r="E5" s="19"/>
      <c r="F5" s="20"/>
      <c r="G5" s="19"/>
      <c r="H5" s="27"/>
      <c r="K5" s="15" t="s">
        <v>17</v>
      </c>
      <c r="L5" s="11">
        <v>250</v>
      </c>
      <c r="M5" s="11">
        <v>200</v>
      </c>
      <c r="N5" s="11">
        <v>200</v>
      </c>
      <c r="O5" s="11">
        <v>250</v>
      </c>
      <c r="P5" s="11">
        <v>300</v>
      </c>
      <c r="Q5" s="14">
        <v>1200</v>
      </c>
    </row>
    <row r="6" spans="2:17" x14ac:dyDescent="0.3">
      <c r="B6" s="26"/>
      <c r="C6" s="20" t="s">
        <v>45</v>
      </c>
      <c r="D6" s="18"/>
      <c r="E6" s="19"/>
      <c r="F6" s="20" t="s">
        <v>46</v>
      </c>
      <c r="G6" s="18"/>
      <c r="H6" s="27"/>
      <c r="K6" s="15" t="s">
        <v>2</v>
      </c>
      <c r="L6" s="11">
        <v>300</v>
      </c>
      <c r="M6" s="11">
        <v>250</v>
      </c>
      <c r="N6" s="11">
        <v>200</v>
      </c>
      <c r="O6" s="11">
        <v>200</v>
      </c>
      <c r="P6" s="11">
        <v>250</v>
      </c>
      <c r="Q6" s="14">
        <v>1200</v>
      </c>
    </row>
    <row r="7" spans="2:17" x14ac:dyDescent="0.3">
      <c r="B7" s="26"/>
      <c r="C7" s="20"/>
      <c r="D7" s="19"/>
      <c r="E7" s="19"/>
      <c r="F7" s="20"/>
      <c r="G7" s="19"/>
      <c r="H7" s="27"/>
      <c r="K7" s="15" t="s">
        <v>3</v>
      </c>
      <c r="L7" s="11">
        <v>200</v>
      </c>
      <c r="M7" s="11">
        <v>90</v>
      </c>
      <c r="N7" s="11">
        <v>80</v>
      </c>
      <c r="O7" s="11">
        <v>70</v>
      </c>
      <c r="P7" s="11">
        <v>65</v>
      </c>
      <c r="Q7" s="14">
        <v>505</v>
      </c>
    </row>
    <row r="8" spans="2:17" x14ac:dyDescent="0.3">
      <c r="B8" s="26"/>
      <c r="C8" s="20" t="s">
        <v>47</v>
      </c>
      <c r="D8" s="18"/>
      <c r="E8" s="19"/>
      <c r="F8" s="20" t="s">
        <v>48</v>
      </c>
      <c r="G8" s="18"/>
      <c r="H8" s="27"/>
      <c r="K8" s="15" t="s">
        <v>4</v>
      </c>
      <c r="L8" s="11">
        <v>190</v>
      </c>
      <c r="M8" s="11">
        <v>100</v>
      </c>
      <c r="N8" s="11">
        <v>90</v>
      </c>
      <c r="O8" s="11">
        <v>80</v>
      </c>
      <c r="P8" s="11">
        <v>70</v>
      </c>
      <c r="Q8" s="14">
        <v>530</v>
      </c>
    </row>
    <row r="9" spans="2:17" x14ac:dyDescent="0.3">
      <c r="B9" s="26"/>
      <c r="C9" s="20"/>
      <c r="D9" s="19"/>
      <c r="E9" s="19"/>
      <c r="F9" s="19"/>
      <c r="G9" s="19"/>
      <c r="H9" s="27"/>
      <c r="K9" s="15" t="s">
        <v>5</v>
      </c>
      <c r="L9" s="11">
        <v>150</v>
      </c>
      <c r="M9" s="11">
        <v>110</v>
      </c>
      <c r="N9" s="11">
        <v>100</v>
      </c>
      <c r="O9" s="11">
        <v>80</v>
      </c>
      <c r="P9" s="11">
        <v>120</v>
      </c>
      <c r="Q9" s="14">
        <v>560</v>
      </c>
    </row>
    <row r="10" spans="2:17" x14ac:dyDescent="0.3">
      <c r="B10" s="26"/>
      <c r="C10" s="20" t="s">
        <v>49</v>
      </c>
      <c r="D10" s="19"/>
      <c r="E10" s="19"/>
      <c r="F10" s="19"/>
      <c r="G10" s="19"/>
      <c r="H10" s="27"/>
      <c r="K10" s="15" t="s">
        <v>1</v>
      </c>
      <c r="L10" s="11">
        <v>110</v>
      </c>
      <c r="M10" s="11">
        <v>150</v>
      </c>
      <c r="N10" s="11">
        <v>110</v>
      </c>
      <c r="O10" s="11">
        <v>50</v>
      </c>
      <c r="P10" s="11">
        <v>50</v>
      </c>
      <c r="Q10" s="14">
        <v>470</v>
      </c>
    </row>
    <row r="11" spans="2:17" x14ac:dyDescent="0.3">
      <c r="B11" s="26"/>
      <c r="C11" s="20"/>
      <c r="D11" s="19"/>
      <c r="E11" s="19"/>
      <c r="F11" s="19"/>
      <c r="G11" s="19"/>
      <c r="H11" s="27"/>
      <c r="K11" s="15" t="s">
        <v>7</v>
      </c>
      <c r="L11" s="11">
        <v>0</v>
      </c>
      <c r="M11" s="11">
        <v>0</v>
      </c>
      <c r="N11" s="11">
        <v>100</v>
      </c>
      <c r="O11" s="11">
        <v>60</v>
      </c>
      <c r="P11" s="11">
        <v>0</v>
      </c>
      <c r="Q11" s="14">
        <v>160</v>
      </c>
    </row>
    <row r="12" spans="2:17" x14ac:dyDescent="0.3">
      <c r="B12" s="26"/>
      <c r="C12" s="20" t="s">
        <v>50</v>
      </c>
      <c r="D12" s="18"/>
      <c r="E12" s="19"/>
      <c r="F12" s="19"/>
      <c r="G12" s="19"/>
      <c r="H12" s="27"/>
      <c r="K12" s="15" t="s">
        <v>8</v>
      </c>
      <c r="L12" s="11">
        <v>80</v>
      </c>
      <c r="M12" s="11">
        <v>0</v>
      </c>
      <c r="N12" s="11">
        <v>70</v>
      </c>
      <c r="O12" s="11">
        <v>50</v>
      </c>
      <c r="P12" s="11">
        <v>50</v>
      </c>
      <c r="Q12" s="14">
        <v>250</v>
      </c>
    </row>
    <row r="13" spans="2:17" x14ac:dyDescent="0.3">
      <c r="B13" s="26"/>
      <c r="C13" s="20"/>
      <c r="D13" s="19"/>
      <c r="E13" s="19"/>
      <c r="F13" s="19"/>
      <c r="G13" s="19"/>
      <c r="H13" s="27"/>
      <c r="K13" s="13" t="s">
        <v>14</v>
      </c>
      <c r="L13" s="13">
        <v>1755</v>
      </c>
      <c r="M13" s="13">
        <v>1200</v>
      </c>
      <c r="N13" s="13">
        <v>1330</v>
      </c>
      <c r="O13" s="13">
        <v>1140</v>
      </c>
      <c r="P13" s="13">
        <v>1380</v>
      </c>
      <c r="Q13" s="13">
        <v>6805</v>
      </c>
    </row>
    <row r="14" spans="2:17" x14ac:dyDescent="0.3">
      <c r="B14" s="26"/>
      <c r="C14" s="20" t="s">
        <v>51</v>
      </c>
      <c r="D14" s="18"/>
      <c r="E14" s="19"/>
      <c r="F14" s="19"/>
      <c r="G14" s="19"/>
      <c r="H14" s="27"/>
    </row>
    <row r="15" spans="2:17" x14ac:dyDescent="0.3">
      <c r="B15" s="26"/>
      <c r="C15" s="20"/>
      <c r="D15" s="19"/>
      <c r="E15" s="19"/>
      <c r="F15" s="19"/>
      <c r="G15" s="19"/>
      <c r="H15" s="27"/>
    </row>
    <row r="16" spans="2:17" x14ac:dyDescent="0.3">
      <c r="B16" s="26"/>
      <c r="C16" s="20" t="s">
        <v>52</v>
      </c>
      <c r="D16" s="18"/>
      <c r="E16" s="19"/>
      <c r="F16" s="19"/>
      <c r="G16" s="19"/>
      <c r="H16" s="27"/>
    </row>
    <row r="17" spans="2:8" x14ac:dyDescent="0.3">
      <c r="B17" s="26"/>
      <c r="C17" s="19"/>
      <c r="D17" s="21" t="str">
        <f>IF(D16="Yes","Please Contact Us"," ")</f>
        <v xml:space="preserve"> </v>
      </c>
      <c r="E17" s="19"/>
      <c r="F17" s="19"/>
      <c r="G17" s="19"/>
      <c r="H17" s="27"/>
    </row>
    <row r="18" spans="2:8" x14ac:dyDescent="0.3">
      <c r="B18" s="26"/>
      <c r="C18" s="19"/>
      <c r="D18" s="19"/>
      <c r="E18" s="19"/>
      <c r="F18" s="19"/>
      <c r="G18" s="19"/>
      <c r="H18" s="27"/>
    </row>
    <row r="19" spans="2:8" x14ac:dyDescent="0.3">
      <c r="B19" s="26"/>
      <c r="C19" s="19"/>
      <c r="D19" s="19"/>
      <c r="E19" s="19"/>
      <c r="F19" s="19"/>
      <c r="G19" s="19"/>
      <c r="H19" s="27"/>
    </row>
    <row r="20" spans="2:8" x14ac:dyDescent="0.3">
      <c r="B20" s="28"/>
      <c r="C20" s="22"/>
      <c r="D20" s="22"/>
      <c r="E20" s="22"/>
      <c r="F20" s="22"/>
      <c r="G20" s="22"/>
      <c r="H20" s="29"/>
    </row>
    <row r="22" spans="2:8" x14ac:dyDescent="0.3">
      <c r="C22" t="s">
        <v>55</v>
      </c>
      <c r="E22" t="str">
        <f>D4</f>
        <v>Suraj</v>
      </c>
    </row>
    <row r="23" spans="2:8" x14ac:dyDescent="0.3">
      <c r="C23" t="s">
        <v>56</v>
      </c>
      <c r="E23">
        <f>D6</f>
        <v>0</v>
      </c>
    </row>
    <row r="24" spans="2:8" x14ac:dyDescent="0.3">
      <c r="C24" t="s">
        <v>57</v>
      </c>
      <c r="E24">
        <f>D8</f>
        <v>0</v>
      </c>
    </row>
    <row r="25" spans="2:8" x14ac:dyDescent="0.3">
      <c r="C25" t="s">
        <v>58</v>
      </c>
      <c r="E25" t="str">
        <f>IF(F25=2,"Evening","Morning")</f>
        <v>Evening</v>
      </c>
      <c r="F25">
        <v>2</v>
      </c>
    </row>
    <row r="26" spans="2:8" x14ac:dyDescent="0.3">
      <c r="C26" t="s">
        <v>59</v>
      </c>
      <c r="E26">
        <f>D12</f>
        <v>0</v>
      </c>
    </row>
    <row r="27" spans="2:8" x14ac:dyDescent="0.3">
      <c r="C27" t="s">
        <v>60</v>
      </c>
      <c r="E27">
        <f>D14</f>
        <v>0</v>
      </c>
    </row>
    <row r="28" spans="2:8" x14ac:dyDescent="0.3">
      <c r="C28" t="s">
        <v>61</v>
      </c>
      <c r="E28">
        <f>D16</f>
        <v>0</v>
      </c>
    </row>
    <row r="29" spans="2:8" x14ac:dyDescent="0.3">
      <c r="C29" t="s">
        <v>62</v>
      </c>
      <c r="E29">
        <f>G4</f>
        <v>0</v>
      </c>
    </row>
    <row r="30" spans="2:8" x14ac:dyDescent="0.3">
      <c r="C30" t="s">
        <v>63</v>
      </c>
      <c r="E30">
        <f>G6</f>
        <v>0</v>
      </c>
    </row>
    <row r="31" spans="2:8" x14ac:dyDescent="0.3">
      <c r="C31" t="s">
        <v>64</v>
      </c>
      <c r="E31">
        <f>G8</f>
        <v>0</v>
      </c>
    </row>
  </sheetData>
  <dataValidations count="2">
    <dataValidation type="list" allowBlank="1" showInputMessage="1" showErrorMessage="1" sqref="D16 D14 D12" xr:uid="{29240CD3-00D0-49E5-8A54-B5F01D9F1F04}">
      <formula1>"Yes,No"</formula1>
    </dataValidation>
    <dataValidation type="whole" allowBlank="1" showErrorMessage="1" errorTitle="Wrong entry" error="You must enterd 1 to 500 valuesin the cell" promptTitle="Enter valid value" prompt="You must enterd 1 to 500 valuesin the cell" sqref="L3:P12" xr:uid="{89792E6A-64EB-4FF2-87CB-E66A661CB160}">
      <formula1>1</formula1>
      <formula2>500</formula2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8" r:id="rId3" name="Option Button 2">
              <controlPr defaultSize="0" autoFill="0" autoLine="0" autoPict="0">
                <anchor moveWithCells="1">
                  <from>
                    <xdr:col>3</xdr:col>
                    <xdr:colOff>22860</xdr:colOff>
                    <xdr:row>8</xdr:row>
                    <xdr:rowOff>167640</xdr:rowOff>
                  </from>
                  <to>
                    <xdr:col>4</xdr:col>
                    <xdr:colOff>45720</xdr:colOff>
                    <xdr:row>10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4" name="Option Button 3">
              <controlPr defaultSize="0" autoFill="0" autoLine="0" autoPict="0">
                <anchor moveWithCells="1">
                  <from>
                    <xdr:col>4</xdr:col>
                    <xdr:colOff>106680</xdr:colOff>
                    <xdr:row>9</xdr:row>
                    <xdr:rowOff>15240</xdr:rowOff>
                  </from>
                  <to>
                    <xdr:col>5</xdr:col>
                    <xdr:colOff>129540</xdr:colOff>
                    <xdr:row>10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5" name="Button 6">
              <controlPr defaultSize="0" print="0" autoFill="0" autoPict="0" macro="[0]!Automate">
                <anchor moveWithCells="1" sizeWithCells="1">
                  <from>
                    <xdr:col>3</xdr:col>
                    <xdr:colOff>228600</xdr:colOff>
                    <xdr:row>17</xdr:row>
                    <xdr:rowOff>91440</xdr:rowOff>
                  </from>
                  <to>
                    <xdr:col>5</xdr:col>
                    <xdr:colOff>175260</xdr:colOff>
                    <xdr:row>19</xdr:row>
                    <xdr:rowOff>15240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4EF89-E16B-4B91-BE92-662610CB0A88}">
  <dimension ref="B3:K5"/>
  <sheetViews>
    <sheetView workbookViewId="0">
      <selection activeCell="F31" sqref="F31"/>
    </sheetView>
  </sheetViews>
  <sheetFormatPr defaultRowHeight="14.4" x14ac:dyDescent="0.3"/>
  <cols>
    <col min="2" max="2" width="9.77734375" bestFit="1" customWidth="1"/>
    <col min="3" max="3" width="9.5546875" bestFit="1" customWidth="1"/>
    <col min="4" max="4" width="4.33203125" bestFit="1" customWidth="1"/>
    <col min="5" max="5" width="9.21875" bestFit="1" customWidth="1"/>
    <col min="6" max="6" width="8.77734375" bestFit="1" customWidth="1"/>
    <col min="7" max="7" width="5.21875" bestFit="1" customWidth="1"/>
    <col min="8" max="8" width="16.6640625" bestFit="1" customWidth="1"/>
    <col min="9" max="9" width="6.6640625" bestFit="1" customWidth="1"/>
    <col min="10" max="10" width="10.5546875" bestFit="1" customWidth="1"/>
    <col min="11" max="11" width="6.33203125" bestFit="1" customWidth="1"/>
  </cols>
  <sheetData>
    <row r="3" spans="2:11" x14ac:dyDescent="0.3">
      <c r="B3" t="s">
        <v>55</v>
      </c>
      <c r="C3" t="s">
        <v>56</v>
      </c>
      <c r="D3" t="s">
        <v>57</v>
      </c>
      <c r="E3" t="s">
        <v>58</v>
      </c>
      <c r="F3" t="s">
        <v>59</v>
      </c>
      <c r="G3" t="s">
        <v>60</v>
      </c>
      <c r="H3" t="s">
        <v>61</v>
      </c>
      <c r="I3" t="s">
        <v>62</v>
      </c>
      <c r="J3" t="s">
        <v>63</v>
      </c>
      <c r="K3" t="s">
        <v>64</v>
      </c>
    </row>
    <row r="4" spans="2:11" x14ac:dyDescent="0.3">
      <c r="B4" t="s">
        <v>65</v>
      </c>
      <c r="C4" t="s">
        <v>66</v>
      </c>
      <c r="D4" t="s">
        <v>67</v>
      </c>
      <c r="E4" t="s">
        <v>71</v>
      </c>
      <c r="F4" t="s">
        <v>54</v>
      </c>
      <c r="G4" t="s">
        <v>54</v>
      </c>
      <c r="H4" t="s">
        <v>54</v>
      </c>
      <c r="I4" t="s">
        <v>68</v>
      </c>
      <c r="J4" t="s">
        <v>67</v>
      </c>
      <c r="K4" t="s">
        <v>69</v>
      </c>
    </row>
    <row r="5" spans="2:11" x14ac:dyDescent="0.3">
      <c r="B5" t="s">
        <v>65</v>
      </c>
      <c r="C5" t="s">
        <v>66</v>
      </c>
      <c r="D5" t="s">
        <v>67</v>
      </c>
      <c r="E5" t="s">
        <v>70</v>
      </c>
      <c r="F5" t="s">
        <v>53</v>
      </c>
      <c r="G5" t="s">
        <v>53</v>
      </c>
      <c r="H5" t="s">
        <v>54</v>
      </c>
      <c r="I5" t="s">
        <v>68</v>
      </c>
      <c r="J5" t="s">
        <v>67</v>
      </c>
      <c r="K5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Sequence Rank</vt:lpstr>
      <vt:lpstr>Countif</vt:lpstr>
      <vt:lpstr>Sumif</vt:lpstr>
      <vt:lpstr>Data Validation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 Lakhe</dc:creator>
  <cp:lastModifiedBy>Suraj Lakhe</cp:lastModifiedBy>
  <dcterms:created xsi:type="dcterms:W3CDTF">2025-08-12T04:56:56Z</dcterms:created>
  <dcterms:modified xsi:type="dcterms:W3CDTF">2025-08-29T03:40:32Z</dcterms:modified>
</cp:coreProperties>
</file>