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tpb.sharepoint.com/sites/SeniorDesignSuperStars/Shared Documents/General/"/>
    </mc:Choice>
  </mc:AlternateContent>
  <xr:revisionPtr revIDLastSave="164" documentId="11_9D3763A5EBA2759C2FC332EC0A7DF41AEA41A5BB" xr6:coauthVersionLast="47" xr6:coauthVersionMax="47" xr10:uidLastSave="{4DF7E939-814B-4272-BB90-64FEB103BEE3}"/>
  <bookViews>
    <workbookView xWindow="-108" yWindow="-108" windowWidth="23256" windowHeight="12576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2" i="1" l="1"/>
  <c r="H32" i="1"/>
  <c r="G31" i="1"/>
  <c r="H31" i="1"/>
  <c r="H51" i="1"/>
  <c r="G51" i="1"/>
  <c r="H30" i="1"/>
  <c r="G30" i="1"/>
  <c r="H28" i="1"/>
  <c r="G28" i="1"/>
  <c r="H27" i="1"/>
  <c r="G27" i="1"/>
  <c r="H26" i="1"/>
  <c r="G26" i="1"/>
  <c r="G3" i="1"/>
  <c r="H8" i="1"/>
  <c r="H9" i="1"/>
  <c r="H10" i="1"/>
  <c r="H11" i="1"/>
  <c r="H12" i="1"/>
  <c r="H13" i="1"/>
  <c r="G8" i="1"/>
  <c r="G9" i="1"/>
  <c r="G10" i="1"/>
  <c r="G11" i="1"/>
  <c r="G12" i="1"/>
  <c r="G13" i="1"/>
  <c r="H29" i="1"/>
  <c r="H7" i="1"/>
  <c r="G29" i="1"/>
  <c r="G7" i="1"/>
  <c r="G4" i="1"/>
  <c r="G5" i="1"/>
  <c r="G6" i="1"/>
  <c r="H6" i="1"/>
  <c r="H4" i="1"/>
  <c r="H5" i="1"/>
  <c r="H3" i="1"/>
  <c r="G14" i="1" l="1"/>
</calcChain>
</file>

<file path=xl/sharedStrings.xml><?xml version="1.0" encoding="utf-8"?>
<sst xmlns="http://schemas.openxmlformats.org/spreadsheetml/2006/main" count="110" uniqueCount="77">
  <si>
    <t xml:space="preserve">Bulk Parts available </t>
  </si>
  <si>
    <t>Link</t>
  </si>
  <si>
    <t>Item</t>
  </si>
  <si>
    <t>Description</t>
  </si>
  <si>
    <t>Unit Cost</t>
  </si>
  <si>
    <t>Each</t>
  </si>
  <si>
    <t>1 Unit</t>
  </si>
  <si>
    <t>1000 Units</t>
  </si>
  <si>
    <t>Confidence</t>
  </si>
  <si>
    <t>Notes</t>
  </si>
  <si>
    <t>https://www.mouser.com/ProductDetail/863-TIP121G</t>
  </si>
  <si>
    <t>TIP121G</t>
  </si>
  <si>
    <t>Battery Charger Transistor</t>
  </si>
  <si>
    <t>High</t>
  </si>
  <si>
    <t>Commercially available</t>
  </si>
  <si>
    <t>https://www.mouser.com/ProductDetail/637-1N5352B</t>
  </si>
  <si>
    <t>1N5352B</t>
  </si>
  <si>
    <t>Battery Charger Zener Diode</t>
  </si>
  <si>
    <t>https://www.mouser.com/ProductDetail/583-6A1-B</t>
  </si>
  <si>
    <t>6A1-B</t>
  </si>
  <si>
    <t>Rectifier Diode</t>
  </si>
  <si>
    <t>https://www.mouser.com/ProductDetail/Infineon-Technologies/IRFZ44ZPBF?qs=9%252BKlkBgLFf0eGUS%2F5zjSZQ%3D%3D</t>
  </si>
  <si>
    <t>IRFZ44ZPBF</t>
  </si>
  <si>
    <t>Motor Driver MOSFET</t>
  </si>
  <si>
    <t>https://www.mouser.com/ProductDetail/511-L7805CV</t>
  </si>
  <si>
    <t>L7805CV</t>
  </si>
  <si>
    <t>5v linear regulator</t>
  </si>
  <si>
    <t>https://www.aliexpress.us/item/2251832576758546.html?spm=a2g0o.productlist.main.23.3de85d1cvtUxJs&amp;algo_pvid=7c48b8cc-fc07-41e7-99db-db1e5c6bee24&amp;algo_exp_id=7c48b8cc-fc07-41e7-99db-db1e5c6bee24-11&amp;pdp_ext_f=%7B%22sku_id%22%3A%2266515484908%22%7D&amp;pdp_npi=3%40dis%21USD%211.4%211.27%21%21%21%21%21%40212240a316773565239012124d06cd%2166515484908%21sea%21US%213850459346&amp;curPageLogUid=gY9RQ824zEPc</t>
  </si>
  <si>
    <t>weight sensor</t>
  </si>
  <si>
    <t>Strain Guage and ADC</t>
  </si>
  <si>
    <t>Moderate</t>
  </si>
  <si>
    <t>https://www.pcbway.com/pcb-assembly.html?adw=11&amp;campaignid=694768736&amp;adgroupid=35616224573&amp;feeditemid=&amp;targetid=kwd-7390583141&amp;loc_physical_ms=1026661&amp;matchtype=p&amp;network=g&amp;device=c&amp;devicemodel=&amp;creative=516218793299&amp;keyword=pcb%20assembly%20manufacturing&amp;placement=&amp;target=&amp;adposition=&amp;gclid=Cj0KCQiAgOefBhDgARIsAMhqXA6ipKBeG2-TMvfRNJBmRK6GULxtM9l3QX942Yo1KtkDnZrHo-JxdZgaAg4nEALw_wcB</t>
  </si>
  <si>
    <t>Circuit board</t>
  </si>
  <si>
    <t>Built circuit board quote</t>
  </si>
  <si>
    <t>Generic quote based on expected design</t>
  </si>
  <si>
    <t>https://www.amazon.com/dp/B0B7HL3YRN?ref=ppx_yo2ov_dt_b_product_details&amp;th=1</t>
  </si>
  <si>
    <t>DS1302</t>
  </si>
  <si>
    <t>Real Time Clock Module</t>
  </si>
  <si>
    <t>https://www.amazon.com/dp/B07BJ2P6X6?psc=1&amp;ref=ppx_yo2ov_dt_b_product_details</t>
  </si>
  <si>
    <t>Micro SD TF Card Adater</t>
  </si>
  <si>
    <t>Sd Card slot</t>
  </si>
  <si>
    <t>https://www.amazon.com/Lerdisk-Wholesale-100-Pack-Produced-Authorized/dp/B0BFBNB72K/ref=sr_1_26?crid=2D5TIV3A8LRCD&amp;keywords=50%2Bpcs%2B2gb%2Bmicro%2Bsd%2Bcard&amp;qid=1677789447&amp;s=electronics&amp;sprefix=50%2Bpcs%2B2gb%2Bmicro%2Bsd%2Bcard%2Celectronics%2C183&amp;sr=1-26&amp;ufe=app_do%3Aamzn1.fos.304cacc1-b508-45fb-a37f-a2c47c48c32f&amp;th=1</t>
  </si>
  <si>
    <t>Lerdisk 2gb sd card</t>
  </si>
  <si>
    <t>Sd Card</t>
  </si>
  <si>
    <t>https://www.amazon.com/dp/B086VVT4NH?psc=1&amp;ref=ppx_yo2ov_dt_b_product_details</t>
  </si>
  <si>
    <t>Serial LCD 2004 20x4 Display Module with I2C Interface Adapter</t>
  </si>
  <si>
    <t>LCD display with I2C adapter</t>
  </si>
  <si>
    <t>Commercially available not bulk priced</t>
  </si>
  <si>
    <t>https://www.amazon.com/dp/B0822VXCH9?ref=ppx_yo2ov_dt_b_product_details&amp;th=1</t>
  </si>
  <si>
    <t>2 Pairs of 14 Inch Hardware 3-Section Full Extension Ball Bearing Side Mount Drawer Slides,100 LB Capacity Drawer Slide</t>
  </si>
  <si>
    <t>Drawer slide bearings</t>
  </si>
  <si>
    <t>Low</t>
  </si>
  <si>
    <t>Part for prototype</t>
  </si>
  <si>
    <t>https://www.amazon.com/dp/B0B697C324?ref=ppx_yo2ov_dt_b_product_details&amp;th=1</t>
  </si>
  <si>
    <t>URBUDDIES 2 Pack Hammered Stainless Steel Dog Bowls</t>
  </si>
  <si>
    <t>Dog Bowls</t>
  </si>
  <si>
    <t>https://www.amazon.com/dp/B07S9XZYN2?ref=ppx_yo2ov_dt_b_product_details&amp;th=1</t>
  </si>
  <si>
    <t>ZOSKAY 35kg high Torque Coreless Servo Motor</t>
  </si>
  <si>
    <t>270 degree Servo Motor</t>
  </si>
  <si>
    <t>Over specified part chosen for prototype</t>
  </si>
  <si>
    <t>https://www.jameco.com/webapp/wcs/stores/servlet/ProductDisplay?storeId=10001&amp;langId=-1&amp;catalogId=10001&amp;pa=221356&amp;productId=221356</t>
  </si>
  <si>
    <t>P-8658-JRP</t>
  </si>
  <si>
    <t>Charger Transformer</t>
  </si>
  <si>
    <t>https://www.amazon.com/dp/B07L881GXZ?psc=1&amp;ref=ppx_yo2ov_dt_b_product_details</t>
  </si>
  <si>
    <t>Geared Magnetic Motors with Plastic Tire Wheel</t>
  </si>
  <si>
    <t>Pinion Motor</t>
  </si>
  <si>
    <t>chosen for prototyping</t>
  </si>
  <si>
    <t>https://www.amazon.com/dp/B09X1HP5KS/ref=sspa_dk_detail_4?pd_rd_i=B09X1HP5KS&amp;pd_rd_w=O3nil&amp;content-id=amzn1.sym.88097cb9-5064-44ef-891b-abfacbc1c44b&amp;pf_rd_p=88097cb9-5064-44ef-891b-abfacbc1c44b&amp;pf_rd_r=5WBJZW8MVDFMJ1SHW34V&amp;pd_rd_wg=OSMX3&amp;pd_rd_r=0e873624-fa20-4f09-8c6b-bdcca3116707&amp;s=pc&amp;sp_csd=d2lkZ2V0TmFtZT1zcF9kZXRhaWw&amp;spLa=ZW5jcnlwdGVkUXVhbGlmaWVyPUEyUTBCMzRJQTVCTElKJmVuY3J5cHRlZElkPUEwMTA4NTc0UlA5UktRV1U3VE1MJmVuY3J5cHRlZEFkSWQ9QTAzMTE1MDIxRVJWUzVBSkNCOERJJndpZGdldE5hbWU9c3BfZGV0YWlsJmFjdGlvbj1jbGlja1JlZGlyZWN0JmRvTm90TG9nQ2xpY2s9dHJ1ZQ&amp;th=1</t>
  </si>
  <si>
    <t>RC522 RFID Sensor kit</t>
  </si>
  <si>
    <t>RFID antenna kit</t>
  </si>
  <si>
    <t>https://store-usa.arduino.cc/products/arduino-mega-2560-rev3?selectedStore=us</t>
  </si>
  <si>
    <t>Arduino Mega 2560 Rev3</t>
  </si>
  <si>
    <t>Arduino Mega Microcontroller</t>
  </si>
  <si>
    <t>https://www.mouser.com/ProductDetail/Microchip-Technology-Atmel/ATMEGA2561V-8AU?qs=aqrrBurbvGeuDbON2nKVLg%3D%3D</t>
  </si>
  <si>
    <t>ATMEGA2561V-8AU</t>
  </si>
  <si>
    <t>Microcontroller</t>
  </si>
  <si>
    <t>Microprocessor in Arduino Mega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</si>
</sst>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_(&quot;$&quot;* #,##0.000_);_(&quot;$&quot;* \(#,##0.000\);_(&quot;$&quot;* &quot;-&quot;??_);_(@_)"/>
    <numFmt numFmtId="165" formatCode="_(&quot;$&quot;* #,##0.000_);_(&quot;$&quot;* \(#,##0.000\);_(&quot;$&quot;* &quot;-&quot;???_);_(@_)"/>
    <numFmt numFmtId="166" formatCode="&quot;$&quot;#,##0.00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333333"/>
      <name val="Times New Roman"/>
      <family val="1"/>
    </font>
    <font>
      <sz val="10"/>
      <color rgb="FF222222"/>
      <name val="Times New Roman"/>
      <family val="1"/>
    </font>
    <font>
      <sz val="10"/>
      <color theme="1"/>
      <name val="Times New Roman"/>
      <family val="1"/>
    </font>
    <font>
      <sz val="10"/>
      <color rgb="FF0F1111"/>
      <name val="Times New Roman"/>
      <family val="1"/>
    </font>
    <font>
      <sz val="10"/>
      <color rgb="FF444444"/>
      <name val="Times New Roman"/>
      <family val="1"/>
    </font>
    <font>
      <u/>
      <sz val="10"/>
      <color theme="10"/>
      <name val="Times New Roman"/>
      <family val="1"/>
    </font>
    <font>
      <sz val="10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5" fillId="0" borderId="0" xfId="0" applyFont="1"/>
    <xf numFmtId="0" fontId="3" fillId="0" borderId="0" xfId="0" applyFont="1"/>
    <xf numFmtId="0" fontId="4" fillId="0" borderId="0" xfId="0" applyFont="1"/>
    <xf numFmtId="0" fontId="6" fillId="2" borderId="0" xfId="0" applyFont="1" applyFill="1"/>
    <xf numFmtId="164" fontId="5" fillId="0" borderId="0" xfId="1" applyNumberFormat="1" applyFont="1"/>
    <xf numFmtId="165" fontId="5" fillId="0" borderId="0" xfId="0" applyNumberFormat="1" applyFont="1"/>
    <xf numFmtId="0" fontId="7" fillId="0" borderId="0" xfId="0" applyFont="1"/>
    <xf numFmtId="166" fontId="5" fillId="0" borderId="0" xfId="0" applyNumberFormat="1" applyFont="1"/>
    <xf numFmtId="0" fontId="8" fillId="0" borderId="0" xfId="2" applyFont="1" applyAlignment="1"/>
    <xf numFmtId="0" fontId="8" fillId="2" borderId="0" xfId="2" applyFont="1" applyFill="1" applyAlignment="1"/>
    <xf numFmtId="0" fontId="6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5" fillId="0" borderId="0" xfId="0" applyFont="1" applyAlignment="1">
      <alignment horizontal="center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pcbway.com/pcb-assembly.html?adw=11&amp;campaignid=694768736&amp;adgroupid=35616224573&amp;feeditemid=&amp;targetid=kwd-7390583141&amp;loc_physical_ms=1026661&amp;matchtype=p&amp;network=g&amp;device=c&amp;devicemodel=&amp;creative=516218793299&amp;keyword=pcb%20assembly%20manufacturing&amp;placement=&amp;target=&amp;adposition=&amp;gclid=Cj0KCQiAgOefBhDgARIsAMhqXA6ipKBeG2-TMvfRNJBmRK6GULxtM9l3QX942Yo1KtkDnZrHo-JxdZgaAg4nEALw_wcB" TargetMode="External"/><Relationship Id="rId13" Type="http://schemas.openxmlformats.org/officeDocument/2006/relationships/hyperlink" Target="https://www.amazon.com/dp/B0822VXCH9?ref=ppx_yo2ov_dt_b_product_details&amp;th=1" TargetMode="External"/><Relationship Id="rId18" Type="http://schemas.openxmlformats.org/officeDocument/2006/relationships/printerSettings" Target="../printerSettings/printerSettings1.bin"/><Relationship Id="rId3" Type="http://schemas.openxmlformats.org/officeDocument/2006/relationships/hyperlink" Target="https://www.mouser.com/ProductDetail/637-1N5352B" TargetMode="External"/><Relationship Id="rId7" Type="http://schemas.openxmlformats.org/officeDocument/2006/relationships/hyperlink" Target="https://www.mouser.com/ProductDetail/511-L7805CV" TargetMode="External"/><Relationship Id="rId12" Type="http://schemas.openxmlformats.org/officeDocument/2006/relationships/hyperlink" Target="https://www.amazon.com/dp/B086VVT4NH?psc=1&amp;ref=ppx_yo2ov_dt_b_product_details" TargetMode="External"/><Relationship Id="rId17" Type="http://schemas.openxmlformats.org/officeDocument/2006/relationships/hyperlink" Target="https://www.mouser.com/ProductDetail/Microchip-Technology-Atmel/ATMEGA2561V-8AU?qs=aqrrBurbvGeuDbON2nKVLg%3D%3D" TargetMode="External"/><Relationship Id="rId2" Type="http://schemas.openxmlformats.org/officeDocument/2006/relationships/hyperlink" Target="https://www.jameco.com/webapp/wcs/stores/servlet/ProductDisplay?storeId=10001&amp;langId=-1&amp;catalogId=10001&amp;pa=221356&amp;productId=221356" TargetMode="External"/><Relationship Id="rId16" Type="http://schemas.openxmlformats.org/officeDocument/2006/relationships/hyperlink" Target="https://www.amazon.com/dp/B07L881GXZ?psc=1&amp;ref=ppx_yo2ov_dt_b_product_details" TargetMode="External"/><Relationship Id="rId1" Type="http://schemas.openxmlformats.org/officeDocument/2006/relationships/hyperlink" Target="https://www.aliexpress.us/item/2251832576758546.html?spm=a2g0o.productlist.main.23.3de85d1cvtUxJs&amp;algo_pvid=7c48b8cc-fc07-41e7-99db-db1e5c6bee24&amp;algo_exp_id=7c48b8cc-fc07-41e7-99db-db1e5c6bee24-11&amp;pdp_ext_f=%7B%22sku_id%22%3A%2266515484908%22%7D&amp;pdp_npi=3%40dis%21USD%211.4%211.27%21%21%21%21%21%40212240a316773565239012124d06cd%2166515484908%21sea%21US%213850459346&amp;curPageLogUid=gY9RQ824zEPc" TargetMode="External"/><Relationship Id="rId6" Type="http://schemas.openxmlformats.org/officeDocument/2006/relationships/hyperlink" Target="https://www.mouser.com/ProductDetail/Infineon-Technologies/IRFZ44ZPBF?qs=9%252BKlkBgLFf0eGUS%2F5zjSZQ%3D%3D" TargetMode="External"/><Relationship Id="rId11" Type="http://schemas.openxmlformats.org/officeDocument/2006/relationships/hyperlink" Target="https://www.amazon.com/Lerdisk-Wholesale-100-Pack-Produced-Authorized/dp/B0BFBNB72K/ref=sr_1_26?crid=2D5TIV3A8LRCD&amp;keywords=50%2Bpcs%2B2gb%2Bmicro%2Bsd%2Bcard&amp;qid=1677789447&amp;s=electronics&amp;sprefix=50%2Bpcs%2B2gb%2Bmicro%2Bsd%2Bcard%2Celectronics%2C183&amp;sr=1-26&amp;ufe=app_do%3Aamzn1.fos.304cacc1-b508-45fb-a37f-a2c47c48c32f&amp;th=1" TargetMode="External"/><Relationship Id="rId5" Type="http://schemas.openxmlformats.org/officeDocument/2006/relationships/hyperlink" Target="https://www.mouser.com/ProductDetail/583-6A1-B" TargetMode="External"/><Relationship Id="rId15" Type="http://schemas.openxmlformats.org/officeDocument/2006/relationships/hyperlink" Target="https://www.amazon.com/dp/B07S9XZYN2?ref=ppx_yo2ov_dt_b_product_details&amp;th=1" TargetMode="External"/><Relationship Id="rId10" Type="http://schemas.openxmlformats.org/officeDocument/2006/relationships/hyperlink" Target="https://www.amazon.com/dp/B07BJ2P6X6?psc=1&amp;ref=ppx_yo2ov_dt_b_product_details" TargetMode="External"/><Relationship Id="rId4" Type="http://schemas.openxmlformats.org/officeDocument/2006/relationships/hyperlink" Target="https://www.mouser.com/ProductDetail/863-TIP121G" TargetMode="External"/><Relationship Id="rId9" Type="http://schemas.openxmlformats.org/officeDocument/2006/relationships/hyperlink" Target="https://www.amazon.com/dp/B0B7HL3YRN?ref=ppx_yo2ov_dt_b_product_details&amp;th=1" TargetMode="External"/><Relationship Id="rId14" Type="http://schemas.openxmlformats.org/officeDocument/2006/relationships/hyperlink" Target="https://www.amazon.com/dp/B0B697C324?ref=ppx_yo2ov_dt_b_product_details&amp;th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51"/>
  <sheetViews>
    <sheetView tabSelected="1" workbookViewId="0">
      <selection activeCell="F21" sqref="F21"/>
    </sheetView>
  </sheetViews>
  <sheetFormatPr defaultColWidth="8.85546875" defaultRowHeight="15" customHeight="1"/>
  <cols>
    <col min="1" max="2" width="8.85546875" style="1"/>
    <col min="3" max="3" width="18.85546875" style="1" bestFit="1" customWidth="1"/>
    <col min="4" max="4" width="23.85546875" style="1" customWidth="1"/>
    <col min="5" max="5" width="10.7109375" style="5" customWidth="1"/>
    <col min="6" max="6" width="9" style="1" bestFit="1" customWidth="1"/>
    <col min="7" max="7" width="13.28515625" style="1" bestFit="1" customWidth="1"/>
    <col min="8" max="8" width="15.28515625" style="1" bestFit="1" customWidth="1"/>
    <col min="9" max="9" width="11" style="1" bestFit="1" customWidth="1"/>
    <col min="10" max="10" width="32.28515625" style="1" bestFit="1" customWidth="1"/>
    <col min="11" max="16384" width="8.85546875" style="1"/>
  </cols>
  <sheetData>
    <row r="1" spans="2:10" ht="15" customHeight="1">
      <c r="B1" s="13" t="s">
        <v>0</v>
      </c>
      <c r="C1" s="13"/>
      <c r="D1" s="13"/>
      <c r="E1" s="13"/>
      <c r="F1" s="13"/>
      <c r="G1" s="13"/>
      <c r="H1" s="13"/>
      <c r="I1" s="13"/>
      <c r="J1" s="13"/>
    </row>
    <row r="2" spans="2:10" ht="13.15">
      <c r="B2" s="1" t="s">
        <v>1</v>
      </c>
      <c r="C2" s="1" t="s">
        <v>2</v>
      </c>
      <c r="D2" s="1" t="s">
        <v>3</v>
      </c>
      <c r="E2" s="5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</row>
    <row r="3" spans="2:10" ht="13.15">
      <c r="B3" s="9" t="s">
        <v>10</v>
      </c>
      <c r="C3" s="2" t="s">
        <v>11</v>
      </c>
      <c r="D3" s="1" t="s">
        <v>12</v>
      </c>
      <c r="E3" s="5">
        <v>0.47799999999999998</v>
      </c>
      <c r="F3" s="1">
        <v>1</v>
      </c>
      <c r="G3" s="6">
        <f t="shared" ref="G3:G7" si="0">(E3*F3)</f>
        <v>0.47799999999999998</v>
      </c>
      <c r="H3" s="8">
        <f t="shared" ref="H3:H7" si="1">(E3*F3*1000)</f>
        <v>478</v>
      </c>
      <c r="I3" s="1" t="s">
        <v>13</v>
      </c>
      <c r="J3" s="1" t="s">
        <v>14</v>
      </c>
    </row>
    <row r="4" spans="2:10" ht="13.15">
      <c r="B4" s="9" t="s">
        <v>15</v>
      </c>
      <c r="C4" s="2" t="s">
        <v>16</v>
      </c>
      <c r="D4" s="1" t="s">
        <v>17</v>
      </c>
      <c r="E4" s="5">
        <v>0.38400000000000001</v>
      </c>
      <c r="F4" s="1">
        <v>1</v>
      </c>
      <c r="G4" s="6">
        <f t="shared" si="0"/>
        <v>0.38400000000000001</v>
      </c>
      <c r="H4" s="8">
        <f t="shared" si="1"/>
        <v>384</v>
      </c>
      <c r="I4" s="1" t="s">
        <v>13</v>
      </c>
      <c r="J4" s="7" t="s">
        <v>14</v>
      </c>
    </row>
    <row r="5" spans="2:10" ht="13.15">
      <c r="B5" s="9" t="s">
        <v>18</v>
      </c>
      <c r="C5" s="2" t="s">
        <v>19</v>
      </c>
      <c r="D5" s="1" t="s">
        <v>20</v>
      </c>
      <c r="E5" s="5">
        <v>0.108</v>
      </c>
      <c r="F5" s="1">
        <v>4</v>
      </c>
      <c r="G5" s="6">
        <f t="shared" si="0"/>
        <v>0.432</v>
      </c>
      <c r="H5" s="8">
        <f t="shared" si="1"/>
        <v>432</v>
      </c>
      <c r="I5" s="1" t="s">
        <v>13</v>
      </c>
      <c r="J5" s="7" t="s">
        <v>14</v>
      </c>
    </row>
    <row r="6" spans="2:10" ht="13.15">
      <c r="B6" s="9" t="s">
        <v>21</v>
      </c>
      <c r="C6" s="2" t="s">
        <v>22</v>
      </c>
      <c r="D6" s="1" t="s">
        <v>23</v>
      </c>
      <c r="E6" s="5">
        <v>0.48799999999999999</v>
      </c>
      <c r="F6" s="1">
        <v>8</v>
      </c>
      <c r="G6" s="6">
        <f t="shared" si="0"/>
        <v>3.9039999999999999</v>
      </c>
      <c r="H6" s="8">
        <f t="shared" si="1"/>
        <v>3904</v>
      </c>
      <c r="I6" s="1" t="s">
        <v>13</v>
      </c>
      <c r="J6" s="7" t="s">
        <v>14</v>
      </c>
    </row>
    <row r="7" spans="2:10" ht="13.15">
      <c r="B7" s="9" t="s">
        <v>24</v>
      </c>
      <c r="C7" s="2" t="s">
        <v>25</v>
      </c>
      <c r="D7" s="1" t="s">
        <v>26</v>
      </c>
      <c r="E7" s="5">
        <v>0.29299999999999998</v>
      </c>
      <c r="F7" s="1">
        <v>1</v>
      </c>
      <c r="G7" s="6">
        <f t="shared" si="0"/>
        <v>0.29299999999999998</v>
      </c>
      <c r="H7" s="8">
        <f t="shared" si="1"/>
        <v>293</v>
      </c>
      <c r="I7" s="1" t="s">
        <v>13</v>
      </c>
      <c r="J7" s="7" t="s">
        <v>14</v>
      </c>
    </row>
    <row r="8" spans="2:10" ht="13.15">
      <c r="B8" s="9" t="s">
        <v>27</v>
      </c>
      <c r="C8" s="3" t="s">
        <v>28</v>
      </c>
      <c r="D8" s="1" t="s">
        <v>29</v>
      </c>
      <c r="E8" s="5">
        <v>1.216</v>
      </c>
      <c r="F8" s="1">
        <v>2</v>
      </c>
      <c r="G8" s="6">
        <f t="shared" ref="G8:G13" si="2">(E8*F8)</f>
        <v>2.4319999999999999</v>
      </c>
      <c r="H8" s="8">
        <f t="shared" ref="H8:H13" si="3">(E8*F8*1000)</f>
        <v>2432</v>
      </c>
      <c r="I8" s="1" t="s">
        <v>30</v>
      </c>
      <c r="J8" s="7" t="s">
        <v>14</v>
      </c>
    </row>
    <row r="9" spans="2:10" ht="13.15">
      <c r="B9" s="9" t="s">
        <v>31</v>
      </c>
      <c r="C9" s="1" t="s">
        <v>32</v>
      </c>
      <c r="D9" s="1" t="s">
        <v>33</v>
      </c>
      <c r="E9" s="5">
        <v>1.1000000000000001</v>
      </c>
      <c r="F9" s="1">
        <v>1</v>
      </c>
      <c r="G9" s="6">
        <f t="shared" si="2"/>
        <v>1.1000000000000001</v>
      </c>
      <c r="H9" s="8">
        <f t="shared" si="3"/>
        <v>1100</v>
      </c>
      <c r="I9" s="1" t="s">
        <v>30</v>
      </c>
      <c r="J9" s="1" t="s">
        <v>34</v>
      </c>
    </row>
    <row r="10" spans="2:10" ht="13.15">
      <c r="B10" s="9" t="s">
        <v>35</v>
      </c>
      <c r="C10" s="1" t="s">
        <v>36</v>
      </c>
      <c r="D10" s="1" t="s">
        <v>37</v>
      </c>
      <c r="E10" s="5">
        <v>1.3315999999999999</v>
      </c>
      <c r="F10" s="1">
        <v>1</v>
      </c>
      <c r="G10" s="6">
        <f t="shared" si="2"/>
        <v>1.3315999999999999</v>
      </c>
      <c r="H10" s="8">
        <f t="shared" si="3"/>
        <v>1331.6</v>
      </c>
      <c r="I10" s="1" t="s">
        <v>30</v>
      </c>
      <c r="J10" s="1" t="s">
        <v>14</v>
      </c>
    </row>
    <row r="11" spans="2:10" ht="13.15">
      <c r="B11" s="9" t="s">
        <v>38</v>
      </c>
      <c r="C11" s="4" t="s">
        <v>39</v>
      </c>
      <c r="D11" s="1" t="s">
        <v>40</v>
      </c>
      <c r="E11" s="5">
        <v>1.3979999999999999</v>
      </c>
      <c r="F11" s="1">
        <v>1</v>
      </c>
      <c r="G11" s="6">
        <f t="shared" si="2"/>
        <v>1.3979999999999999</v>
      </c>
      <c r="H11" s="8">
        <f t="shared" si="3"/>
        <v>1398</v>
      </c>
      <c r="I11" s="1" t="s">
        <v>13</v>
      </c>
      <c r="J11" s="1" t="s">
        <v>14</v>
      </c>
    </row>
    <row r="12" spans="2:10" ht="13.15">
      <c r="B12" s="9" t="s">
        <v>41</v>
      </c>
      <c r="C12" s="1" t="s">
        <v>42</v>
      </c>
      <c r="D12" s="1" t="s">
        <v>43</v>
      </c>
      <c r="E12" s="5">
        <v>2.1989999999999998</v>
      </c>
      <c r="F12" s="1">
        <v>1</v>
      </c>
      <c r="G12" s="6">
        <f t="shared" si="2"/>
        <v>2.1989999999999998</v>
      </c>
      <c r="H12" s="8">
        <f t="shared" si="3"/>
        <v>2199</v>
      </c>
      <c r="I12" s="1" t="s">
        <v>13</v>
      </c>
      <c r="J12" s="1" t="s">
        <v>14</v>
      </c>
    </row>
    <row r="13" spans="2:10" ht="13.15">
      <c r="B13" s="9" t="s">
        <v>44</v>
      </c>
      <c r="C13" s="4" t="s">
        <v>45</v>
      </c>
      <c r="D13" s="1" t="s">
        <v>46</v>
      </c>
      <c r="E13" s="5">
        <v>8.4949999999999992</v>
      </c>
      <c r="F13" s="1">
        <v>1</v>
      </c>
      <c r="G13" s="6">
        <f t="shared" si="2"/>
        <v>8.4949999999999992</v>
      </c>
      <c r="H13" s="8">
        <f t="shared" si="3"/>
        <v>8495</v>
      </c>
      <c r="I13" s="1" t="s">
        <v>30</v>
      </c>
      <c r="J13" s="1" t="s">
        <v>47</v>
      </c>
    </row>
    <row r="14" spans="2:10" ht="13.15">
      <c r="B14" s="10"/>
      <c r="C14" s="4"/>
      <c r="G14" s="6">
        <f>SUM(G3:G13)</f>
        <v>22.446599999999997</v>
      </c>
      <c r="H14" s="8"/>
    </row>
    <row r="15" spans="2:10" ht="13.15">
      <c r="B15" s="9"/>
      <c r="C15" s="4"/>
      <c r="G15" s="6"/>
      <c r="H15" s="8"/>
    </row>
    <row r="16" spans="2:10" ht="13.15">
      <c r="G16" s="6"/>
    </row>
    <row r="17" spans="2:10" ht="13.15">
      <c r="G17" s="6"/>
    </row>
    <row r="18" spans="2:10" ht="15" customHeight="1">
      <c r="G18" s="6"/>
    </row>
    <row r="25" spans="2:10" ht="15" customHeight="1">
      <c r="B25" s="1" t="s">
        <v>1</v>
      </c>
      <c r="C25" s="1" t="s">
        <v>2</v>
      </c>
      <c r="D25" s="1" t="s">
        <v>3</v>
      </c>
      <c r="E25" s="5" t="s">
        <v>4</v>
      </c>
      <c r="F25" s="1" t="s">
        <v>5</v>
      </c>
      <c r="G25" s="1" t="s">
        <v>6</v>
      </c>
      <c r="H25" s="1" t="s">
        <v>7</v>
      </c>
      <c r="I25" s="1" t="s">
        <v>8</v>
      </c>
      <c r="J25" s="1" t="s">
        <v>9</v>
      </c>
    </row>
    <row r="26" spans="2:10" ht="15" customHeight="1">
      <c r="B26" s="10" t="s">
        <v>48</v>
      </c>
      <c r="C26" s="4" t="s">
        <v>49</v>
      </c>
      <c r="D26" s="1" t="s">
        <v>50</v>
      </c>
      <c r="E26" s="5">
        <v>20.99</v>
      </c>
      <c r="F26" s="1">
        <v>1</v>
      </c>
      <c r="G26" s="6">
        <f t="shared" ref="G26:G28" si="4">(E26*F26)</f>
        <v>20.99</v>
      </c>
      <c r="H26" s="8">
        <f t="shared" ref="H26:H28" si="5">(E26*F26*1000)</f>
        <v>20990</v>
      </c>
      <c r="I26" s="1" t="s">
        <v>51</v>
      </c>
      <c r="J26" s="1" t="s">
        <v>52</v>
      </c>
    </row>
    <row r="27" spans="2:10" ht="15" customHeight="1">
      <c r="B27" s="9" t="s">
        <v>53</v>
      </c>
      <c r="C27" s="4" t="s">
        <v>54</v>
      </c>
      <c r="D27" s="1" t="s">
        <v>55</v>
      </c>
      <c r="E27" s="5">
        <v>21.49</v>
      </c>
      <c r="F27" s="1">
        <v>1</v>
      </c>
      <c r="G27" s="6">
        <f t="shared" si="4"/>
        <v>21.49</v>
      </c>
      <c r="H27" s="8">
        <f t="shared" si="5"/>
        <v>21490</v>
      </c>
      <c r="I27" s="1" t="s">
        <v>51</v>
      </c>
      <c r="J27" s="1" t="s">
        <v>52</v>
      </c>
    </row>
    <row r="28" spans="2:10" ht="15" customHeight="1">
      <c r="B28" s="9" t="s">
        <v>56</v>
      </c>
      <c r="C28" s="4" t="s">
        <v>57</v>
      </c>
      <c r="D28" s="1" t="s">
        <v>58</v>
      </c>
      <c r="E28" s="5">
        <v>29.99</v>
      </c>
      <c r="F28" s="1">
        <v>1</v>
      </c>
      <c r="G28" s="6">
        <f t="shared" si="4"/>
        <v>29.99</v>
      </c>
      <c r="H28" s="8">
        <f t="shared" si="5"/>
        <v>29990</v>
      </c>
      <c r="I28" s="1" t="s">
        <v>51</v>
      </c>
      <c r="J28" s="1" t="s">
        <v>59</v>
      </c>
    </row>
    <row r="29" spans="2:10" ht="15" customHeight="1">
      <c r="B29" s="9" t="s">
        <v>60</v>
      </c>
      <c r="C29" s="2" t="s">
        <v>61</v>
      </c>
      <c r="D29" s="1" t="s">
        <v>62</v>
      </c>
      <c r="E29" s="5">
        <v>10.95</v>
      </c>
      <c r="F29" s="1">
        <v>1</v>
      </c>
      <c r="G29" s="6">
        <f>(E29*F29)</f>
        <v>10.95</v>
      </c>
      <c r="H29" s="8">
        <f>(E29*F29*1000)</f>
        <v>10950</v>
      </c>
      <c r="I29" s="1" t="s">
        <v>30</v>
      </c>
      <c r="J29" s="1" t="s">
        <v>59</v>
      </c>
    </row>
    <row r="30" spans="2:10" ht="15" customHeight="1">
      <c r="B30" s="9" t="s">
        <v>63</v>
      </c>
      <c r="C30" s="4" t="s">
        <v>64</v>
      </c>
      <c r="D30" s="1" t="s">
        <v>65</v>
      </c>
      <c r="E30" s="5">
        <v>4.5</v>
      </c>
      <c r="F30" s="1">
        <v>2</v>
      </c>
      <c r="G30" s="6">
        <f t="shared" ref="G30:G32" si="6">(E30*F30)</f>
        <v>9</v>
      </c>
      <c r="H30" s="8">
        <f t="shared" ref="H30:H32" si="7">(E30*F30*1000)</f>
        <v>9000</v>
      </c>
      <c r="I30" s="1" t="s">
        <v>30</v>
      </c>
      <c r="J30" s="1" t="s">
        <v>66</v>
      </c>
    </row>
    <row r="31" spans="2:10" ht="15" customHeight="1">
      <c r="B31" s="1" t="s">
        <v>67</v>
      </c>
      <c r="C31" s="11" t="s">
        <v>68</v>
      </c>
      <c r="D31" s="1" t="s">
        <v>69</v>
      </c>
      <c r="E31" s="5">
        <v>2.798</v>
      </c>
      <c r="F31" s="1">
        <v>2</v>
      </c>
      <c r="G31" s="6">
        <f t="shared" si="6"/>
        <v>5.5960000000000001</v>
      </c>
      <c r="H31" s="8">
        <f t="shared" si="7"/>
        <v>5596</v>
      </c>
    </row>
    <row r="32" spans="2:10" ht="15" customHeight="1">
      <c r="B32" s="1" t="s">
        <v>70</v>
      </c>
      <c r="C32" s="12" t="s">
        <v>71</v>
      </c>
      <c r="D32" s="1" t="s">
        <v>72</v>
      </c>
      <c r="E32" s="5">
        <v>48.4</v>
      </c>
      <c r="F32" s="1">
        <v>1</v>
      </c>
      <c r="G32" s="6">
        <f t="shared" si="6"/>
        <v>48.4</v>
      </c>
      <c r="H32" s="8">
        <f t="shared" si="7"/>
        <v>48400</v>
      </c>
    </row>
    <row r="51" spans="2:10" ht="15" customHeight="1">
      <c r="B51" s="9" t="s">
        <v>73</v>
      </c>
      <c r="C51" s="2" t="s">
        <v>74</v>
      </c>
      <c r="D51" s="1" t="s">
        <v>75</v>
      </c>
      <c r="E51" s="5">
        <v>13.82</v>
      </c>
      <c r="F51" s="1">
        <v>1</v>
      </c>
      <c r="G51" s="6">
        <f t="shared" ref="G51" si="8">(E51*F51)</f>
        <v>13.82</v>
      </c>
      <c r="H51" s="8">
        <f t="shared" ref="H51" si="9">(E51*F51*1000)</f>
        <v>13820</v>
      </c>
      <c r="I51" s="1" t="s">
        <v>30</v>
      </c>
      <c r="J51" s="1" t="s">
        <v>76</v>
      </c>
    </row>
  </sheetData>
  <mergeCells count="1">
    <mergeCell ref="B1:J1"/>
  </mergeCells>
  <hyperlinks>
    <hyperlink ref="B8" r:id="rId1" display="https://www.aliexpress.us/item/2251832576758546.html?spm=a2g0o.productlist.main.23.3de85d1cvtUxJs&amp;algo_pvid=7c48b8cc-fc07-41e7-99db-db1e5c6bee24&amp;algo_exp_id=7c48b8cc-fc07-41e7-99db-db1e5c6bee24-11&amp;pdp_ext_f=%7B%22sku_id%22%3A%2266515484908%22%7D&amp;pdp_npi=3%40dis%21USD%211.4%211.27%21%21%21%21%21%40212240a316773565239012124d06cd%2166515484908%21sea%21US%213850459346&amp;curPageLogUid=gY9RQ824zEPc" xr:uid="{9C265A52-C4A4-4F53-8253-6BBEA426D75E}"/>
    <hyperlink ref="B29" r:id="rId2" xr:uid="{FD8285B4-EE59-4717-B113-010D1BF09A6B}"/>
    <hyperlink ref="B4" r:id="rId3" xr:uid="{8F4FA383-37D7-41A7-9AEC-3C688ED9B280}"/>
    <hyperlink ref="B3" r:id="rId4" xr:uid="{0E1910A1-B1E1-49EF-8894-DFC6A341F947}"/>
    <hyperlink ref="B5" r:id="rId5" xr:uid="{27571DC4-9C59-409C-9C4C-9857EAC9BB97}"/>
    <hyperlink ref="B6" r:id="rId6" xr:uid="{4499ECBC-5F3F-4EB0-BF68-92CB48853F81}"/>
    <hyperlink ref="B7" r:id="rId7" xr:uid="{49AD500D-8F57-4AD7-8A9E-D53CFC6B7B77}"/>
    <hyperlink ref="B9" r:id="rId8" display="https://www.pcbway.com/pcb-assembly.html?adw=11&amp;campaignid=694768736&amp;adgroupid=35616224573&amp;feeditemid=&amp;targetid=kwd-7390583141&amp;loc_physical_ms=1026661&amp;matchtype=p&amp;network=g&amp;device=c&amp;devicemodel=&amp;creative=516218793299&amp;keyword=pcb%20assembly%20manufacturing&amp;placement=&amp;target=&amp;adposition=&amp;gclid=Cj0KCQiAgOefBhDgARIsAMhqXA6ipKBeG2-TMvfRNJBmRK6GULxtM9l3QX942Yo1KtkDnZrHo-JxdZgaAg4nEALw_wcB" xr:uid="{1FE93D32-82E6-475B-8E0B-3793FEDD5156}"/>
    <hyperlink ref="B10" r:id="rId9" xr:uid="{3D80DE6F-184E-44E6-82CD-D131C40B3DF3}"/>
    <hyperlink ref="B11" r:id="rId10" xr:uid="{973575DA-D814-4B96-93F6-37857442E124}"/>
    <hyperlink ref="B12" r:id="rId11" display="https://www.amazon.com/Lerdisk-Wholesale-100-Pack-Produced-Authorized/dp/B0BFBNB72K/ref=sr_1_26?crid=2D5TIV3A8LRCD&amp;keywords=50%2Bpcs%2B2gb%2Bmicro%2Bsd%2Bcard&amp;qid=1677789447&amp;s=electronics&amp;sprefix=50%2Bpcs%2B2gb%2Bmicro%2Bsd%2Bcard%2Celectronics%2C183&amp;sr=1-26&amp;ufe=app_do%3Aamzn1.fos.304cacc1-b508-45fb-a37f-a2c47c48c32f&amp;th=1" xr:uid="{2FB93D1A-5F1B-4451-AB12-97542E82EFB4}"/>
    <hyperlink ref="B13" r:id="rId12" xr:uid="{629EFAA9-27EA-4B3C-ADB2-C635876E4ADE}"/>
    <hyperlink ref="B26" r:id="rId13" xr:uid="{E54E77F5-E32F-466D-AABF-03BFF01F07AF}"/>
    <hyperlink ref="B27" r:id="rId14" xr:uid="{E90A70DB-688E-4034-9F99-E8B5B2FB2513}"/>
    <hyperlink ref="B28" r:id="rId15" xr:uid="{1CD86820-1F39-4CE8-B2AE-F45957E5ED5B}"/>
    <hyperlink ref="B30" r:id="rId16" xr:uid="{2E1D2487-93C6-4647-925A-66E81FFDA4B1}"/>
    <hyperlink ref="B51" r:id="rId17" xr:uid="{E2F8ADCB-C3B9-4ED7-A70F-849942859602}"/>
  </hyperlinks>
  <pageMargins left="0.7" right="0.7" top="0.75" bottom="0.75" header="0.3" footer="0.3"/>
  <pageSetup orientation="portrait" r:id="rId18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9314f271-8a40-4a43-a5dd-aa5528ab0c8a" xsi:nil="true"/>
    <lcf76f155ced4ddcb4097134ff3c332f xmlns="85fa6708-c942-4f7d-a918-dc3c9afdc4aa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96585825D5EF24EA1EA377146373F8E" ma:contentTypeVersion="9" ma:contentTypeDescription="Create a new document." ma:contentTypeScope="" ma:versionID="6bd212e15e417b7b56ca323d02a6ca94">
  <xsd:schema xmlns:xsd="http://www.w3.org/2001/XMLSchema" xmlns:xs="http://www.w3.org/2001/XMLSchema" xmlns:p="http://schemas.microsoft.com/office/2006/metadata/properties" xmlns:ns2="85fa6708-c942-4f7d-a918-dc3c9afdc4aa" xmlns:ns3="9314f271-8a40-4a43-a5dd-aa5528ab0c8a" targetNamespace="http://schemas.microsoft.com/office/2006/metadata/properties" ma:root="true" ma:fieldsID="b9b701ad2ed2386c67025682c81fecc9" ns2:_="" ns3:_="">
    <xsd:import namespace="85fa6708-c942-4f7d-a918-dc3c9afdc4aa"/>
    <xsd:import namespace="9314f271-8a40-4a43-a5dd-aa5528ab0c8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fa6708-c942-4f7d-a918-dc3c9afdc4a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340273f3-3dfb-4b29-b2ec-ca41d92f1cd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314f271-8a40-4a43-a5dd-aa5528ab0c8a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e2c1b78b-ed8d-461f-86b5-881578086ed7}" ma:internalName="TaxCatchAll" ma:showField="CatchAllData" ma:web="9314f271-8a40-4a43-a5dd-aa5528ab0c8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E1AFEA3-FC50-4634-90FD-70DE71E27CCE}"/>
</file>

<file path=customXml/itemProps2.xml><?xml version="1.0" encoding="utf-8"?>
<ds:datastoreItem xmlns:ds="http://schemas.openxmlformats.org/officeDocument/2006/customXml" ds:itemID="{8DAA25DC-62E4-44A3-9105-32EFB153F454}"/>
</file>

<file path=customXml/itemProps3.xml><?xml version="1.0" encoding="utf-8"?>
<ds:datastoreItem xmlns:ds="http://schemas.openxmlformats.org/officeDocument/2006/customXml" ds:itemID="{03C47614-276B-4F96-A0E7-5D2E260E752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Brian Grahmann</cp:lastModifiedBy>
  <cp:revision/>
  <dcterms:created xsi:type="dcterms:W3CDTF">2023-02-25T18:59:02Z</dcterms:created>
  <dcterms:modified xsi:type="dcterms:W3CDTF">2023-03-02T21:54:23Z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0x010100696585825D5EF24EA1EA377146373F8E</vt:lpwstr>
  </property>
  <property fmtid="{D5CDD505-2E9C-101B-9397-08002B2CF9AE}" pid="3" name="MediaServiceImageTags">
    <vt:lpwstr/>
  </property>
</Properties>
</file>