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fd41a5b6f5132/Documents/"/>
    </mc:Choice>
  </mc:AlternateContent>
  <xr:revisionPtr revIDLastSave="0" documentId="8_{4C0DC47D-5622-4A35-BDF6-6B5CEC2E1679}" xr6:coauthVersionLast="47" xr6:coauthVersionMax="47" xr10:uidLastSave="{00000000-0000-0000-0000-000000000000}"/>
  <bookViews>
    <workbookView xWindow="-15" yWindow="-15" windowWidth="14400" windowHeight="15780" xr2:uid="{99B5A1A6-98AA-4579-9158-A8850824F3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46" i="1"/>
  <c r="E45" i="1"/>
  <c r="E44" i="1"/>
  <c r="E41" i="1"/>
  <c r="E40" i="1"/>
  <c r="E39" i="1"/>
  <c r="E38" i="1"/>
  <c r="E27" i="1"/>
  <c r="E32" i="1"/>
  <c r="C16" i="1"/>
  <c r="E16" i="1" s="1"/>
  <c r="E34" i="1"/>
  <c r="E33" i="1"/>
  <c r="E31" i="1"/>
  <c r="E30" i="1"/>
  <c r="E29" i="1"/>
  <c r="E28" i="1"/>
  <c r="E26" i="1"/>
  <c r="E23" i="1"/>
  <c r="E22" i="1"/>
  <c r="E21" i="1"/>
  <c r="E20" i="1"/>
  <c r="E15" i="1"/>
  <c r="E6" i="1"/>
  <c r="E7" i="1"/>
  <c r="E13" i="1"/>
  <c r="E14" i="1"/>
  <c r="E11" i="1"/>
  <c r="E12" i="1"/>
  <c r="E10" i="1"/>
  <c r="E5" i="1"/>
  <c r="E4" i="1"/>
  <c r="E18" i="1" l="1"/>
  <c r="E2" i="1"/>
</calcChain>
</file>

<file path=xl/sharedStrings.xml><?xml version="1.0" encoding="utf-8"?>
<sst xmlns="http://schemas.openxmlformats.org/spreadsheetml/2006/main" count="68" uniqueCount="40">
  <si>
    <t>LAMP server 2022</t>
  </si>
  <si>
    <t>Capex</t>
  </si>
  <si>
    <t>UAH</t>
  </si>
  <si>
    <t>Qty</t>
  </si>
  <si>
    <t>Total</t>
  </si>
  <si>
    <t>Private DC (Chiepest solution)</t>
  </si>
  <si>
    <t>Opex</t>
  </si>
  <si>
    <t>ISP O3 100Mbit</t>
  </si>
  <si>
    <t>Sim 4G LTE</t>
  </si>
  <si>
    <t>ext.IP addr</t>
  </si>
  <si>
    <t>dyn DNS</t>
  </si>
  <si>
    <t>Domain pp.ua, SSL cert</t>
  </si>
  <si>
    <t>Subtotal</t>
  </si>
  <si>
    <t>Router Xiaomi R3G, network backup</t>
  </si>
  <si>
    <t>USB 4G modem, network backup</t>
  </si>
  <si>
    <t>Solution</t>
  </si>
  <si>
    <t>MicroSD USB flash 8Gb, Storage backup</t>
  </si>
  <si>
    <t>Maintenanse, backup</t>
  </si>
  <si>
    <t>Powerbank 20Ah (power backup for 48H)</t>
  </si>
  <si>
    <t>Private DC (Standard solution)</t>
  </si>
  <si>
    <t>Нажаль це не є LAMP сервером в чистому вигляді: Linux як основна оболонка в прошивці роутера з усіма вихідними обмеженнями. Apache - роутер який прокидує до певного сайту.  MySQL and PHP - використовуються по мінімуму або взагалі без них.
Storage backup: Сайт зберігається на флешці в 4G модемі. Дублікат сату знаходиться на ін. SD карті. При оновленні сайту також оновити дані на ін. флешці. 
Power backup:Роутер живиться від мережі але підключения через павер банк (який може тримати заряд протягом 48 годин). 
Network backup: Сайт працює на основному провайдері з білим IP. При збоях у провайдера роутер підіймає резервний з'єднання через 4G modem. Оскільки немає зовнішньої IP адреси - роутінг відбуається через сервіс dynDNS. Потрібно мати 2 роутери, коли один вийде з ладу, потрібна буде заміна.</t>
  </si>
  <si>
    <t>Electricity 12 W\hr*24hr*30d=8,64kW/m</t>
  </si>
  <si>
    <t>UPS</t>
  </si>
  <si>
    <t>Switch</t>
  </si>
  <si>
    <t>Rack, Conditioneer, fire alarm system</t>
  </si>
  <si>
    <t>Domain .ua, SSL cert</t>
  </si>
  <si>
    <t>ISP Giganet</t>
  </si>
  <si>
    <t>Rent a room</t>
  </si>
  <si>
    <t>Maintenance, backup</t>
  </si>
  <si>
    <t>Security</t>
  </si>
  <si>
    <t>Rent a generator</t>
  </si>
  <si>
    <t>Server,Raid 10, Linux, Apache, MySQL, PHP</t>
  </si>
  <si>
    <t>AWS cloud solution</t>
  </si>
  <si>
    <t>Domain</t>
  </si>
  <si>
    <t>USD</t>
  </si>
  <si>
    <t>2x Amazon EC2, 4vCPU, 16Ram, SSD 30Gb</t>
  </si>
  <si>
    <t>Amazon Route 53</t>
  </si>
  <si>
    <t>Electricity W\hr</t>
  </si>
  <si>
    <t>Storage backup: Сайт зберігається на сервері і дублюється на резервний. 
Power backup:Сервери живиться від мережі, при відсутності ел.енергії працюють від ІБП, також автоматично автоматично стартує генератор. 
Network backup: Сайт працює на основному провайдері з білим IP. При збоях у провайдера сайт працює від іншого провайдеру - роутінг відбуається через створену alias запис. Потрібно мати 2 свіча, сервера, ІБЖ коли один вийде з ладу - потрібна буде заміна.</t>
  </si>
  <si>
    <t>Storage backup: Сайт зберігається на сервері і при падінні одного - підіймається новий інстанс. 
Power backup: немає необідності, не чутливий до перебоїв. 
Network backup: Сайт працює на одному сервері і при збої перенаправляється на новий інстанс.
Conclusion: Найбільш гнучке, дешеве та надійне рішення, можна досягнути ще більшої економіі активувавши річну передплату.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</si>
</sst>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Font="1" applyBorder="1"/>
    <xf numFmtId="2" fontId="0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3855-987E-4DEF-830E-8D9DF2B3A67F}">
  <dimension ref="A1:F46"/>
  <sheetViews>
    <sheetView tabSelected="1" topLeftCell="A16" workbookViewId="0">
      <selection activeCell="F47" sqref="F47"/>
    </sheetView>
  </sheetViews>
  <sheetFormatPr defaultRowHeight="15" x14ac:dyDescent="0.25"/>
  <cols>
    <col min="1" max="1" width="2" bestFit="1" customWidth="1"/>
    <col min="2" max="2" width="39" bestFit="1" customWidth="1"/>
    <col min="5" max="5" width="11.42578125" customWidth="1"/>
    <col min="6" max="6" width="59.28515625" customWidth="1"/>
  </cols>
  <sheetData>
    <row r="1" spans="1:6" ht="21" x14ac:dyDescent="0.35">
      <c r="B1" s="1" t="s">
        <v>0</v>
      </c>
    </row>
    <row r="2" spans="1:6" x14ac:dyDescent="0.25">
      <c r="A2" s="2"/>
      <c r="B2" s="3" t="s">
        <v>5</v>
      </c>
      <c r="C2" s="3"/>
      <c r="D2" s="3" t="s">
        <v>12</v>
      </c>
      <c r="E2" s="9">
        <f>SUM(E4:E16)</f>
        <v>12009.299199999999</v>
      </c>
      <c r="F2" s="2"/>
    </row>
    <row r="3" spans="1:6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F3" s="4" t="s">
        <v>15</v>
      </c>
    </row>
    <row r="4" spans="1:6" x14ac:dyDescent="0.25">
      <c r="A4" s="2">
        <v>1</v>
      </c>
      <c r="B4" s="2" t="s">
        <v>13</v>
      </c>
      <c r="C4" s="2">
        <v>1000</v>
      </c>
      <c r="D4" s="2">
        <v>2</v>
      </c>
      <c r="E4" s="2">
        <f>C4*D4</f>
        <v>2000</v>
      </c>
      <c r="F4" s="7" t="s">
        <v>20</v>
      </c>
    </row>
    <row r="5" spans="1:6" x14ac:dyDescent="0.25">
      <c r="A5" s="2">
        <v>2</v>
      </c>
      <c r="B5" s="2" t="s">
        <v>16</v>
      </c>
      <c r="C5" s="2">
        <v>200</v>
      </c>
      <c r="D5" s="2">
        <v>2</v>
      </c>
      <c r="E5" s="2">
        <f>C5*D5</f>
        <v>400</v>
      </c>
      <c r="F5" s="7"/>
    </row>
    <row r="6" spans="1:6" x14ac:dyDescent="0.25">
      <c r="A6" s="2">
        <v>3</v>
      </c>
      <c r="B6" s="2" t="s">
        <v>14</v>
      </c>
      <c r="C6" s="2">
        <v>1500</v>
      </c>
      <c r="D6" s="2">
        <v>1</v>
      </c>
      <c r="E6" s="2">
        <f t="shared" ref="E6:E7" si="0">C6*D6</f>
        <v>1500</v>
      </c>
      <c r="F6" s="7"/>
    </row>
    <row r="7" spans="1:6" x14ac:dyDescent="0.25">
      <c r="A7" s="2">
        <v>4</v>
      </c>
      <c r="B7" s="2" t="s">
        <v>18</v>
      </c>
      <c r="C7" s="2">
        <v>1000</v>
      </c>
      <c r="D7" s="2">
        <v>1</v>
      </c>
      <c r="E7" s="2">
        <f t="shared" si="0"/>
        <v>1000</v>
      </c>
      <c r="F7" s="7"/>
    </row>
    <row r="8" spans="1:6" x14ac:dyDescent="0.25">
      <c r="A8" s="2"/>
      <c r="B8" s="2"/>
      <c r="C8" s="2"/>
      <c r="D8" s="2"/>
      <c r="E8" s="2"/>
      <c r="F8" s="7"/>
    </row>
    <row r="9" spans="1:6" x14ac:dyDescent="0.25">
      <c r="A9" s="2"/>
      <c r="B9" s="2" t="s">
        <v>6</v>
      </c>
      <c r="C9" s="2" t="s">
        <v>2</v>
      </c>
      <c r="D9" s="2" t="s">
        <v>3</v>
      </c>
      <c r="E9" s="2" t="s">
        <v>4</v>
      </c>
      <c r="F9" s="7"/>
    </row>
    <row r="10" spans="1:6" x14ac:dyDescent="0.25">
      <c r="A10" s="2">
        <v>1</v>
      </c>
      <c r="B10" s="2" t="s">
        <v>7</v>
      </c>
      <c r="C10" s="2">
        <v>150</v>
      </c>
      <c r="D10" s="2">
        <v>12</v>
      </c>
      <c r="E10" s="2">
        <f>C10*D10</f>
        <v>1800</v>
      </c>
      <c r="F10" s="7"/>
    </row>
    <row r="11" spans="1:6" x14ac:dyDescent="0.25">
      <c r="A11" s="2">
        <v>2</v>
      </c>
      <c r="B11" s="2" t="s">
        <v>9</v>
      </c>
      <c r="C11" s="2">
        <v>50</v>
      </c>
      <c r="D11" s="2">
        <v>12</v>
      </c>
      <c r="E11" s="2">
        <f>C11*D11</f>
        <v>600</v>
      </c>
      <c r="F11" s="7"/>
    </row>
    <row r="12" spans="1:6" x14ac:dyDescent="0.25">
      <c r="A12" s="2">
        <v>3</v>
      </c>
      <c r="B12" s="2" t="s">
        <v>8</v>
      </c>
      <c r="C12" s="2">
        <v>150</v>
      </c>
      <c r="D12" s="2">
        <v>12</v>
      </c>
      <c r="E12" s="2">
        <f>C12*D12</f>
        <v>1800</v>
      </c>
      <c r="F12" s="7"/>
    </row>
    <row r="13" spans="1:6" x14ac:dyDescent="0.25">
      <c r="A13" s="2">
        <v>4</v>
      </c>
      <c r="B13" s="2" t="s">
        <v>10</v>
      </c>
      <c r="C13" s="2">
        <v>100</v>
      </c>
      <c r="D13" s="2">
        <v>12</v>
      </c>
      <c r="E13" s="4">
        <f>C13*D13</f>
        <v>1200</v>
      </c>
      <c r="F13" s="7"/>
    </row>
    <row r="14" spans="1:6" x14ac:dyDescent="0.25">
      <c r="A14" s="2">
        <v>5</v>
      </c>
      <c r="B14" s="2" t="s">
        <v>11</v>
      </c>
      <c r="C14" s="2">
        <v>30</v>
      </c>
      <c r="D14" s="2">
        <v>12</v>
      </c>
      <c r="E14" s="2">
        <f>C14*D14</f>
        <v>360</v>
      </c>
      <c r="F14" s="7"/>
    </row>
    <row r="15" spans="1:6" x14ac:dyDescent="0.25">
      <c r="A15" s="2">
        <v>6</v>
      </c>
      <c r="B15" s="2" t="s">
        <v>17</v>
      </c>
      <c r="C15" s="2">
        <v>100</v>
      </c>
      <c r="D15" s="2">
        <v>12</v>
      </c>
      <c r="E15" s="2">
        <f>C15*D15</f>
        <v>1200</v>
      </c>
      <c r="F15" s="7"/>
    </row>
    <row r="16" spans="1:6" x14ac:dyDescent="0.25">
      <c r="A16" s="2">
        <v>7</v>
      </c>
      <c r="B16" s="2" t="s">
        <v>21</v>
      </c>
      <c r="C16" s="8">
        <f>1.44*8.64</f>
        <v>12.441600000000001</v>
      </c>
      <c r="D16" s="2">
        <v>12</v>
      </c>
      <c r="E16" s="8">
        <f>C16*D16</f>
        <v>149.29920000000001</v>
      </c>
      <c r="F16" s="7"/>
    </row>
    <row r="18" spans="1:6" x14ac:dyDescent="0.25">
      <c r="A18" s="2"/>
      <c r="B18" s="3" t="s">
        <v>19</v>
      </c>
      <c r="C18" s="3"/>
      <c r="D18" s="3" t="s">
        <v>12</v>
      </c>
      <c r="E18" s="3">
        <f>SUM(E20:E34)</f>
        <v>216000</v>
      </c>
      <c r="F18" s="2"/>
    </row>
    <row r="19" spans="1:6" x14ac:dyDescent="0.25">
      <c r="A19" s="2"/>
      <c r="B19" s="2" t="s">
        <v>1</v>
      </c>
      <c r="C19" s="2" t="s">
        <v>2</v>
      </c>
      <c r="D19" s="2" t="s">
        <v>3</v>
      </c>
      <c r="E19" s="2" t="s">
        <v>4</v>
      </c>
      <c r="F19" s="4" t="s">
        <v>15</v>
      </c>
    </row>
    <row r="20" spans="1:6" x14ac:dyDescent="0.25">
      <c r="A20" s="2">
        <v>1</v>
      </c>
      <c r="B20" s="2" t="s">
        <v>23</v>
      </c>
      <c r="C20" s="2">
        <v>3000</v>
      </c>
      <c r="D20" s="2">
        <v>2</v>
      </c>
      <c r="E20" s="2">
        <f>C20*D20</f>
        <v>6000</v>
      </c>
      <c r="F20" s="6" t="s">
        <v>38</v>
      </c>
    </row>
    <row r="21" spans="1:6" x14ac:dyDescent="0.25">
      <c r="A21" s="2">
        <v>2</v>
      </c>
      <c r="B21" s="2" t="s">
        <v>31</v>
      </c>
      <c r="C21" s="2">
        <v>25000</v>
      </c>
      <c r="D21" s="2">
        <v>2</v>
      </c>
      <c r="E21" s="2">
        <f>C21*D21</f>
        <v>50000</v>
      </c>
      <c r="F21" s="6"/>
    </row>
    <row r="22" spans="1:6" x14ac:dyDescent="0.25">
      <c r="A22" s="2">
        <v>3</v>
      </c>
      <c r="B22" s="2" t="s">
        <v>24</v>
      </c>
      <c r="C22" s="2">
        <v>30000</v>
      </c>
      <c r="D22" s="2">
        <v>1</v>
      </c>
      <c r="E22" s="2">
        <f t="shared" ref="E22:E23" si="1">C22*D22</f>
        <v>30000</v>
      </c>
      <c r="F22" s="6"/>
    </row>
    <row r="23" spans="1:6" x14ac:dyDescent="0.25">
      <c r="A23" s="2">
        <v>4</v>
      </c>
      <c r="B23" s="2" t="s">
        <v>22</v>
      </c>
      <c r="C23" s="2">
        <v>5000</v>
      </c>
      <c r="D23" s="2">
        <v>2</v>
      </c>
      <c r="E23" s="2">
        <f t="shared" si="1"/>
        <v>10000</v>
      </c>
      <c r="F23" s="6"/>
    </row>
    <row r="24" spans="1:6" x14ac:dyDescent="0.25">
      <c r="A24" s="2"/>
      <c r="B24" s="2"/>
      <c r="C24" s="2"/>
      <c r="D24" s="2"/>
      <c r="E24" s="2"/>
      <c r="F24" s="6"/>
    </row>
    <row r="25" spans="1:6" x14ac:dyDescent="0.25">
      <c r="A25" s="2"/>
      <c r="B25" s="2" t="s">
        <v>6</v>
      </c>
      <c r="C25" s="2" t="s">
        <v>2</v>
      </c>
      <c r="D25" s="2" t="s">
        <v>3</v>
      </c>
      <c r="E25" s="2" t="s">
        <v>4</v>
      </c>
      <c r="F25" s="6"/>
    </row>
    <row r="26" spans="1:6" x14ac:dyDescent="0.25">
      <c r="A26" s="2">
        <v>1</v>
      </c>
      <c r="B26" s="2" t="s">
        <v>7</v>
      </c>
      <c r="C26" s="2">
        <v>150</v>
      </c>
      <c r="D26" s="2">
        <v>12</v>
      </c>
      <c r="E26" s="2">
        <f>C26*D26</f>
        <v>1800</v>
      </c>
      <c r="F26" s="6"/>
    </row>
    <row r="27" spans="1:6" x14ac:dyDescent="0.25">
      <c r="A27" s="2">
        <v>2</v>
      </c>
      <c r="B27" s="2" t="s">
        <v>26</v>
      </c>
      <c r="C27" s="2">
        <v>200</v>
      </c>
      <c r="D27" s="2">
        <v>12</v>
      </c>
      <c r="E27" s="2">
        <f>C27*D27</f>
        <v>2400</v>
      </c>
      <c r="F27" s="6"/>
    </row>
    <row r="28" spans="1:6" x14ac:dyDescent="0.25">
      <c r="A28" s="2">
        <v>3</v>
      </c>
      <c r="B28" s="2" t="s">
        <v>9</v>
      </c>
      <c r="C28" s="2">
        <v>100</v>
      </c>
      <c r="D28" s="2">
        <v>12</v>
      </c>
      <c r="E28" s="2">
        <f>C28*D28</f>
        <v>1200</v>
      </c>
      <c r="F28" s="6"/>
    </row>
    <row r="29" spans="1:6" x14ac:dyDescent="0.25">
      <c r="A29" s="2">
        <v>4</v>
      </c>
      <c r="B29" s="2" t="s">
        <v>30</v>
      </c>
      <c r="C29" s="2">
        <v>3000</v>
      </c>
      <c r="D29" s="2">
        <v>12</v>
      </c>
      <c r="E29" s="2">
        <f>C29*D29</f>
        <v>36000</v>
      </c>
      <c r="F29" s="6"/>
    </row>
    <row r="30" spans="1:6" x14ac:dyDescent="0.25">
      <c r="A30" s="2">
        <v>5</v>
      </c>
      <c r="B30" s="2" t="s">
        <v>29</v>
      </c>
      <c r="C30" s="2">
        <v>1000</v>
      </c>
      <c r="D30" s="2">
        <v>12</v>
      </c>
      <c r="E30" s="4">
        <f>C30*D30</f>
        <v>12000</v>
      </c>
      <c r="F30" s="6"/>
    </row>
    <row r="31" spans="1:6" x14ac:dyDescent="0.25">
      <c r="A31" s="2">
        <v>6</v>
      </c>
      <c r="B31" s="2" t="s">
        <v>25</v>
      </c>
      <c r="C31" s="2">
        <v>50</v>
      </c>
      <c r="D31" s="2">
        <v>12</v>
      </c>
      <c r="E31" s="2">
        <f>C31*D31</f>
        <v>600</v>
      </c>
      <c r="F31" s="6"/>
    </row>
    <row r="32" spans="1:6" x14ac:dyDescent="0.25">
      <c r="A32" s="2">
        <v>7</v>
      </c>
      <c r="B32" s="2" t="s">
        <v>27</v>
      </c>
      <c r="C32" s="2">
        <v>3000</v>
      </c>
      <c r="D32" s="2">
        <v>12</v>
      </c>
      <c r="E32" s="2">
        <f>C32*D32</f>
        <v>36000</v>
      </c>
      <c r="F32" s="6"/>
    </row>
    <row r="33" spans="1:6" x14ac:dyDescent="0.25">
      <c r="A33" s="2">
        <v>8</v>
      </c>
      <c r="B33" s="2" t="s">
        <v>28</v>
      </c>
      <c r="C33" s="2">
        <v>2000</v>
      </c>
      <c r="D33" s="2">
        <v>12</v>
      </c>
      <c r="E33" s="2">
        <f>C33*D33</f>
        <v>24000</v>
      </c>
      <c r="F33" s="6"/>
    </row>
    <row r="34" spans="1:6" x14ac:dyDescent="0.25">
      <c r="A34" s="2">
        <v>9</v>
      </c>
      <c r="B34" s="2" t="s">
        <v>37</v>
      </c>
      <c r="C34" s="5">
        <v>500</v>
      </c>
      <c r="D34" s="2">
        <v>12</v>
      </c>
      <c r="E34" s="2">
        <f>C34*D34</f>
        <v>6000</v>
      </c>
      <c r="F34" s="6"/>
    </row>
    <row r="36" spans="1:6" x14ac:dyDescent="0.25">
      <c r="A36" s="2"/>
      <c r="B36" s="3" t="s">
        <v>32</v>
      </c>
      <c r="C36" s="3"/>
      <c r="D36" s="3" t="s">
        <v>12</v>
      </c>
      <c r="E36" s="3">
        <f>SUM(E38:E46)*41</f>
        <v>63960</v>
      </c>
      <c r="F36" s="2"/>
    </row>
    <row r="37" spans="1:6" x14ac:dyDescent="0.25">
      <c r="A37" s="2"/>
      <c r="B37" s="2" t="s">
        <v>1</v>
      </c>
      <c r="C37" s="2" t="s">
        <v>2</v>
      </c>
      <c r="D37" s="2" t="s">
        <v>3</v>
      </c>
      <c r="E37" s="2" t="s">
        <v>4</v>
      </c>
      <c r="F37" s="4" t="s">
        <v>15</v>
      </c>
    </row>
    <row r="38" spans="1:6" x14ac:dyDescent="0.25">
      <c r="A38" s="2">
        <v>1</v>
      </c>
      <c r="B38" s="2" t="s">
        <v>23</v>
      </c>
      <c r="C38" s="2">
        <v>0</v>
      </c>
      <c r="D38" s="2">
        <v>2</v>
      </c>
      <c r="E38" s="2">
        <f>C38*D38</f>
        <v>0</v>
      </c>
      <c r="F38" s="6" t="s">
        <v>39</v>
      </c>
    </row>
    <row r="39" spans="1:6" x14ac:dyDescent="0.25">
      <c r="A39" s="2">
        <v>2</v>
      </c>
      <c r="B39" s="2" t="s">
        <v>31</v>
      </c>
      <c r="C39" s="2">
        <v>0</v>
      </c>
      <c r="D39" s="2">
        <v>2</v>
      </c>
      <c r="E39" s="2">
        <f>C39*D39</f>
        <v>0</v>
      </c>
      <c r="F39" s="6"/>
    </row>
    <row r="40" spans="1:6" x14ac:dyDescent="0.25">
      <c r="A40" s="2">
        <v>3</v>
      </c>
      <c r="B40" s="2" t="s">
        <v>24</v>
      </c>
      <c r="C40" s="2">
        <v>0</v>
      </c>
      <c r="D40" s="2">
        <v>1</v>
      </c>
      <c r="E40" s="2">
        <f t="shared" ref="E40:E41" si="2">C40*D40</f>
        <v>0</v>
      </c>
      <c r="F40" s="6"/>
    </row>
    <row r="41" spans="1:6" x14ac:dyDescent="0.25">
      <c r="A41" s="2">
        <v>4</v>
      </c>
      <c r="B41" s="2" t="s">
        <v>22</v>
      </c>
      <c r="C41" s="2">
        <v>0</v>
      </c>
      <c r="D41" s="2">
        <v>2</v>
      </c>
      <c r="E41" s="2">
        <f t="shared" si="2"/>
        <v>0</v>
      </c>
      <c r="F41" s="6"/>
    </row>
    <row r="42" spans="1:6" x14ac:dyDescent="0.25">
      <c r="A42" s="2"/>
      <c r="B42" s="2"/>
      <c r="C42" s="2"/>
      <c r="D42" s="2"/>
      <c r="E42" s="2"/>
      <c r="F42" s="6"/>
    </row>
    <row r="43" spans="1:6" x14ac:dyDescent="0.25">
      <c r="A43" s="2"/>
      <c r="B43" s="2" t="s">
        <v>6</v>
      </c>
      <c r="C43" s="2" t="s">
        <v>34</v>
      </c>
      <c r="D43" s="2" t="s">
        <v>3</v>
      </c>
      <c r="E43" s="2" t="s">
        <v>4</v>
      </c>
      <c r="F43" s="6"/>
    </row>
    <row r="44" spans="1:6" x14ac:dyDescent="0.25">
      <c r="A44" s="2">
        <v>1</v>
      </c>
      <c r="B44" s="2" t="s">
        <v>35</v>
      </c>
      <c r="C44" s="2">
        <v>129</v>
      </c>
      <c r="D44" s="2">
        <v>12</v>
      </c>
      <c r="E44" s="2">
        <f>C44*D44</f>
        <v>1548</v>
      </c>
      <c r="F44" s="6"/>
    </row>
    <row r="45" spans="1:6" x14ac:dyDescent="0.25">
      <c r="A45" s="2">
        <v>2</v>
      </c>
      <c r="B45" s="2" t="s">
        <v>36</v>
      </c>
      <c r="C45" s="2">
        <v>0</v>
      </c>
      <c r="D45" s="2">
        <v>12</v>
      </c>
      <c r="E45" s="2">
        <f>C45*D45</f>
        <v>0</v>
      </c>
      <c r="F45" s="6"/>
    </row>
    <row r="46" spans="1:6" x14ac:dyDescent="0.25">
      <c r="A46" s="2">
        <v>3</v>
      </c>
      <c r="B46" s="2" t="s">
        <v>33</v>
      </c>
      <c r="C46" s="2">
        <v>1</v>
      </c>
      <c r="D46" s="2">
        <v>12</v>
      </c>
      <c r="E46" s="2">
        <f>C46*D46</f>
        <v>12</v>
      </c>
      <c r="F46" s="6"/>
    </row>
  </sheetData>
  <mergeCells count="3">
    <mergeCell ref="F4:F16"/>
    <mergeCell ref="F20:F34"/>
    <mergeCell ref="F38:F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2022-12-11T13:11:48Z</dcterms:created>
  <dcterms:modified xsi:type="dcterms:W3CDTF">2022-12-11T15:42:05Z</dcterms:modified>
</cp:coreProperties>
</file>