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ko\Desktop\"/>
    </mc:Choice>
  </mc:AlternateContent>
  <xr:revisionPtr revIDLastSave="0" documentId="13_ncr:1_{E577701D-FE35-415F-B28C-C6293CCBAA5C}" xr6:coauthVersionLast="47" xr6:coauthVersionMax="47" xr10:uidLastSave="{00000000-0000-0000-0000-000000000000}"/>
  <bookViews>
    <workbookView xWindow="-110" yWindow="-110" windowWidth="38620" windowHeight="21360" xr2:uid="{9A97F799-47BB-4966-A184-D7C71C1C50D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F9" i="1"/>
  <c r="F10" i="1"/>
  <c r="E6" i="1"/>
  <c r="F6" i="1" s="1"/>
  <c r="E7" i="1"/>
  <c r="F7" i="1" s="1"/>
  <c r="E8" i="1"/>
  <c r="F8" i="1" s="1"/>
  <c r="E9" i="1"/>
  <c r="E10" i="1"/>
  <c r="E11" i="1"/>
  <c r="F11" i="1" s="1"/>
  <c r="E12" i="1"/>
  <c r="F12" i="1" s="1"/>
  <c r="E5" i="1"/>
  <c r="F5" i="1" s="1"/>
  <c r="E4" i="1"/>
  <c r="F4" i="1" s="1"/>
  <c r="H7" i="1" l="1"/>
  <c r="H6" i="1"/>
  <c r="H4" i="1"/>
  <c r="H5" i="1"/>
</calcChain>
</file>

<file path=xl/sharedStrings.xml><?xml version="1.0" encoding="utf-8"?>
<sst xmlns="http://schemas.openxmlformats.org/spreadsheetml/2006/main" count="9" uniqueCount="9">
  <si>
    <t>Otáčky (RPM)</t>
  </si>
  <si>
    <t>MAF (g/s)</t>
  </si>
  <si>
    <t>Dávka paliva (mg/zdvih)</t>
  </si>
  <si>
    <t>Nameraná λ</t>
  </si>
  <si>
    <t>Vypočítaná λ</t>
  </si>
  <si>
    <t>Rozdiel λ (%)</t>
  </si>
  <si>
    <t>Lambda výpočty pre motor Touareg 3.0,  6V</t>
  </si>
  <si>
    <t xml:space="preserve">Lambda nameraná </t>
  </si>
  <si>
    <t>lambda vypočítaná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</si>
</sst>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40404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167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</cellXfs>
  <cellStyles count="1">
    <cellStyle name="Normálna" xfId="0" builtinId="0"/>
  </cellStyles>
  <dxfs count="9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B2D4-BB76-48F2-BEF0-63EB4922D1E5}">
  <dimension ref="A2:H16"/>
  <sheetViews>
    <sheetView tabSelected="1" workbookViewId="0">
      <selection activeCell="E24" sqref="E24"/>
    </sheetView>
  </sheetViews>
  <sheetFormatPr defaultRowHeight="14.5" x14ac:dyDescent="0.35"/>
  <cols>
    <col min="1" max="6" width="25.6328125" customWidth="1"/>
    <col min="7" max="7" width="24.08984375" customWidth="1"/>
    <col min="8" max="8" width="23.1796875" customWidth="1"/>
  </cols>
  <sheetData>
    <row r="2" spans="1:8" ht="19" customHeight="1" x14ac:dyDescent="0.35">
      <c r="A2" s="10" t="s">
        <v>6</v>
      </c>
      <c r="B2" s="11"/>
      <c r="C2" s="11"/>
      <c r="D2" s="11"/>
      <c r="E2" s="11"/>
      <c r="F2" s="11"/>
      <c r="G2" s="11"/>
      <c r="H2" s="12"/>
    </row>
    <row r="3" spans="1:8" ht="25" customHeight="1" x14ac:dyDescent="0.35">
      <c r="A3" s="4" t="s">
        <v>0</v>
      </c>
      <c r="B3" s="4" t="s">
        <v>1</v>
      </c>
      <c r="C3" s="5" t="s">
        <v>2</v>
      </c>
      <c r="D3" s="4" t="s">
        <v>3</v>
      </c>
      <c r="E3" s="4" t="s">
        <v>4</v>
      </c>
      <c r="F3" s="4" t="s">
        <v>5</v>
      </c>
      <c r="G3" s="8" t="s">
        <v>7</v>
      </c>
      <c r="H3" s="8" t="s">
        <v>8</v>
      </c>
    </row>
    <row r="4" spans="1:8" ht="25" customHeight="1" x14ac:dyDescent="0.35">
      <c r="A4" s="1">
        <v>782</v>
      </c>
      <c r="B4" s="6">
        <v>18.97</v>
      </c>
      <c r="C4" s="6">
        <v>6.33</v>
      </c>
      <c r="D4" s="7">
        <v>0.314</v>
      </c>
      <c r="E4" s="6">
        <f>B4/((C4*A4*6)/120000*14.7)</f>
        <v>5.2139820142632223</v>
      </c>
      <c r="F4" s="6">
        <f>ABS((D4-E4)/E4)*100</f>
        <v>93.977731431734313</v>
      </c>
      <c r="G4" s="9" t="str">
        <f>IF(D4=1, "Ideálna hodnota", IF(D4&gt;1, "Chudá zmes", "Bohatá zmes"))</f>
        <v>Bohatá zmes</v>
      </c>
      <c r="H4" s="9" t="str">
        <f>IF(E4=1, "Ideálna hodnota", IF(E4&gt;1, "Chudá zmes", "Bohatá zmes"))</f>
        <v>Chudá zmes</v>
      </c>
    </row>
    <row r="5" spans="1:8" ht="25" customHeight="1" x14ac:dyDescent="0.35">
      <c r="A5" s="1">
        <v>1626</v>
      </c>
      <c r="B5" s="3">
        <v>18.97</v>
      </c>
      <c r="C5" s="3">
        <v>6.33</v>
      </c>
      <c r="D5" s="3">
        <v>0.314</v>
      </c>
      <c r="E5" s="2">
        <f t="shared" ref="E5:E12" si="0">B5/((C5*A5*6)/120000*14.7)</f>
        <v>2.5075854459740716</v>
      </c>
      <c r="F5" s="2">
        <f t="shared" ref="F5:F12" si="1">ABS((D5-E5)/E5)*100</f>
        <v>87.47799400000001</v>
      </c>
      <c r="G5" s="9" t="str">
        <f t="shared" ref="G5:G12" si="2">IF(D5=1, "Ideálna hodnota", IF(D5&gt;1, "Chudá zmes", "Bohatá zmes"))</f>
        <v>Bohatá zmes</v>
      </c>
      <c r="H5" s="9" t="str">
        <f t="shared" ref="H5:H12" si="3">IF(E5=1, "Ideálna hodnota", IF(E5&gt;1, "Chudá zmes", "Bohatá zmes"))</f>
        <v>Chudá zmes</v>
      </c>
    </row>
    <row r="6" spans="1:8" ht="25" customHeight="1" x14ac:dyDescent="0.35">
      <c r="A6" s="1">
        <v>2099</v>
      </c>
      <c r="B6" s="3">
        <v>69.47</v>
      </c>
      <c r="C6" s="3">
        <v>6.86</v>
      </c>
      <c r="D6" s="3">
        <v>0</v>
      </c>
      <c r="E6" s="2">
        <f t="shared" si="0"/>
        <v>6.5640730489960566</v>
      </c>
      <c r="F6" s="2">
        <f t="shared" si="1"/>
        <v>100</v>
      </c>
      <c r="G6" s="9" t="str">
        <f t="shared" si="2"/>
        <v>Bohatá zmes</v>
      </c>
      <c r="H6" s="9" t="str">
        <f t="shared" si="3"/>
        <v>Chudá zmes</v>
      </c>
    </row>
    <row r="7" spans="1:8" ht="25" customHeight="1" x14ac:dyDescent="0.35">
      <c r="A7" s="1">
        <v>2499</v>
      </c>
      <c r="B7" s="3">
        <v>84.47</v>
      </c>
      <c r="C7" s="3">
        <v>5.59</v>
      </c>
      <c r="D7" s="3">
        <v>0.4</v>
      </c>
      <c r="E7" s="2">
        <f t="shared" si="0"/>
        <v>8.2269165317667134</v>
      </c>
      <c r="F7" s="2">
        <f t="shared" si="1"/>
        <v>95.137911045341539</v>
      </c>
      <c r="G7" s="9" t="str">
        <f t="shared" si="2"/>
        <v>Bohatá zmes</v>
      </c>
      <c r="H7" s="9" t="str">
        <f t="shared" si="3"/>
        <v>Chudá zmes</v>
      </c>
    </row>
    <row r="8" spans="1:8" ht="25" customHeight="1" x14ac:dyDescent="0.35">
      <c r="A8" s="1">
        <v>2500</v>
      </c>
      <c r="B8" s="3"/>
      <c r="C8" s="3"/>
      <c r="D8" s="3"/>
      <c r="E8" s="2" t="e">
        <f t="shared" si="0"/>
        <v>#DIV/0!</v>
      </c>
      <c r="F8" s="2" t="e">
        <f t="shared" si="1"/>
        <v>#DIV/0!</v>
      </c>
      <c r="G8" s="9" t="str">
        <f t="shared" si="2"/>
        <v>Bohatá zmes</v>
      </c>
      <c r="H8" s="9" t="e">
        <f t="shared" si="3"/>
        <v>#DIV/0!</v>
      </c>
    </row>
    <row r="9" spans="1:8" ht="25" customHeight="1" x14ac:dyDescent="0.35">
      <c r="A9" s="1">
        <v>3000</v>
      </c>
      <c r="B9" s="3"/>
      <c r="C9" s="3"/>
      <c r="D9" s="3"/>
      <c r="E9" s="2" t="e">
        <f t="shared" si="0"/>
        <v>#DIV/0!</v>
      </c>
      <c r="F9" s="2" t="e">
        <f t="shared" si="1"/>
        <v>#DIV/0!</v>
      </c>
      <c r="G9" s="9" t="str">
        <f t="shared" si="2"/>
        <v>Bohatá zmes</v>
      </c>
      <c r="H9" s="9" t="e">
        <f t="shared" si="3"/>
        <v>#DIV/0!</v>
      </c>
    </row>
    <row r="10" spans="1:8" ht="25" customHeight="1" x14ac:dyDescent="0.35">
      <c r="A10" s="1">
        <v>3500</v>
      </c>
      <c r="B10" s="3"/>
      <c r="C10" s="3"/>
      <c r="D10" s="3"/>
      <c r="E10" s="2" t="e">
        <f t="shared" si="0"/>
        <v>#DIV/0!</v>
      </c>
      <c r="F10" s="2" t="e">
        <f t="shared" si="1"/>
        <v>#DIV/0!</v>
      </c>
      <c r="G10" s="9" t="str">
        <f t="shared" si="2"/>
        <v>Bohatá zmes</v>
      </c>
      <c r="H10" s="9" t="e">
        <f t="shared" si="3"/>
        <v>#DIV/0!</v>
      </c>
    </row>
    <row r="11" spans="1:8" ht="25" customHeight="1" x14ac:dyDescent="0.35">
      <c r="A11" s="1">
        <v>4000</v>
      </c>
      <c r="B11" s="3"/>
      <c r="C11" s="3"/>
      <c r="D11" s="3"/>
      <c r="E11" s="2" t="e">
        <f t="shared" si="0"/>
        <v>#DIV/0!</v>
      </c>
      <c r="F11" s="2" t="e">
        <f t="shared" si="1"/>
        <v>#DIV/0!</v>
      </c>
      <c r="G11" s="9" t="str">
        <f t="shared" si="2"/>
        <v>Bohatá zmes</v>
      </c>
      <c r="H11" s="9" t="e">
        <f t="shared" si="3"/>
        <v>#DIV/0!</v>
      </c>
    </row>
    <row r="12" spans="1:8" ht="25" customHeight="1" x14ac:dyDescent="0.35">
      <c r="A12" s="1">
        <v>4500</v>
      </c>
      <c r="B12" s="3"/>
      <c r="C12" s="3"/>
      <c r="D12" s="3"/>
      <c r="E12" s="2" t="e">
        <f t="shared" si="0"/>
        <v>#DIV/0!</v>
      </c>
      <c r="F12" s="2" t="e">
        <f t="shared" si="1"/>
        <v>#DIV/0!</v>
      </c>
      <c r="G12" s="9" t="str">
        <f t="shared" si="2"/>
        <v>Bohatá zmes</v>
      </c>
      <c r="H12" s="9" t="e">
        <f t="shared" si="3"/>
        <v>#DIV/0!</v>
      </c>
    </row>
    <row r="13" spans="1:8" ht="15" customHeight="1" x14ac:dyDescent="0.35"/>
    <row r="14" spans="1:8" ht="15" customHeight="1" x14ac:dyDescent="0.35"/>
    <row r="15" spans="1:8" ht="15" customHeight="1" x14ac:dyDescent="0.35"/>
    <row r="16" spans="1:8" ht="15" customHeight="1" x14ac:dyDescent="0.35"/>
  </sheetData>
  <mergeCells count="1">
    <mergeCell ref="A2:H2"/>
  </mergeCells>
  <conditionalFormatting sqref="G4:G12">
    <cfRule type="containsText" dxfId="6" priority="6" operator="containsText" text="Ideálna hodnota">
      <formula>NOT(ISERROR(SEARCH("Ideálna hodnota",G4)))</formula>
    </cfRule>
    <cfRule type="containsText" dxfId="7" priority="5" operator="containsText" text="Chudá zmes">
      <formula>NOT(ISERROR(SEARCH("Chudá zmes",G4)))</formula>
    </cfRule>
    <cfRule type="containsText" dxfId="5" priority="4" operator="containsText" text="Bohatá zmes">
      <formula>NOT(ISERROR(SEARCH("Bohatá zmes",G4)))</formula>
    </cfRule>
  </conditionalFormatting>
  <conditionalFormatting sqref="H4:H12">
    <cfRule type="containsText" dxfId="0" priority="1" operator="containsText" text="Bohatá zmes">
      <formula>NOT(ISERROR(SEARCH("Bohatá zmes",H4)))</formula>
    </cfRule>
    <cfRule type="containsText" dxfId="1" priority="2" operator="containsText" text="Chudá zmes">
      <formula>NOT(ISERROR(SEARCH("Chudá zmes",H4)))</formula>
    </cfRule>
    <cfRule type="containsText" dxfId="2" priority="3" operator="containsText" text="Ideálna hodnota">
      <formula>NOT(ISERROR(SEARCH("Ideálna hodnota",H4)))</formula>
    </cfRule>
  </conditionalFormatting>
  <pageMargins left="0.7" right="0.7" top="0.75" bottom="0.75" header="0.3" footer="0.3"/>
  <pageSetup paperSize="9" orientation="portrait" r:id="rId1"/>
  <ignoredErrors>
    <ignoredError sqref="E5 F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slavko</dc:creator>
  <cp:lastModifiedBy>slavko</cp:lastModifiedBy>
  <dcterms:created xsi:type="dcterms:W3CDTF">2025-02-21T07:28:47Z</dcterms:created>
  <dcterms:modified xsi:type="dcterms:W3CDTF">2025-02-21T12:01:18Z</dcterms:modified>
</cp:coreProperties>
</file>