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vinná stěna" sheetId="1" state="visible" r:id="rId1"/>
    <sheet xmlns:r="http://schemas.openxmlformats.org/officeDocument/2006/relationships" name="Válcové potrubí" sheetId="2" state="visible" r:id="rId2"/>
    <sheet xmlns:r="http://schemas.openxmlformats.org/officeDocument/2006/relationships" name="Teploty v konstruk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i val="1"/>
      <color rgb="00666666"/>
    </font>
  </fonts>
  <fills count="5">
    <fill>
      <patternFill/>
    </fill>
    <fill>
      <patternFill patternType="gray125"/>
    </fill>
    <fill>
      <patternFill patternType="solid">
        <fgColor rgb="002c5530"/>
        <bgColor rgb="002c5530"/>
      </patternFill>
    </fill>
    <fill>
      <patternFill patternType="solid">
        <fgColor rgb="00fff3cd"/>
        <bgColor rgb="00fff3cd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1" pivotButton="0" quotePrefix="0" xfId="0"/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PROSTUP TEPLA ROVINNOU STĚNOU</t>
        </is>
      </c>
    </row>
    <row r="2">
      <c r="A2" s="2" t="inlineStr">
        <is>
          <t>Parametr</t>
        </is>
      </c>
      <c r="B2" s="2" t="inlineStr">
        <is>
          <t>Symbol</t>
        </is>
      </c>
      <c r="C2" s="2" t="inlineStr">
        <is>
          <t>Hodnota</t>
        </is>
      </c>
      <c r="D2" s="2" t="inlineStr">
        <is>
          <t>Jednotka</t>
        </is>
      </c>
    </row>
    <row r="4">
      <c r="A4" s="3" t="inlineStr">
        <is>
          <t>VSTUPNÍ DATA</t>
        </is>
      </c>
    </row>
    <row r="5">
      <c r="A5" s="4" t="inlineStr">
        <is>
          <t>Teplota vnitřní</t>
        </is>
      </c>
      <c r="B5" s="4" t="inlineStr">
        <is>
          <t>T_in</t>
        </is>
      </c>
      <c r="C5" s="4" t="n">
        <v>20</v>
      </c>
      <c r="D5" s="4" t="inlineStr">
        <is>
          <t>°C</t>
        </is>
      </c>
    </row>
    <row r="6">
      <c r="A6" s="4" t="inlineStr">
        <is>
          <t>Teplota venkovní</t>
        </is>
      </c>
      <c r="B6" s="4" t="inlineStr">
        <is>
          <t>T_out</t>
        </is>
      </c>
      <c r="C6" s="4" t="n">
        <v>-15</v>
      </c>
      <c r="D6" s="4" t="inlineStr">
        <is>
          <t>°C</t>
        </is>
      </c>
    </row>
    <row r="7">
      <c r="A7" s="4" t="inlineStr">
        <is>
          <t>Plocha stěny</t>
        </is>
      </c>
      <c r="B7" s="4" t="inlineStr">
        <is>
          <t>A</t>
        </is>
      </c>
      <c r="C7" s="4" t="n">
        <v>10</v>
      </c>
      <c r="D7" s="4" t="inlineStr">
        <is>
          <t>m²</t>
        </is>
      </c>
    </row>
    <row r="8">
      <c r="A8" s="4" t="inlineStr">
        <is>
          <t>Součinitel přestupu vnitřní</t>
        </is>
      </c>
      <c r="B8" s="4" t="inlineStr">
        <is>
          <t>alpha_i</t>
        </is>
      </c>
      <c r="C8" s="4" t="n">
        <v>8</v>
      </c>
      <c r="D8" s="4" t="inlineStr">
        <is>
          <t>W/(m²·K)</t>
        </is>
      </c>
    </row>
    <row r="9">
      <c r="A9" s="4" t="inlineStr">
        <is>
          <t>Součinitel přestupu venkovní</t>
        </is>
      </c>
      <c r="B9" s="4" t="inlineStr">
        <is>
          <t>alpha_e</t>
        </is>
      </c>
      <c r="C9" s="4" t="n">
        <v>25</v>
      </c>
      <c r="D9" s="4" t="inlineStr">
        <is>
          <t>W/(m²·K)</t>
        </is>
      </c>
    </row>
    <row r="11">
      <c r="A11" s="3" t="inlineStr">
        <is>
          <t>VRSTVY STĚNY</t>
        </is>
      </c>
    </row>
    <row r="12">
      <c r="A12" s="4" t="inlineStr">
        <is>
          <t>Vrstva 1 - tloušťka</t>
        </is>
      </c>
      <c r="B12" s="4" t="inlineStr">
        <is>
          <t>d1</t>
        </is>
      </c>
      <c r="C12" s="4" t="n">
        <v>0.015</v>
      </c>
      <c r="D12" s="4" t="inlineStr">
        <is>
          <t>m</t>
        </is>
      </c>
    </row>
    <row r="13">
      <c r="A13" s="4" t="inlineStr">
        <is>
          <t>Vrstva 1 - tepelná vodivost</t>
        </is>
      </c>
      <c r="B13" s="4" t="inlineStr">
        <is>
          <t>lambda1</t>
        </is>
      </c>
      <c r="C13" s="4" t="n">
        <v>0.8</v>
      </c>
      <c r="D13" s="4" t="inlineStr">
        <is>
          <t>W/(m·K)</t>
        </is>
      </c>
    </row>
    <row r="14">
      <c r="A14" s="4" t="inlineStr">
        <is>
          <t>Vrstva 2 - tloušťka</t>
        </is>
      </c>
      <c r="B14" s="4" t="inlineStr">
        <is>
          <t>d2</t>
        </is>
      </c>
      <c r="C14" s="4" t="n">
        <v>0.25</v>
      </c>
      <c r="D14" s="4" t="inlineStr">
        <is>
          <t>m</t>
        </is>
      </c>
    </row>
    <row r="15">
      <c r="A15" s="4" t="inlineStr">
        <is>
          <t>Vrstva 2 - tepelná vodivost</t>
        </is>
      </c>
      <c r="B15" s="4" t="inlineStr">
        <is>
          <t>lambda2</t>
        </is>
      </c>
      <c r="C15" s="4" t="n">
        <v>1.4</v>
      </c>
      <c r="D15" s="4" t="inlineStr">
        <is>
          <t>W/(m·K)</t>
        </is>
      </c>
    </row>
    <row r="16">
      <c r="A16" s="4" t="inlineStr">
        <is>
          <t>Vrstva 3 - tloušťka</t>
        </is>
      </c>
      <c r="B16" s="4" t="inlineStr">
        <is>
          <t>d3</t>
        </is>
      </c>
      <c r="C16" s="4" t="n">
        <v>0.1</v>
      </c>
      <c r="D16" s="4" t="inlineStr">
        <is>
          <t>m</t>
        </is>
      </c>
    </row>
    <row r="17">
      <c r="A17" s="4" t="inlineStr">
        <is>
          <t>Vrstva 3 - tepelná vodivost</t>
        </is>
      </c>
      <c r="B17" s="4" t="inlineStr">
        <is>
          <t>lambda3</t>
        </is>
      </c>
      <c r="C17" s="4" t="n">
        <v>0.04</v>
      </c>
      <c r="D17" s="4" t="inlineStr">
        <is>
          <t>W/(m·K)</t>
        </is>
      </c>
    </row>
    <row r="18">
      <c r="A18" s="4" t="inlineStr">
        <is>
          <t>Vrstva 4 - tloušťka</t>
        </is>
      </c>
      <c r="B18" s="4" t="inlineStr">
        <is>
          <t>d4</t>
        </is>
      </c>
      <c r="C18" s="4" t="n">
        <v>0.015</v>
      </c>
      <c r="D18" s="4" t="inlineStr">
        <is>
          <t>m</t>
        </is>
      </c>
    </row>
    <row r="19">
      <c r="A19" s="4" t="inlineStr">
        <is>
          <t>Vrstva 4 - tepelná vodivost</t>
        </is>
      </c>
      <c r="B19" s="4" t="inlineStr">
        <is>
          <t>lambda4</t>
        </is>
      </c>
      <c r="C19" s="4" t="n">
        <v>0.8</v>
      </c>
      <c r="D19" s="4" t="inlineStr">
        <is>
          <t>W/(m·K)</t>
        </is>
      </c>
    </row>
    <row r="21">
      <c r="A21" s="3" t="inlineStr">
        <is>
          <t>VÝPOČTY</t>
        </is>
      </c>
    </row>
    <row r="22">
      <c r="A22" s="5" t="inlineStr">
        <is>
          <t>Odpor přestupu vnitřní</t>
        </is>
      </c>
      <c r="B22" s="5" t="inlineStr">
        <is>
          <t>R_si</t>
        </is>
      </c>
      <c r="C22" s="5">
        <f>1/C8</f>
        <v/>
      </c>
      <c r="D22" s="5" t="inlineStr">
        <is>
          <t>m²·K/W</t>
        </is>
      </c>
    </row>
    <row r="23">
      <c r="A23" s="5" t="inlineStr">
        <is>
          <t>Odpor vrstvy 1</t>
        </is>
      </c>
      <c r="B23" s="5" t="inlineStr">
        <is>
          <t>R1</t>
        </is>
      </c>
      <c r="C23" s="5">
        <f>C12/C13</f>
        <v/>
      </c>
      <c r="D23" s="5" t="inlineStr">
        <is>
          <t>m²·K/W</t>
        </is>
      </c>
    </row>
    <row r="24">
      <c r="A24" s="5" t="inlineStr">
        <is>
          <t>Odpor vrstvy 2</t>
        </is>
      </c>
      <c r="B24" s="5" t="inlineStr">
        <is>
          <t>R2</t>
        </is>
      </c>
      <c r="C24" s="5">
        <f>C14/C15</f>
        <v/>
      </c>
      <c r="D24" s="5" t="inlineStr">
        <is>
          <t>m²·K/W</t>
        </is>
      </c>
    </row>
    <row r="25">
      <c r="A25" s="5" t="inlineStr">
        <is>
          <t>Odpor vrstvy 3</t>
        </is>
      </c>
      <c r="B25" s="5" t="inlineStr">
        <is>
          <t>R3</t>
        </is>
      </c>
      <c r="C25" s="5">
        <f>C16/C17</f>
        <v/>
      </c>
      <c r="D25" s="5" t="inlineStr">
        <is>
          <t>m²·K/W</t>
        </is>
      </c>
    </row>
    <row r="26">
      <c r="A26" s="5" t="inlineStr">
        <is>
          <t>Odpor vrstvy 4</t>
        </is>
      </c>
      <c r="B26" s="5" t="inlineStr">
        <is>
          <t>R4</t>
        </is>
      </c>
      <c r="C26" s="5">
        <f>C18/C19</f>
        <v/>
      </c>
      <c r="D26" s="5" t="inlineStr">
        <is>
          <t>m²·K/W</t>
        </is>
      </c>
    </row>
    <row r="27">
      <c r="A27" s="5" t="inlineStr">
        <is>
          <t>Odpor přestupu venkovní</t>
        </is>
      </c>
      <c r="B27" s="5" t="inlineStr">
        <is>
          <t>R_se</t>
        </is>
      </c>
      <c r="C27" s="5">
        <f>1/C9</f>
        <v/>
      </c>
      <c r="D27" s="5" t="inlineStr">
        <is>
          <t>m²·K/W</t>
        </is>
      </c>
    </row>
    <row r="28">
      <c r="A28" s="5" t="inlineStr">
        <is>
          <t>Celkový odpor</t>
        </is>
      </c>
      <c r="B28" s="5" t="inlineStr">
        <is>
          <t>R_total</t>
        </is>
      </c>
      <c r="C28" s="5">
        <f>C22+C23+C24+C25+C26+C27</f>
        <v/>
      </c>
      <c r="D28" s="5" t="inlineStr">
        <is>
          <t>m²·K/W</t>
        </is>
      </c>
    </row>
    <row r="29">
      <c r="A29" s="5" t="inlineStr">
        <is>
          <t>Součinitel prostupu</t>
        </is>
      </c>
      <c r="B29" s="5" t="inlineStr">
        <is>
          <t>U</t>
        </is>
      </c>
      <c r="C29" s="5">
        <f>1/C28</f>
        <v/>
      </c>
      <c r="D29" s="5" t="inlineStr">
        <is>
          <t>W/(m²·K)</t>
        </is>
      </c>
    </row>
    <row r="30">
      <c r="A30" s="5" t="inlineStr">
        <is>
          <t>Teplotní rozdíl</t>
        </is>
      </c>
      <c r="B30" s="5" t="inlineStr">
        <is>
          <t>dT</t>
        </is>
      </c>
      <c r="C30" s="5">
        <f>C5-C6</f>
        <v/>
      </c>
      <c r="D30" s="5" t="inlineStr">
        <is>
          <t>K</t>
        </is>
      </c>
    </row>
    <row r="31">
      <c r="A31" s="5" t="inlineStr">
        <is>
          <t>Tepelný tok</t>
        </is>
      </c>
      <c r="B31" s="5" t="inlineStr">
        <is>
          <t>Q</t>
        </is>
      </c>
      <c r="C31" s="5">
        <f>C29*C7*C30</f>
        <v/>
      </c>
      <c r="D31" s="5" t="inlineStr">
        <is>
          <t>W</t>
        </is>
      </c>
    </row>
    <row r="32">
      <c r="A32" s="5" t="inlineStr">
        <is>
          <t>Roční spotřeba (8760h)</t>
        </is>
      </c>
      <c r="B32" s="5" t="inlineStr">
        <is>
          <t>E_year</t>
        </is>
      </c>
      <c r="C32" s="5">
        <f>C31*8760/1000</f>
        <v/>
      </c>
      <c r="D32" s="5" t="inlineStr">
        <is>
          <t>kWh/rok</t>
        </is>
      </c>
    </row>
  </sheetData>
  <mergeCells count="4">
    <mergeCell ref="A1:D1"/>
    <mergeCell ref="A4:D4"/>
    <mergeCell ref="A21:D21"/>
    <mergeCell ref="A11:D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PROSTUP TEPLA VÁLCOVÝM POTRUBÍM</t>
        </is>
      </c>
    </row>
    <row r="2">
      <c r="A2" s="2" t="inlineStr">
        <is>
          <t>Parametr</t>
        </is>
      </c>
      <c r="B2" s="2" t="inlineStr">
        <is>
          <t>Symbol</t>
        </is>
      </c>
      <c r="C2" s="2" t="inlineStr">
        <is>
          <t>Hodnota</t>
        </is>
      </c>
      <c r="D2" s="2" t="inlineStr">
        <is>
          <t>Jednotka</t>
        </is>
      </c>
    </row>
    <row r="4">
      <c r="A4" s="3" t="inlineStr">
        <is>
          <t>VSTUPNÍ DATA</t>
        </is>
      </c>
    </row>
    <row r="5">
      <c r="A5" s="4" t="inlineStr">
        <is>
          <t>Teplota média</t>
        </is>
      </c>
      <c r="B5" s="4" t="inlineStr">
        <is>
          <t>T_medium</t>
        </is>
      </c>
      <c r="C5" s="4" t="n">
        <v>80</v>
      </c>
      <c r="D5" s="4" t="inlineStr">
        <is>
          <t>°C</t>
        </is>
      </c>
    </row>
    <row r="6">
      <c r="A6" s="4" t="inlineStr">
        <is>
          <t>Teplota okolí</t>
        </is>
      </c>
      <c r="B6" s="4" t="inlineStr">
        <is>
          <t>T_ambient</t>
        </is>
      </c>
      <c r="C6" s="4" t="n">
        <v>20</v>
      </c>
      <c r="D6" s="4" t="inlineStr">
        <is>
          <t>°C</t>
        </is>
      </c>
    </row>
    <row r="7">
      <c r="A7" s="4" t="inlineStr">
        <is>
          <t>Délka potrubí</t>
        </is>
      </c>
      <c r="B7" s="4" t="inlineStr">
        <is>
          <t>L</t>
        </is>
      </c>
      <c r="C7" s="4" t="n">
        <v>10</v>
      </c>
      <c r="D7" s="4" t="inlineStr">
        <is>
          <t>m</t>
        </is>
      </c>
    </row>
    <row r="8">
      <c r="A8" s="4" t="inlineStr">
        <is>
          <t>Součinitel přestupu vnitřní</t>
        </is>
      </c>
      <c r="B8" s="4" t="inlineStr">
        <is>
          <t>alpha_i</t>
        </is>
      </c>
      <c r="C8" s="4" t="n">
        <v>500</v>
      </c>
      <c r="D8" s="4" t="inlineStr">
        <is>
          <t>W/(m²·K)</t>
        </is>
      </c>
    </row>
    <row r="9">
      <c r="A9" s="4" t="inlineStr">
        <is>
          <t>Součinitel přestupu venkovní</t>
        </is>
      </c>
      <c r="B9" s="4" t="inlineStr">
        <is>
          <t>alpha_o</t>
        </is>
      </c>
      <c r="C9" s="4" t="n">
        <v>25</v>
      </c>
      <c r="D9" s="4" t="inlineStr">
        <is>
          <t>W/(m²·K)</t>
        </is>
      </c>
    </row>
    <row r="11">
      <c r="A11" s="3" t="inlineStr">
        <is>
          <t>ROZMĚRY POTRUBÍ</t>
        </is>
      </c>
    </row>
    <row r="12">
      <c r="A12" s="4" t="inlineStr">
        <is>
          <t>Vnitřní průměr</t>
        </is>
      </c>
      <c r="B12" s="4" t="inlineStr">
        <is>
          <t>d_i</t>
        </is>
      </c>
      <c r="C12" s="4" t="n">
        <v>0.05</v>
      </c>
      <c r="D12" s="4" t="inlineStr">
        <is>
          <t>m</t>
        </is>
      </c>
    </row>
    <row r="13">
      <c r="A13" s="4" t="inlineStr">
        <is>
          <t>Vnější průměr potrubí</t>
        </is>
      </c>
      <c r="B13" s="4" t="inlineStr">
        <is>
          <t>d_1</t>
        </is>
      </c>
      <c r="C13" s="4" t="n">
        <v>0.06</v>
      </c>
      <c r="D13" s="4" t="inlineStr">
        <is>
          <t>m</t>
        </is>
      </c>
    </row>
    <row r="14">
      <c r="A14" s="4" t="inlineStr">
        <is>
          <t>Vnější průměr izolace</t>
        </is>
      </c>
      <c r="B14" s="4" t="inlineStr">
        <is>
          <t>d_o</t>
        </is>
      </c>
      <c r="C14" s="4" t="n">
        <v>0.16</v>
      </c>
      <c r="D14" s="4" t="inlineStr">
        <is>
          <t>m</t>
        </is>
      </c>
    </row>
    <row r="16">
      <c r="A16" s="3" t="inlineStr">
        <is>
          <t>MATERIÁLY</t>
        </is>
      </c>
    </row>
    <row r="17">
      <c r="A17" s="4" t="inlineStr">
        <is>
          <t>Tepelná vodivost potrubí</t>
        </is>
      </c>
      <c r="B17" s="4" t="inlineStr">
        <is>
          <t>lambda_pipe</t>
        </is>
      </c>
      <c r="C17" s="4" t="n">
        <v>50</v>
      </c>
      <c r="D17" s="4" t="inlineStr">
        <is>
          <t>W/(m·K)</t>
        </is>
      </c>
    </row>
    <row r="18">
      <c r="A18" s="4" t="inlineStr">
        <is>
          <t>Tepelná vodivost izolace</t>
        </is>
      </c>
      <c r="B18" s="4" t="inlineStr">
        <is>
          <t>lambda_ins</t>
        </is>
      </c>
      <c r="C18" s="4" t="n">
        <v>0.04</v>
      </c>
      <c r="D18" s="4" t="inlineStr">
        <is>
          <t>W/(m·K)</t>
        </is>
      </c>
    </row>
    <row r="20">
      <c r="A20" s="3" t="inlineStr">
        <is>
          <t>VÝPOČTY</t>
        </is>
      </c>
    </row>
    <row r="21">
      <c r="A21" s="5" t="inlineStr">
        <is>
          <t>Poloměr vnitřní</t>
        </is>
      </c>
      <c r="B21" s="5" t="inlineStr">
        <is>
          <t>r_i</t>
        </is>
      </c>
      <c r="C21" s="5">
        <f>C12/2</f>
        <v/>
      </c>
      <c r="D21" s="5" t="inlineStr">
        <is>
          <t>m</t>
        </is>
      </c>
    </row>
    <row r="22">
      <c r="A22" s="5" t="inlineStr">
        <is>
          <t>Poloměr vnější potrubí</t>
        </is>
      </c>
      <c r="B22" s="5" t="inlineStr">
        <is>
          <t>r_1</t>
        </is>
      </c>
      <c r="C22" s="5">
        <f>C13/2</f>
        <v/>
      </c>
      <c r="D22" s="5" t="inlineStr">
        <is>
          <t>m</t>
        </is>
      </c>
    </row>
    <row r="23">
      <c r="A23" s="5" t="inlineStr">
        <is>
          <t>Poloměr vnější izolace</t>
        </is>
      </c>
      <c r="B23" s="5" t="inlineStr">
        <is>
          <t>r_o</t>
        </is>
      </c>
      <c r="C23" s="5">
        <f>C14/2</f>
        <v/>
      </c>
      <c r="D23" s="5" t="inlineStr">
        <is>
          <t>m</t>
        </is>
      </c>
    </row>
    <row r="24">
      <c r="A24" s="5" t="inlineStr">
        <is>
          <t>Odpor přestupu vnitřní</t>
        </is>
      </c>
      <c r="B24" s="5" t="inlineStr">
        <is>
          <t>R_i</t>
        </is>
      </c>
      <c r="C24" s="5">
        <f>1/(C8*2*PI()*C21)</f>
        <v/>
      </c>
      <c r="D24" s="5" t="inlineStr">
        <is>
          <t>m·K/W</t>
        </is>
      </c>
    </row>
    <row r="25">
      <c r="A25" s="5" t="inlineStr">
        <is>
          <t>Odpor stěny potrubí</t>
        </is>
      </c>
      <c r="B25" s="5" t="inlineStr">
        <is>
          <t>R_pipe</t>
        </is>
      </c>
      <c r="C25" s="5">
        <f>LN(C22/C21)/(2*PI()*C17)</f>
        <v/>
      </c>
      <c r="D25" s="5" t="inlineStr">
        <is>
          <t>m·K/W</t>
        </is>
      </c>
    </row>
    <row r="26">
      <c r="A26" s="5" t="inlineStr">
        <is>
          <t>Odpor izolace</t>
        </is>
      </c>
      <c r="B26" s="5" t="inlineStr">
        <is>
          <t>R_ins</t>
        </is>
      </c>
      <c r="C26" s="5">
        <f>LN(C23/C22)/(2*PI()*C18)</f>
        <v/>
      </c>
      <c r="D26" s="5" t="inlineStr">
        <is>
          <t>m·K/W</t>
        </is>
      </c>
    </row>
    <row r="27">
      <c r="A27" s="5" t="inlineStr">
        <is>
          <t>Odpor přestupu venkovní</t>
        </is>
      </c>
      <c r="B27" s="5" t="inlineStr">
        <is>
          <t>R_o</t>
        </is>
      </c>
      <c r="C27" s="5">
        <f>1/(C9*2*PI()*C23)</f>
        <v/>
      </c>
      <c r="D27" s="5" t="inlineStr">
        <is>
          <t>m·K/W</t>
        </is>
      </c>
    </row>
    <row r="28">
      <c r="A28" s="5" t="inlineStr">
        <is>
          <t>Celkový odpor na 1m</t>
        </is>
      </c>
      <c r="B28" s="5" t="inlineStr">
        <is>
          <t>R_total_per_m</t>
        </is>
      </c>
      <c r="C28" s="5">
        <f>C24+C25+C26+C27</f>
        <v/>
      </c>
      <c r="D28" s="5" t="inlineStr">
        <is>
          <t>m·K/W</t>
        </is>
      </c>
    </row>
    <row r="29">
      <c r="A29" s="5" t="inlineStr">
        <is>
          <t>Teplotní rozdíl</t>
        </is>
      </c>
      <c r="B29" s="5" t="inlineStr">
        <is>
          <t>dT</t>
        </is>
      </c>
      <c r="C29" s="5">
        <f>C5-C6</f>
        <v/>
      </c>
      <c r="D29" s="5" t="inlineStr">
        <is>
          <t>K</t>
        </is>
      </c>
    </row>
    <row r="30">
      <c r="A30" s="5" t="inlineStr">
        <is>
          <t>Tepelný tok na 1m</t>
        </is>
      </c>
      <c r="B30" s="5" t="inlineStr">
        <is>
          <t>q</t>
        </is>
      </c>
      <c r="C30" s="5">
        <f>C29/C28</f>
        <v/>
      </c>
      <c r="D30" s="5" t="inlineStr">
        <is>
          <t>W/m</t>
        </is>
      </c>
    </row>
    <row r="31">
      <c r="A31" s="5" t="inlineStr">
        <is>
          <t>Celkový tepelný tok</t>
        </is>
      </c>
      <c r="B31" s="5" t="inlineStr">
        <is>
          <t>Q_total</t>
        </is>
      </c>
      <c r="C31" s="5">
        <f>C30*C7</f>
        <v/>
      </c>
      <c r="D31" s="5" t="inlineStr">
        <is>
          <t>W</t>
        </is>
      </c>
    </row>
    <row r="32">
      <c r="A32" s="5" t="inlineStr">
        <is>
          <t>Roční ztráta (8760h)</t>
        </is>
      </c>
      <c r="B32" s="5" t="inlineStr">
        <is>
          <t>E_loss_year</t>
        </is>
      </c>
      <c r="C32" s="5">
        <f>C31*8760/1000</f>
        <v/>
      </c>
      <c r="D32" s="5" t="inlineStr">
        <is>
          <t>kWh/rok</t>
        </is>
      </c>
    </row>
  </sheetData>
  <mergeCells count="5">
    <mergeCell ref="A1:D1"/>
    <mergeCell ref="A4:D4"/>
    <mergeCell ref="A20:D20"/>
    <mergeCell ref="A16:D16"/>
    <mergeCell ref="A11:D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40" customWidth="1" min="3" max="3"/>
    <col width="15" customWidth="1" min="4" max="4"/>
  </cols>
  <sheetData>
    <row r="1">
      <c r="A1" s="1" t="inlineStr">
        <is>
          <t>VÝPOČET TEPLOT V KONSTRUKCI</t>
        </is>
      </c>
    </row>
    <row r="2">
      <c r="A2" s="2" t="inlineStr">
        <is>
          <t>Pozice</t>
        </is>
      </c>
      <c r="B2" s="2" t="inlineStr">
        <is>
          <t>Symbol</t>
        </is>
      </c>
      <c r="C2" s="2" t="inlineStr">
        <is>
          <t>Vzorec</t>
        </is>
      </c>
      <c r="D2" s="2" t="inlineStr">
        <is>
          <t>Jednotka</t>
        </is>
      </c>
    </row>
    <row r="4">
      <c r="A4" s="6" t="inlineStr">
        <is>
          <t>POZNÁMKA: Hodnoty Q, R_si, R1, R2, R3, R4, A používejte z listu "Rovinná stěna"</t>
        </is>
      </c>
    </row>
    <row r="6">
      <c r="A6" s="5" t="inlineStr">
        <is>
          <t>Vnitřní povrch</t>
        </is>
      </c>
      <c r="B6" s="5" t="inlineStr">
        <is>
          <t>T_si</t>
        </is>
      </c>
      <c r="C6" s="5">
        <f>'Rovinná stěna'.C5-'Rovinná stěna'.C31*'Rovinná stěna'.C22/'Rovinná stěna'.C7</f>
        <v/>
      </c>
      <c r="D6" s="5" t="inlineStr">
        <is>
          <t>°C</t>
        </is>
      </c>
    </row>
    <row r="7">
      <c r="A7" s="5" t="inlineStr">
        <is>
          <t>Za vrstvou 1</t>
        </is>
      </c>
      <c r="B7" s="5" t="inlineStr">
        <is>
          <t>T1</t>
        </is>
      </c>
      <c r="C7" s="5">
        <f>C6-'Rovinná stěna'.C31*'Rovinná stěna'.C23/'Rovinná stěna'.C7</f>
        <v/>
      </c>
      <c r="D7" s="5" t="inlineStr">
        <is>
          <t>°C</t>
        </is>
      </c>
    </row>
    <row r="8">
      <c r="A8" s="5" t="inlineStr">
        <is>
          <t>Za vrstvou 2</t>
        </is>
      </c>
      <c r="B8" s="5" t="inlineStr">
        <is>
          <t>T2</t>
        </is>
      </c>
      <c r="C8" s="5">
        <f>C7-'Rovinná stěna'.C31*'Rovinná stěna'.C24/'Rovinná stěna'.C7</f>
        <v/>
      </c>
      <c r="D8" s="5" t="inlineStr">
        <is>
          <t>°C</t>
        </is>
      </c>
    </row>
    <row r="9">
      <c r="A9" s="5" t="inlineStr">
        <is>
          <t>Za vrstvou 3</t>
        </is>
      </c>
      <c r="B9" s="5" t="inlineStr">
        <is>
          <t>T3</t>
        </is>
      </c>
      <c r="C9" s="5">
        <f>C8-'Rovinná stěna'.C31*'Rovinná stěna'.C25/'Rovinná stěna'.C7</f>
        <v/>
      </c>
      <c r="D9" s="5" t="inlineStr">
        <is>
          <t>°C</t>
        </is>
      </c>
    </row>
    <row r="10">
      <c r="A10" s="5" t="inlineStr">
        <is>
          <t>Vnější povrch</t>
        </is>
      </c>
      <c r="B10" s="5" t="inlineStr">
        <is>
          <t>T_se</t>
        </is>
      </c>
      <c r="C10" s="5">
        <f>C9-'Rovinná stěna'.C31*'Rovinná stěna'.C26/'Rovinná stěna'.C7</f>
        <v/>
      </c>
      <c r="D10" s="5" t="inlineStr">
        <is>
          <t>°C</t>
        </is>
      </c>
    </row>
  </sheetData>
  <mergeCells count="2">
    <mergeCell ref="A1:D1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2025-09-18T17:19:43Z</dcterms:created>
  <dcterms:modified xmlns:dcterms="http://purl.org/dc/terms/" xmlns:xsi="http://www.w3.org/2001/XMLSchema-instance" xsi:type="dcterms:W3CDTF">2025-09-18T17:19:43Z</dcterms:modified>
</cp:coreProperties>
</file>