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Шебанов Вячеслав\Downloads\"/>
    </mc:Choice>
  </mc:AlternateContent>
  <xr:revisionPtr revIDLastSave="0" documentId="13_ncr:1_{9FDF13DF-C7B4-4FDC-8920-4D3D6AF88E8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Задание 4" sheetId="1" r:id="rId1"/>
    <sheet name="Задание 5" sheetId="2" r:id="rId2"/>
    <sheet name="Задание 6" sheetId="3" r:id="rId3"/>
  </sheets>
  <calcPr calcId="191029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6" i="3"/>
  <c r="C18" i="2"/>
  <c r="C14" i="2"/>
  <c r="I8" i="2"/>
  <c r="K7" i="2" s="1"/>
  <c r="H8" i="2"/>
  <c r="G8" i="2"/>
  <c r="F8" i="2"/>
  <c r="I7" i="2"/>
  <c r="H7" i="2"/>
  <c r="G7" i="2"/>
  <c r="F7" i="2"/>
  <c r="I6" i="2"/>
  <c r="H6" i="2"/>
  <c r="G6" i="2"/>
  <c r="L7" i="2" s="1"/>
  <c r="F6" i="2"/>
  <c r="K7" i="1"/>
  <c r="L7" i="1"/>
  <c r="I8" i="1"/>
  <c r="H8" i="1"/>
  <c r="G8" i="1"/>
  <c r="F8" i="1"/>
  <c r="I7" i="1"/>
  <c r="H7" i="1"/>
  <c r="G7" i="1"/>
  <c r="F7" i="1"/>
  <c r="I6" i="1"/>
  <c r="H6" i="1"/>
  <c r="G6" i="1"/>
  <c r="F6" i="1"/>
</calcChain>
</file>

<file path=xl/sharedStrings.xml><?xml version="1.0" encoding="utf-8"?>
<sst xmlns="http://schemas.openxmlformats.org/spreadsheetml/2006/main" count="38" uniqueCount="25">
  <si>
    <t>TP</t>
  </si>
  <si>
    <t>TN</t>
  </si>
  <si>
    <t>FP</t>
  </si>
  <si>
    <t>FN</t>
  </si>
  <si>
    <t>TPR</t>
  </si>
  <si>
    <t>FPR</t>
  </si>
  <si>
    <t>P</t>
  </si>
  <si>
    <t>R</t>
  </si>
  <si>
    <t>AUCpr</t>
  </si>
  <si>
    <t>AUCroc</t>
  </si>
  <si>
    <t>возраст</t>
  </si>
  <si>
    <t>доход</t>
  </si>
  <si>
    <t>метка</t>
  </si>
  <si>
    <t>новый</t>
  </si>
  <si>
    <t>Продолжение модуля 1 задание 5</t>
  </si>
  <si>
    <t>Продолжение модуля 1 задание 6</t>
  </si>
  <si>
    <t>Продолжение модуля 1 задание 4 (AUCroc и AUCpr)</t>
  </si>
  <si>
    <t>Если не отображается я сделал картинку (смотрите на 30 ячейке под графиками)</t>
  </si>
  <si>
    <t>Правильная картинка</t>
  </si>
  <si>
    <t>Переобученность:</t>
  </si>
  <si>
    <t>Новый клиент</t>
  </si>
  <si>
    <t>Ответ</t>
  </si>
  <si>
    <t>При k=1</t>
  </si>
  <si>
    <t>При k=3</t>
  </si>
  <si>
    <t>метка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</si>
</sst>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%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4" fontId="0" fillId="0" borderId="8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2" fontId="4" fillId="4" borderId="0" xfId="0" applyNumberFormat="1" applyFont="1" applyFill="1" applyAlignment="1">
      <alignment horizontal="center"/>
    </xf>
    <xf numFmtId="172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endParaRPr lang="ru-RU"/>
          </a:p>
        </c:rich>
      </c:tx>
      <c:layout>
        <c:manualLayout>
          <c:xMode val="edge"/>
          <c:yMode val="edge"/>
          <c:x val="0.456670798528631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4'!$F$6:$F$10</c:f>
              <c:numCache>
                <c:formatCode>0.000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0.91666666666666663</c:v>
                </c:pt>
                <c:pt idx="3" formatCode="General">
                  <c:v>1</c:v>
                </c:pt>
                <c:pt idx="4" formatCode="General">
                  <c:v>0</c:v>
                </c:pt>
              </c:numCache>
            </c:numRef>
          </c:xVal>
          <c:yVal>
            <c:numRef>
              <c:f>'Задание 4'!$G$6:$G$10</c:f>
              <c:numCache>
                <c:formatCode>0.000</c:formatCode>
                <c:ptCount val="5"/>
                <c:pt idx="0">
                  <c:v>1.4084507042253521E-2</c:v>
                </c:pt>
                <c:pt idx="1">
                  <c:v>4.9295774647887321E-2</c:v>
                </c:pt>
                <c:pt idx="2">
                  <c:v>0.73415492957746475</c:v>
                </c:pt>
                <c:pt idx="3" formatCode="General">
                  <c:v>1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C7C-B41F-92591FCB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95256"/>
        <c:axId val="722698072"/>
      </c:scatterChart>
      <c:valAx>
        <c:axId val="7226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98072"/>
        <c:crosses val="autoZero"/>
        <c:crossBetween val="midCat"/>
      </c:valAx>
      <c:valAx>
        <c:axId val="7226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</a:t>
            </a:r>
            <a:endParaRPr lang="ru-RU"/>
          </a:p>
        </c:rich>
      </c:tx>
      <c:layout>
        <c:manualLayout>
          <c:xMode val="edge"/>
          <c:yMode val="edge"/>
          <c:x val="0.481680446194225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4'!$H$6:$H$10</c:f>
              <c:numCache>
                <c:formatCode>0.000</c:formatCode>
                <c:ptCount val="5"/>
                <c:pt idx="0">
                  <c:v>0.66666666666666663</c:v>
                </c:pt>
                <c:pt idx="1">
                  <c:v>0.39130434782608697</c:v>
                </c:pt>
                <c:pt idx="2">
                  <c:v>5.011389521640091E-2</c:v>
                </c:pt>
                <c:pt idx="3" formatCode="General">
                  <c:v>1</c:v>
                </c:pt>
                <c:pt idx="4" formatCode="General">
                  <c:v>0</c:v>
                </c:pt>
              </c:numCache>
            </c:numRef>
          </c:xVal>
          <c:yVal>
            <c:numRef>
              <c:f>'Задание 4'!$I$6:$I$10</c:f>
              <c:numCache>
                <c:formatCode>0.000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0.91666666666666663</c:v>
                </c:pt>
                <c:pt idx="3" formatCode="General">
                  <c:v>0</c:v>
                </c:pt>
                <c:pt idx="4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7-4C57-9A2D-0CB40F6C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5848"/>
        <c:axId val="652683384"/>
      </c:scatterChart>
      <c:valAx>
        <c:axId val="6526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683384"/>
        <c:crosses val="autoZero"/>
        <c:crossBetween val="midCat"/>
      </c:valAx>
      <c:valAx>
        <c:axId val="6526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6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201301</xdr:colOff>
      <xdr:row>12</xdr:row>
      <xdr:rowOff>173189</xdr:rowOff>
    </xdr:from>
    <xdr:to>
      <xdr:col>7</xdr:col>
      <xdr:colOff>529327</xdr:colOff>
      <xdr:row>27</xdr:row>
      <xdr:rowOff>58889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BED2A2-2148-43DB-C562-7603AFEF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574784</xdr:colOff>
      <xdr:row>12</xdr:row>
      <xdr:rowOff>172107</xdr:rowOff>
    </xdr:from>
    <xdr:to>
      <xdr:col>13</xdr:col>
      <xdr:colOff>541940</xdr:colOff>
      <xdr:row>27</xdr:row>
      <xdr:rowOff>57807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790B95-3A2F-F11E-8DB8-1896B549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661148</xdr:colOff>
      <xdr:row>27</xdr:row>
      <xdr:rowOff>185476</xdr:rowOff>
    </xdr:from>
    <xdr:to>
      <xdr:col>19</xdr:col>
      <xdr:colOff>396721</xdr:colOff>
      <xdr:row>50</xdr:row>
      <xdr:rowOff>32547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76B0CE9-6935-088A-E19E-C9CCE5C54E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025"/>
        <a:stretch/>
      </xdr:blipFill>
      <xdr:spPr>
        <a:xfrm>
          <a:off x="6712324" y="5340182"/>
          <a:ext cx="6705632" cy="4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33</xdr:row>
      <xdr:rowOff>33617</xdr:rowOff>
    </xdr:from>
    <xdr:to>
      <xdr:col>8</xdr:col>
      <xdr:colOff>515471</xdr:colOff>
      <xdr:row>45</xdr:row>
      <xdr:rowOff>109779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5B5F0D3-73AA-C852-11D9-3FE54A4FA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941" y="6331323"/>
          <a:ext cx="3944471" cy="2362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zoomScale="85" zoomScaleNormal="85" workbookViewId="0">
      <selection activeCell="B5" sqref="B5:N10"/>
    </sheetView>
  </sheetViews>
  <sheetFormatPr defaultRowHeight="15" x14ac:dyDescent="0.25"/>
  <cols>
    <col min="11" max="11" width="12.5703125" customWidth="1"/>
    <col min="12" max="12" width="13.7109375" customWidth="1"/>
    <col min="13" max="13" width="15.28515625" customWidth="1"/>
    <col min="14" max="14" width="17.42578125" customWidth="1"/>
  </cols>
  <sheetData>
    <row r="1" spans="1:23" x14ac:dyDescent="0.25">
      <c r="A1" s="26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3" x14ac:dyDescent="0.25">
      <c r="A2" s="26"/>
      <c r="B2" s="16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23" x14ac:dyDescent="0.25">
      <c r="A3" s="2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23" x14ac:dyDescent="0.25">
      <c r="A4" s="26"/>
      <c r="B4" s="13"/>
      <c r="C4" s="13"/>
      <c r="D4" s="13"/>
      <c r="E4" s="13"/>
      <c r="F4" s="14"/>
      <c r="G4" s="14"/>
      <c r="H4" s="14"/>
      <c r="I4" s="14"/>
      <c r="J4" s="14"/>
      <c r="K4" s="13"/>
      <c r="L4" s="14"/>
      <c r="M4" s="13"/>
      <c r="N4" s="13"/>
    </row>
    <row r="5" spans="1:23" x14ac:dyDescent="0.25">
      <c r="A5" s="26"/>
      <c r="B5" s="18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/>
      <c r="K5" s="2"/>
      <c r="L5" s="3"/>
      <c r="M5" s="4"/>
      <c r="N5" s="1"/>
    </row>
    <row r="6" spans="1:23" x14ac:dyDescent="0.25">
      <c r="A6" s="26"/>
      <c r="B6" s="24">
        <v>16</v>
      </c>
      <c r="C6" s="5">
        <v>560</v>
      </c>
      <c r="D6" s="5">
        <v>8</v>
      </c>
      <c r="E6" s="5">
        <v>8</v>
      </c>
      <c r="F6" s="6">
        <f>B6/(B6+E6)</f>
        <v>0.66666666666666663</v>
      </c>
      <c r="G6" s="6">
        <f>D6/(D6+C6)</f>
        <v>1.4084507042253521E-2</v>
      </c>
      <c r="H6" s="6">
        <f>B6/(B6+D6)</f>
        <v>0.66666666666666663</v>
      </c>
      <c r="I6" s="6">
        <f>B6/(B6+E6)</f>
        <v>0.66666666666666663</v>
      </c>
      <c r="J6" s="15"/>
      <c r="K6" s="23" t="s">
        <v>8</v>
      </c>
      <c r="L6" s="19" t="s">
        <v>9</v>
      </c>
      <c r="M6" s="1"/>
      <c r="N6" s="18"/>
    </row>
    <row r="7" spans="1:23" x14ac:dyDescent="0.25">
      <c r="A7" s="26"/>
      <c r="B7" s="25">
        <v>18</v>
      </c>
      <c r="C7" s="8">
        <v>540</v>
      </c>
      <c r="D7" s="8">
        <v>28</v>
      </c>
      <c r="E7" s="8">
        <v>6</v>
      </c>
      <c r="F7" s="9">
        <f>B7/(B7+E7)</f>
        <v>0.75</v>
      </c>
      <c r="G7" s="9">
        <f>D7/(D7+C7)</f>
        <v>4.9295774647887321E-2</v>
      </c>
      <c r="H7" s="9">
        <f>B7/(B7+D7)</f>
        <v>0.39130434782608697</v>
      </c>
      <c r="I7" s="10">
        <f>B7/(B7+E7)</f>
        <v>0.75</v>
      </c>
      <c r="J7" s="7"/>
      <c r="K7" s="20">
        <f>(1/2*(1-I8)*H8)+(1/2*(I8-I7)*(H7+H8))+(1/2*(1+H6)*I6)+(1/2*(H7+H6)*(I7-I6))</f>
        <v>0.63851061371364415</v>
      </c>
      <c r="L7" s="20">
        <f>((1/2)*G6*F6)+(((F6+F7)/2)*(G7-G6))+(((F8+F7)/2)*(G8-G7))+(((F9+F8)/2)*(G9-G8))</f>
        <v>0.85512030516431903</v>
      </c>
      <c r="M7" s="1"/>
      <c r="N7" s="1"/>
    </row>
    <row r="8" spans="1:23" x14ac:dyDescent="0.25">
      <c r="A8" s="26"/>
      <c r="B8" s="25">
        <v>22</v>
      </c>
      <c r="C8" s="8">
        <v>151</v>
      </c>
      <c r="D8" s="8">
        <v>417</v>
      </c>
      <c r="E8" s="8">
        <v>2</v>
      </c>
      <c r="F8" s="21">
        <f>B8/(B8+E8)</f>
        <v>0.91666666666666663</v>
      </c>
      <c r="G8" s="21">
        <f>D8/(D8+C8)</f>
        <v>0.73415492957746475</v>
      </c>
      <c r="H8" s="21">
        <f>B8/(B8+D8)</f>
        <v>5.011389521640091E-2</v>
      </c>
      <c r="I8" s="22">
        <f>B8/(B8+E8)</f>
        <v>0.91666666666666663</v>
      </c>
      <c r="J8" s="7"/>
      <c r="K8" s="11"/>
      <c r="L8" s="12"/>
      <c r="M8" s="11"/>
      <c r="N8" s="11"/>
    </row>
    <row r="9" spans="1:23" x14ac:dyDescent="0.25">
      <c r="A9" s="26"/>
      <c r="F9" s="1">
        <v>1</v>
      </c>
      <c r="G9" s="1">
        <v>1</v>
      </c>
      <c r="H9" s="1">
        <v>1</v>
      </c>
      <c r="I9" s="1">
        <v>0</v>
      </c>
    </row>
    <row r="10" spans="1:23" x14ac:dyDescent="0.25">
      <c r="A10" s="26"/>
      <c r="F10" s="1">
        <v>0</v>
      </c>
      <c r="G10" s="1">
        <v>0</v>
      </c>
      <c r="H10" s="1">
        <v>0</v>
      </c>
      <c r="I10" s="1">
        <v>1</v>
      </c>
    </row>
    <row r="12" spans="1:23" ht="15.75" customHeight="1" x14ac:dyDescent="0.3">
      <c r="C12" s="28" t="s">
        <v>17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27" spans="3:20" x14ac:dyDescent="0.25">
      <c r="P27" s="27" t="s">
        <v>18</v>
      </c>
      <c r="Q27" s="27"/>
      <c r="R27" s="27"/>
      <c r="S27" s="27"/>
      <c r="T27" s="27"/>
    </row>
    <row r="32" spans="3:20" x14ac:dyDescent="0.25">
      <c r="C32" s="29" t="s">
        <v>18</v>
      </c>
      <c r="D32" s="27"/>
      <c r="E32" s="27"/>
      <c r="F32" s="27"/>
      <c r="G32" s="27"/>
      <c r="H32" s="27"/>
      <c r="I32" s="27"/>
    </row>
    <row r="53" spans="3:9" x14ac:dyDescent="0.25">
      <c r="C53" s="30"/>
      <c r="D53" s="31"/>
      <c r="E53" s="31"/>
      <c r="F53" s="31"/>
      <c r="G53" s="31"/>
      <c r="H53" s="31"/>
      <c r="I53" s="31"/>
    </row>
  </sheetData>
  <mergeCells count="4">
    <mergeCell ref="B2:N3"/>
    <mergeCell ref="C12:W12"/>
    <mergeCell ref="C32:I32"/>
    <mergeCell ref="P27:T27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M9" sqref="M9"/>
    </sheetView>
  </sheetViews>
  <sheetFormatPr defaultRowHeight="15" x14ac:dyDescent="0.25"/>
  <sheetData>
    <row r="1" spans="1:1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6" t="s">
        <v>14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32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2"/>
    </row>
    <row r="4" spans="1:14" x14ac:dyDescent="0.25">
      <c r="A4" s="13"/>
      <c r="B4" s="13"/>
      <c r="C4" s="13"/>
      <c r="D4" s="13"/>
      <c r="E4" s="14"/>
      <c r="F4" s="14"/>
      <c r="G4" s="14"/>
      <c r="H4" s="14"/>
      <c r="I4" s="14"/>
      <c r="J4" s="13"/>
      <c r="K4" s="14"/>
      <c r="L4" s="13"/>
      <c r="M4" s="13"/>
      <c r="N4" s="13"/>
    </row>
    <row r="5" spans="1:14" x14ac:dyDescent="0.25">
      <c r="A5" s="13"/>
      <c r="B5" s="18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/>
      <c r="K5" s="2"/>
      <c r="L5" s="3"/>
      <c r="M5" s="4"/>
      <c r="N5" s="1"/>
    </row>
    <row r="6" spans="1:14" x14ac:dyDescent="0.25">
      <c r="A6" s="13"/>
      <c r="B6" s="24">
        <v>16</v>
      </c>
      <c r="C6" s="5">
        <v>560</v>
      </c>
      <c r="D6" s="5">
        <v>8</v>
      </c>
      <c r="E6" s="5">
        <v>8</v>
      </c>
      <c r="F6" s="6">
        <f>B6/(B6+E6)</f>
        <v>0.66666666666666663</v>
      </c>
      <c r="G6" s="6">
        <f>D6/(D6+C6)</f>
        <v>1.4084507042253521E-2</v>
      </c>
      <c r="H6" s="6">
        <f>B6/(B6+D6)</f>
        <v>0.66666666666666663</v>
      </c>
      <c r="I6" s="6">
        <f>B6/(B6+E6)</f>
        <v>0.66666666666666663</v>
      </c>
      <c r="J6" s="15"/>
      <c r="K6" s="23" t="s">
        <v>8</v>
      </c>
      <c r="L6" s="19" t="s">
        <v>9</v>
      </c>
      <c r="M6" s="1"/>
      <c r="N6" s="18"/>
    </row>
    <row r="7" spans="1:14" x14ac:dyDescent="0.25">
      <c r="A7" s="13"/>
      <c r="B7" s="25">
        <v>18</v>
      </c>
      <c r="C7" s="8">
        <v>540</v>
      </c>
      <c r="D7" s="8">
        <v>28</v>
      </c>
      <c r="E7" s="8">
        <v>6</v>
      </c>
      <c r="F7" s="9">
        <f>B7/(B7+E7)</f>
        <v>0.75</v>
      </c>
      <c r="G7" s="9">
        <f>D7/(D7+C7)</f>
        <v>4.9295774647887321E-2</v>
      </c>
      <c r="H7" s="9">
        <f>B7/(B7+D7)</f>
        <v>0.39130434782608697</v>
      </c>
      <c r="I7" s="10">
        <f>B7/(B7+E7)</f>
        <v>0.75</v>
      </c>
      <c r="J7" s="7"/>
      <c r="K7" s="20">
        <f>(1/2*(1-I8)*H8)+(1/2*(I8-I7)*(H7+H8))+(1/2*(1+H6)*I6)+(1/2*(H7+H6)*(I7-I6))</f>
        <v>0.63851061371364415</v>
      </c>
      <c r="L7" s="20">
        <f>((1/2)*G6*F6)+(((F6+F7)/2)*(G7-G6))+(((F8+F7)/2)*(G8-G7))+(((F9+F8)/2)*(G9-G8))</f>
        <v>0.85512030516431903</v>
      </c>
      <c r="M7" s="1"/>
      <c r="N7" s="1"/>
    </row>
    <row r="8" spans="1:14" x14ac:dyDescent="0.25">
      <c r="A8" s="13"/>
      <c r="B8" s="25">
        <v>22</v>
      </c>
      <c r="C8" s="8">
        <v>151</v>
      </c>
      <c r="D8" s="8">
        <v>417</v>
      </c>
      <c r="E8" s="8">
        <v>2</v>
      </c>
      <c r="F8" s="21">
        <f>B8/(B8+E8)</f>
        <v>0.91666666666666663</v>
      </c>
      <c r="G8" s="21">
        <f>D8/(D8+C8)</f>
        <v>0.73415492957746475</v>
      </c>
      <c r="H8" s="21">
        <f>B8/(B8+D8)</f>
        <v>5.011389521640091E-2</v>
      </c>
      <c r="I8" s="22">
        <f>B8/(B8+E8)</f>
        <v>0.91666666666666663</v>
      </c>
      <c r="J8" s="7"/>
      <c r="K8" s="11"/>
      <c r="L8" s="12"/>
      <c r="M8" s="11"/>
      <c r="N8" s="11"/>
    </row>
    <row r="9" spans="1:14" x14ac:dyDescent="0.25">
      <c r="A9" s="13"/>
      <c r="F9" s="1">
        <v>1</v>
      </c>
      <c r="G9" s="1">
        <v>1</v>
      </c>
      <c r="H9" s="1">
        <v>1</v>
      </c>
      <c r="I9" s="1">
        <v>0</v>
      </c>
    </row>
    <row r="10" spans="1:14" x14ac:dyDescent="0.25">
      <c r="A10" s="13"/>
      <c r="F10" s="1">
        <v>0</v>
      </c>
      <c r="G10" s="1">
        <v>0</v>
      </c>
      <c r="H10" s="1">
        <v>0</v>
      </c>
      <c r="I10" s="1">
        <v>1</v>
      </c>
    </row>
    <row r="11" spans="1:14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14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14" x14ac:dyDescent="0.25">
      <c r="A13" s="32"/>
      <c r="B13" s="32"/>
      <c r="C13" s="32"/>
      <c r="D13" s="32"/>
      <c r="E13" s="32"/>
      <c r="F13" s="32"/>
      <c r="G13" s="32"/>
      <c r="H13" s="32"/>
      <c r="I13" s="32"/>
    </row>
    <row r="14" spans="1:14" x14ac:dyDescent="0.25">
      <c r="A14" s="32"/>
      <c r="B14" s="32"/>
      <c r="C14" s="35">
        <f>(1-K7)-1%</f>
        <v>0.35148938628635584</v>
      </c>
      <c r="D14" s="33"/>
      <c r="E14" s="33"/>
      <c r="F14" s="33"/>
      <c r="G14" s="33"/>
      <c r="H14" s="33"/>
      <c r="I14" s="33"/>
    </row>
    <row r="15" spans="1:14" x14ac:dyDescent="0.25">
      <c r="A15" s="37" t="s">
        <v>19</v>
      </c>
      <c r="B15" s="34"/>
      <c r="C15" s="33"/>
      <c r="D15" s="33"/>
      <c r="E15" s="33"/>
      <c r="F15" s="33"/>
      <c r="G15" s="33"/>
      <c r="H15" s="33"/>
      <c r="I15" s="33"/>
    </row>
    <row r="16" spans="1:14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32"/>
      <c r="B17" s="32"/>
      <c r="C17" s="32"/>
      <c r="D17" s="32"/>
      <c r="E17" s="32"/>
      <c r="F17" s="32"/>
      <c r="G17" s="32"/>
      <c r="H17" s="32"/>
      <c r="I17" s="32"/>
    </row>
    <row r="18" spans="1:9" x14ac:dyDescent="0.25">
      <c r="A18" s="32"/>
      <c r="B18" s="32"/>
      <c r="C18" s="36">
        <f>(1-L7)-1%</f>
        <v>0.13487969483568096</v>
      </c>
      <c r="D18" s="34"/>
      <c r="E18" s="34"/>
      <c r="F18" s="34"/>
      <c r="G18" s="34"/>
      <c r="H18" s="34"/>
      <c r="I18" s="34"/>
    </row>
    <row r="19" spans="1:9" x14ac:dyDescent="0.25">
      <c r="A19" s="37" t="s">
        <v>19</v>
      </c>
      <c r="B19" s="34"/>
      <c r="C19" s="34"/>
      <c r="D19" s="34"/>
      <c r="E19" s="34"/>
      <c r="F19" s="34"/>
      <c r="G19" s="34"/>
      <c r="H19" s="34"/>
      <c r="I19" s="34"/>
    </row>
  </sheetData>
  <mergeCells count="5">
    <mergeCell ref="A2:M3"/>
    <mergeCell ref="C14:I15"/>
    <mergeCell ref="C18:I19"/>
    <mergeCell ref="A15:B15"/>
    <mergeCell ref="A19:B19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"/>
  <sheetViews>
    <sheetView tabSelected="1" workbookViewId="0">
      <selection activeCell="E17" sqref="E17"/>
    </sheetView>
  </sheetViews>
  <sheetFormatPr defaultRowHeight="15" x14ac:dyDescent="0.25"/>
  <sheetData>
    <row r="1" spans="1:20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0" x14ac:dyDescent="0.25">
      <c r="A2" s="16" t="s">
        <v>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3"/>
    </row>
    <row r="3" spans="1:2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3"/>
    </row>
    <row r="4" spans="1:20" x14ac:dyDescent="0.25">
      <c r="A4" s="13"/>
      <c r="B4" s="13"/>
      <c r="C4" s="13"/>
      <c r="D4" s="13"/>
      <c r="E4" s="14"/>
      <c r="F4" s="14"/>
      <c r="G4" s="14"/>
      <c r="H4" s="14"/>
      <c r="I4" s="14"/>
      <c r="J4" s="13"/>
      <c r="K4" s="14"/>
      <c r="L4" s="13"/>
      <c r="M4" s="13"/>
      <c r="N4" s="13"/>
    </row>
    <row r="5" spans="1:20" x14ac:dyDescent="0.25">
      <c r="A5" s="8" t="s">
        <v>10</v>
      </c>
      <c r="B5" s="8" t="s">
        <v>11</v>
      </c>
      <c r="C5" s="39" t="s">
        <v>12</v>
      </c>
      <c r="D5" s="1" t="s">
        <v>13</v>
      </c>
      <c r="E5" s="11"/>
      <c r="F5" s="11"/>
      <c r="G5" s="43" t="s">
        <v>20</v>
      </c>
      <c r="H5" s="44"/>
      <c r="I5" s="44"/>
      <c r="J5" s="11"/>
      <c r="N5" s="13"/>
    </row>
    <row r="6" spans="1:20" x14ac:dyDescent="0.25">
      <c r="A6" s="8">
        <v>27</v>
      </c>
      <c r="B6" s="8">
        <v>80</v>
      </c>
      <c r="C6" s="39">
        <v>1</v>
      </c>
      <c r="D6" s="45">
        <f>SQRT(($G$6-A6)^2+($I$6-B6)^2)</f>
        <v>10.440306508910551</v>
      </c>
      <c r="E6" s="11"/>
      <c r="F6" s="11"/>
      <c r="G6" s="1">
        <v>30</v>
      </c>
      <c r="H6" s="40"/>
      <c r="I6" s="1">
        <v>70</v>
      </c>
      <c r="J6" s="11"/>
      <c r="N6" s="13"/>
    </row>
    <row r="7" spans="1:20" x14ac:dyDescent="0.25">
      <c r="A7" s="8">
        <v>21</v>
      </c>
      <c r="B7" s="8">
        <v>50</v>
      </c>
      <c r="C7" s="39">
        <v>0</v>
      </c>
      <c r="D7" s="45">
        <f t="shared" ref="D7:D17" si="0">SQRT(($G$6-A7)^2+($I$6-B7)^2)</f>
        <v>21.931712199461309</v>
      </c>
      <c r="E7" s="11"/>
      <c r="F7" s="11"/>
      <c r="G7" s="11"/>
      <c r="H7" s="11"/>
      <c r="I7" s="11"/>
      <c r="J7" s="11"/>
      <c r="N7" s="13"/>
    </row>
    <row r="8" spans="1:20" x14ac:dyDescent="0.25">
      <c r="A8" s="8">
        <v>25</v>
      </c>
      <c r="B8" s="8">
        <v>120</v>
      </c>
      <c r="C8" s="39">
        <v>1</v>
      </c>
      <c r="D8" s="45">
        <f t="shared" si="0"/>
        <v>50.24937810560445</v>
      </c>
      <c r="E8" s="11"/>
      <c r="F8" s="11"/>
      <c r="G8" s="11"/>
      <c r="H8" s="11"/>
      <c r="I8" s="11"/>
      <c r="J8" s="11"/>
      <c r="N8" s="13"/>
    </row>
    <row r="9" spans="1:20" x14ac:dyDescent="0.25">
      <c r="A9" s="8">
        <v>33</v>
      </c>
      <c r="B9" s="8">
        <v>100</v>
      </c>
      <c r="C9" s="39">
        <v>1</v>
      </c>
      <c r="D9" s="45">
        <f t="shared" si="0"/>
        <v>30.14962686336267</v>
      </c>
      <c r="E9" s="11"/>
      <c r="F9" s="11"/>
      <c r="G9" s="43" t="s">
        <v>21</v>
      </c>
      <c r="H9" s="44"/>
      <c r="I9" s="44"/>
      <c r="J9" s="11"/>
      <c r="N9" s="13"/>
    </row>
    <row r="10" spans="1:20" x14ac:dyDescent="0.25">
      <c r="A10" s="8">
        <v>35</v>
      </c>
      <c r="B10" s="8">
        <v>90</v>
      </c>
      <c r="C10" s="39">
        <v>0</v>
      </c>
      <c r="D10" s="45">
        <f t="shared" si="0"/>
        <v>20.615528128088304</v>
      </c>
      <c r="E10" s="11"/>
      <c r="F10" s="11"/>
      <c r="G10" s="41" t="s">
        <v>22</v>
      </c>
      <c r="H10" s="42"/>
      <c r="I10" s="46" t="s">
        <v>24</v>
      </c>
      <c r="J10" s="11"/>
      <c r="N10" s="13"/>
    </row>
    <row r="11" spans="1:20" x14ac:dyDescent="0.25">
      <c r="A11" s="8">
        <v>24</v>
      </c>
      <c r="B11" s="8">
        <v>75</v>
      </c>
      <c r="C11" s="39">
        <v>1</v>
      </c>
      <c r="D11" s="45">
        <f t="shared" si="0"/>
        <v>7.810249675906654</v>
      </c>
      <c r="E11" s="11"/>
      <c r="F11" s="11"/>
      <c r="G11" s="40"/>
      <c r="H11" s="40"/>
      <c r="I11" s="40"/>
      <c r="J11" s="11"/>
      <c r="N11" s="13"/>
    </row>
    <row r="12" spans="1:20" x14ac:dyDescent="0.25">
      <c r="A12" s="8">
        <v>37</v>
      </c>
      <c r="B12" s="8">
        <v>95</v>
      </c>
      <c r="C12" s="39">
        <v>0</v>
      </c>
      <c r="D12" s="45">
        <f t="shared" si="0"/>
        <v>25.96150997149434</v>
      </c>
      <c r="E12" s="11"/>
      <c r="F12" s="11"/>
      <c r="G12" s="41" t="s">
        <v>23</v>
      </c>
      <c r="H12" s="1"/>
      <c r="I12" s="46" t="s">
        <v>24</v>
      </c>
      <c r="J12" s="11"/>
      <c r="N12" s="13"/>
    </row>
    <row r="13" spans="1:20" x14ac:dyDescent="0.25">
      <c r="A13" s="8">
        <v>30</v>
      </c>
      <c r="B13" s="8">
        <v>55</v>
      </c>
      <c r="C13" s="39">
        <v>0</v>
      </c>
      <c r="D13" s="45">
        <f t="shared" si="0"/>
        <v>15</v>
      </c>
      <c r="E13" s="11"/>
      <c r="F13" s="11"/>
      <c r="G13" s="11"/>
      <c r="H13" s="11"/>
      <c r="I13" s="11"/>
      <c r="J13" s="11"/>
      <c r="N13" s="13"/>
    </row>
    <row r="14" spans="1:20" x14ac:dyDescent="0.25">
      <c r="A14" s="8">
        <v>38</v>
      </c>
      <c r="B14" s="8">
        <v>45</v>
      </c>
      <c r="C14" s="39">
        <v>0</v>
      </c>
      <c r="D14" s="45">
        <f t="shared" si="0"/>
        <v>26.248809496813376</v>
      </c>
      <c r="E14" s="11"/>
      <c r="F14" s="11"/>
      <c r="G14" s="11"/>
      <c r="H14" s="11"/>
      <c r="I14" s="11"/>
      <c r="J14" s="11"/>
      <c r="N14" s="13"/>
    </row>
    <row r="15" spans="1:20" x14ac:dyDescent="0.25">
      <c r="A15" s="8">
        <v>28</v>
      </c>
      <c r="B15" s="8">
        <v>105</v>
      </c>
      <c r="C15" s="39">
        <v>1</v>
      </c>
      <c r="D15" s="45">
        <f t="shared" si="0"/>
        <v>35.057096285916209</v>
      </c>
      <c r="E15" s="11"/>
      <c r="F15" s="11"/>
      <c r="G15" s="11"/>
      <c r="H15" s="11"/>
      <c r="I15" s="11"/>
      <c r="J15" s="11"/>
      <c r="N15" s="13"/>
    </row>
    <row r="16" spans="1:20" x14ac:dyDescent="0.25">
      <c r="A16" s="8">
        <v>36</v>
      </c>
      <c r="B16" s="8">
        <v>65</v>
      </c>
      <c r="C16" s="39">
        <v>0</v>
      </c>
      <c r="D16" s="45">
        <f t="shared" si="0"/>
        <v>7.810249675906654</v>
      </c>
      <c r="E16" s="11"/>
      <c r="F16" s="11"/>
      <c r="G16" s="11"/>
      <c r="H16" s="11"/>
      <c r="I16" s="11"/>
      <c r="J16" s="11"/>
      <c r="N16" s="13"/>
      <c r="O16" s="38"/>
      <c r="P16" s="38"/>
      <c r="Q16" s="38"/>
      <c r="R16" s="38"/>
      <c r="S16" s="38"/>
      <c r="T16" s="38"/>
    </row>
    <row r="17" spans="1:20" x14ac:dyDescent="0.25">
      <c r="A17" s="8">
        <v>31</v>
      </c>
      <c r="B17" s="8">
        <v>85</v>
      </c>
      <c r="C17" s="39">
        <v>1</v>
      </c>
      <c r="D17" s="45">
        <f t="shared" si="0"/>
        <v>15.033296378372908</v>
      </c>
      <c r="E17" s="11"/>
      <c r="F17" s="11"/>
      <c r="G17" s="11"/>
      <c r="H17" s="11"/>
      <c r="I17" s="11"/>
      <c r="J17" s="11"/>
      <c r="N17" s="13"/>
      <c r="O17" s="38"/>
      <c r="P17" s="38"/>
      <c r="Q17" s="38"/>
      <c r="R17" s="38"/>
      <c r="S17" s="38"/>
      <c r="T17" s="38"/>
    </row>
    <row r="18" spans="1:20" x14ac:dyDescent="0.25">
      <c r="O18" s="38"/>
      <c r="P18" s="38"/>
      <c r="Q18" s="38"/>
      <c r="R18" s="38"/>
      <c r="S18" s="38"/>
      <c r="T18" s="38"/>
    </row>
    <row r="19" spans="1:20" x14ac:dyDescent="0.25">
      <c r="O19" s="38"/>
      <c r="P19" s="38"/>
      <c r="Q19" s="38"/>
      <c r="R19" s="38"/>
      <c r="S19" s="38"/>
      <c r="T19" s="38"/>
    </row>
    <row r="20" spans="1:20" x14ac:dyDescent="0.25">
      <c r="O20" s="38"/>
      <c r="P20" s="38"/>
      <c r="Q20" s="38"/>
      <c r="R20" s="38"/>
      <c r="S20" s="38"/>
      <c r="T20" s="38"/>
    </row>
    <row r="21" spans="1:20" x14ac:dyDescent="0.25">
      <c r="O21" s="38"/>
      <c r="P21" s="38"/>
      <c r="Q21" s="38"/>
      <c r="R21" s="38"/>
      <c r="S21" s="38"/>
      <c r="T21" s="38"/>
    </row>
    <row r="22" spans="1:20" x14ac:dyDescent="0.25">
      <c r="O22" s="38"/>
      <c r="P22" s="38"/>
      <c r="Q22" s="38"/>
      <c r="R22" s="38"/>
      <c r="S22" s="38"/>
      <c r="T22" s="38"/>
    </row>
    <row r="23" spans="1:20" x14ac:dyDescent="0.25">
      <c r="O23" s="38"/>
      <c r="P23" s="38"/>
      <c r="Q23" s="38"/>
      <c r="R23" s="38"/>
      <c r="S23" s="38"/>
      <c r="T23" s="38"/>
    </row>
    <row r="24" spans="1:20" x14ac:dyDescent="0.25">
      <c r="O24" s="38"/>
      <c r="P24" s="38"/>
      <c r="Q24" s="38"/>
      <c r="R24" s="38"/>
      <c r="S24" s="38"/>
      <c r="T24" s="38"/>
    </row>
    <row r="25" spans="1:20" x14ac:dyDescent="0.25">
      <c r="O25" s="38"/>
      <c r="P25" s="38"/>
      <c r="Q25" s="38"/>
      <c r="R25" s="38"/>
      <c r="S25" s="38"/>
      <c r="T25" s="38"/>
    </row>
    <row r="26" spans="1:20" x14ac:dyDescent="0.25">
      <c r="O26" s="38"/>
      <c r="P26" s="38"/>
      <c r="Q26" s="38"/>
      <c r="R26" s="38"/>
      <c r="S26" s="38"/>
      <c r="T26" s="38"/>
    </row>
    <row r="27" spans="1:20" x14ac:dyDescent="0.25">
      <c r="O27" s="38"/>
      <c r="P27" s="38"/>
      <c r="Q27" s="38"/>
      <c r="R27" s="38"/>
      <c r="S27" s="38"/>
      <c r="T27" s="38"/>
    </row>
    <row r="28" spans="1:20" x14ac:dyDescent="0.25">
      <c r="O28" s="38"/>
      <c r="P28" s="38"/>
      <c r="Q28" s="38"/>
      <c r="R28" s="38"/>
      <c r="S28" s="38"/>
      <c r="T28" s="38"/>
    </row>
  </sheetData>
  <mergeCells count="3">
    <mergeCell ref="A2:M3"/>
    <mergeCell ref="G5:I5"/>
    <mergeCell ref="G9:I9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4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Вячеслав Шебанов</cp:lastModifiedBy>
  <cp:revision>1</cp:revision>
  <dcterms:modified xsi:type="dcterms:W3CDTF">2024-11-17T18:50:14Z</dcterms:modified>
</cp:coreProperties>
</file>