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_11022014_analysis" sheetId="1" r:id="rId1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52" i="1" l="1"/>
  <c r="H114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H41" i="1"/>
  <c r="F42" i="1"/>
  <c r="H42" i="1" s="1"/>
  <c r="F43" i="1"/>
  <c r="H43" i="1" s="1"/>
  <c r="H44" i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H85" i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2" i="1"/>
  <c r="H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 l="1"/>
  <c r="S2" i="1"/>
  <c r="S5" i="1"/>
  <c r="S4" i="1"/>
  <c r="S3" i="1"/>
  <c r="Q2" i="1"/>
  <c r="Q1" i="1"/>
  <c r="S7" i="1" l="1"/>
  <c r="S8" i="1"/>
  <c r="S9" i="1"/>
</calcChain>
</file>

<file path=xl/sharedStrings.xml><?xml version="1.0" encoding="utf-8"?>
<sst xmlns="http://schemas.openxmlformats.org/spreadsheetml/2006/main" count="297" uniqueCount="119">
  <si>
    <t>Position</t>
  </si>
  <si>
    <t>Name</t>
  </si>
  <si>
    <t>Salary</t>
  </si>
  <si>
    <t>GameInfo</t>
  </si>
  <si>
    <t>AvgPointsPerGame</t>
  </si>
  <si>
    <t>PG</t>
  </si>
  <si>
    <t>Stephen Curry</t>
  </si>
  <si>
    <t>GS@Por 09:00PM ET</t>
  </si>
  <si>
    <t>PF</t>
  </si>
  <si>
    <t>C</t>
  </si>
  <si>
    <t>SF</t>
  </si>
  <si>
    <t>Carmelo Anthony</t>
  </si>
  <si>
    <t>Cha@NY 07:30PM ET</t>
  </si>
  <si>
    <t>Al Jefferson</t>
  </si>
  <si>
    <t>Chris Bosh</t>
  </si>
  <si>
    <t>Tor@Mia 06:00PM ET</t>
  </si>
  <si>
    <t>LaMarcus Aldridge</t>
  </si>
  <si>
    <t>Kyle Lowry</t>
  </si>
  <si>
    <t>Kemba Walker</t>
  </si>
  <si>
    <t>SG</t>
  </si>
  <si>
    <t>DeMar DeRozan</t>
  </si>
  <si>
    <t>Damian Lillard</t>
  </si>
  <si>
    <t>Dwyane Wade</t>
  </si>
  <si>
    <t>Klay Thompson</t>
  </si>
  <si>
    <t>David Lee</t>
  </si>
  <si>
    <t>Nicolas Batum</t>
  </si>
  <si>
    <t>Lance Stephenson</t>
  </si>
  <si>
    <t>Amir Johnson</t>
  </si>
  <si>
    <t>Wesley Matthews</t>
  </si>
  <si>
    <t>Jonas Valanciunas</t>
  </si>
  <si>
    <t>Luol Deng</t>
  </si>
  <si>
    <t>Robin Lopez</t>
  </si>
  <si>
    <t>Draymond Green</t>
  </si>
  <si>
    <t>Josh McRoberts</t>
  </si>
  <si>
    <t>Jose Calderon</t>
  </si>
  <si>
    <t>Mario Chalmers</t>
  </si>
  <si>
    <t>Michael Kidd-Gilchrist</t>
  </si>
  <si>
    <t>Andrew Bogut</t>
  </si>
  <si>
    <t>J.R. Smith</t>
  </si>
  <si>
    <t>Marvin Williams</t>
  </si>
  <si>
    <t>Terrence Ross</t>
  </si>
  <si>
    <t>Andre Iguodala</t>
  </si>
  <si>
    <t>Norris Cole</t>
  </si>
  <si>
    <t>Amar'e Stoudemire</t>
  </si>
  <si>
    <t>Cody Zeller</t>
  </si>
  <si>
    <t>Andrea Bargnani</t>
  </si>
  <si>
    <t>Patrick Patterson</t>
  </si>
  <si>
    <t>Harrison Barnes</t>
  </si>
  <si>
    <t>Greivis Vasquez</t>
  </si>
  <si>
    <t>Iman Shumpert</t>
  </si>
  <si>
    <t>Chris Kaman</t>
  </si>
  <si>
    <t>Marreese Speights</t>
  </si>
  <si>
    <t>Shawne Williams</t>
  </si>
  <si>
    <t>Shaun Livingston</t>
  </si>
  <si>
    <t>Gerald Henderson</t>
  </si>
  <si>
    <t>Quincy Acy</t>
  </si>
  <si>
    <t>Chris Andersen</t>
  </si>
  <si>
    <t>James Johnson</t>
  </si>
  <si>
    <t>Steve Blake</t>
  </si>
  <si>
    <t>Tim Hardaway Jr.</t>
  </si>
  <si>
    <t>Shabazz Napier</t>
  </si>
  <si>
    <t>Gary Neal</t>
  </si>
  <si>
    <t>Samuel Dalembert</t>
  </si>
  <si>
    <t>Chuck Hayes</t>
  </si>
  <si>
    <t>Jason Maxiell</t>
  </si>
  <si>
    <t>Danny Granger</t>
  </si>
  <si>
    <t>Jannero Pargo</t>
  </si>
  <si>
    <t>Leandro Barbosa</t>
  </si>
  <si>
    <t>Udonis Haslem</t>
  </si>
  <si>
    <t>Shannon Brown</t>
  </si>
  <si>
    <t>Dorell Wright</t>
  </si>
  <si>
    <t>Greg Stiemsma</t>
  </si>
  <si>
    <t>Brian Roberts</t>
  </si>
  <si>
    <t>Jason Smith</t>
  </si>
  <si>
    <t>Lou Williams</t>
  </si>
  <si>
    <t>Tyler Hansbrough</t>
  </si>
  <si>
    <t>Brandon Rush</t>
  </si>
  <si>
    <t>Joel Freeland</t>
  </si>
  <si>
    <t>Landry Fields</t>
  </si>
  <si>
    <t>Justin Holiday</t>
  </si>
  <si>
    <t>Cole Aldrich</t>
  </si>
  <si>
    <t>Festus Ezeli</t>
  </si>
  <si>
    <t>Justin Hamilton</t>
  </si>
  <si>
    <t>Jeffery Taylor</t>
  </si>
  <si>
    <t>Travis Wear</t>
  </si>
  <si>
    <t>Victor Claver</t>
  </si>
  <si>
    <t>Thomas Robinson</t>
  </si>
  <si>
    <t>Andre Dawkins</t>
  </si>
  <si>
    <t>C.J. McCollum</t>
  </si>
  <si>
    <t>Allen Crabbe</t>
  </si>
  <si>
    <t>Meyers Leonard</t>
  </si>
  <si>
    <t>Will Barton</t>
  </si>
  <si>
    <t>Pablo Prigioni</t>
  </si>
  <si>
    <t>Bismack Biyombo</t>
  </si>
  <si>
    <t>James Ennis</t>
  </si>
  <si>
    <t>P.J. Hairston</t>
  </si>
  <si>
    <t>Shane Larkin</t>
  </si>
  <si>
    <t>Lucas Nogueira</t>
  </si>
  <si>
    <t>Ognjen Kuzmic</t>
  </si>
  <si>
    <t>Cleanthony Early</t>
  </si>
  <si>
    <t>Nemanja Nedovic</t>
  </si>
  <si>
    <t>Noah Vonleh</t>
  </si>
  <si>
    <t>Bruno Caboclo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</si>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</sst>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workbookViewId="0">
      <selection activeCell="E27" sqref="E27"/>
    </sheetView>
  </sheetViews>
  <sheetFormatPr defaultRowHeight="14.25" x14ac:dyDescent="0.45"/>
  <cols>
    <col min="6" max="6" width="11.1328125" style="4" bestFit="1" customWidth="1"/>
    <col min="8" max="9" width="10" customWidth="1"/>
    <col min="10" max="10" width="2.9296875" bestFit="1" customWidth="1"/>
    <col min="11" max="11" width="2.796875" bestFit="1" customWidth="1"/>
    <col min="12" max="12" width="2.46484375" bestFit="1" customWidth="1"/>
    <col min="13" max="13" width="2.53125" customWidth="1"/>
    <col min="14" max="14" width="2.59765625" customWidth="1"/>
    <col min="15" max="15" width="10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116</v>
      </c>
      <c r="G1" t="s">
        <v>103</v>
      </c>
      <c r="H1" t="s">
        <v>106</v>
      </c>
      <c r="I1" t="s">
        <v>105</v>
      </c>
      <c r="J1" t="s">
        <v>5</v>
      </c>
      <c r="K1" t="s">
        <v>19</v>
      </c>
      <c r="L1" t="s">
        <v>10</v>
      </c>
      <c r="M1" t="s">
        <v>8</v>
      </c>
      <c r="N1" s="3" t="s">
        <v>9</v>
      </c>
      <c r="P1" s="1" t="s">
        <v>104</v>
      </c>
      <c r="Q1" s="2">
        <f>SUM(H2:H120)</f>
        <v>282.25</v>
      </c>
      <c r="R1" t="s">
        <v>108</v>
      </c>
      <c r="S1">
        <f>SUM(J:J)</f>
        <v>1</v>
      </c>
    </row>
    <row r="2" spans="1:19" x14ac:dyDescent="0.45">
      <c r="A2" t="s">
        <v>5</v>
      </c>
      <c r="B2" t="s">
        <v>6</v>
      </c>
      <c r="C2">
        <v>10400</v>
      </c>
      <c r="D2" t="s">
        <v>7</v>
      </c>
      <c r="E2">
        <v>58.375</v>
      </c>
      <c r="F2" s="4">
        <f>E2</f>
        <v>58.375</v>
      </c>
      <c r="G2">
        <v>1</v>
      </c>
      <c r="H2">
        <f>G2*F2</f>
        <v>58.375</v>
      </c>
      <c r="I2">
        <f>G2*C2</f>
        <v>10400</v>
      </c>
      <c r="J2">
        <f t="shared" ref="J2:N11" si="0">$G2*IF($A2=J$1,1,0)</f>
        <v>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P2" s="1" t="s">
        <v>2</v>
      </c>
      <c r="Q2">
        <f>SUM(I2:I120)</f>
        <v>50000</v>
      </c>
      <c r="R2" t="s">
        <v>112</v>
      </c>
      <c r="S2">
        <f>SUM(K:K)</f>
        <v>2</v>
      </c>
    </row>
    <row r="3" spans="1:19" x14ac:dyDescent="0.45">
      <c r="A3" t="s">
        <v>10</v>
      </c>
      <c r="B3" t="s">
        <v>11</v>
      </c>
      <c r="C3">
        <v>9000</v>
      </c>
      <c r="D3" t="s">
        <v>12</v>
      </c>
      <c r="E3">
        <v>30.5</v>
      </c>
      <c r="F3" s="4">
        <f t="shared" ref="F3:F66" si="1">E3</f>
        <v>30.5</v>
      </c>
      <c r="G3">
        <v>0</v>
      </c>
      <c r="H3">
        <f t="shared" ref="H3:H66" si="2">G3*F3</f>
        <v>0</v>
      </c>
      <c r="I3">
        <f t="shared" ref="I3:I66" si="3">G3*C3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 s="1" t="s">
        <v>107</v>
      </c>
      <c r="Q3">
        <v>50000</v>
      </c>
      <c r="R3" t="s">
        <v>110</v>
      </c>
      <c r="S3">
        <f>SUM(L:L)</f>
        <v>2</v>
      </c>
    </row>
    <row r="4" spans="1:19" x14ac:dyDescent="0.45">
      <c r="A4" t="s">
        <v>9</v>
      </c>
      <c r="B4" t="s">
        <v>13</v>
      </c>
      <c r="C4">
        <v>9000</v>
      </c>
      <c r="D4" t="s">
        <v>12</v>
      </c>
      <c r="E4">
        <v>40.25</v>
      </c>
      <c r="F4" s="4">
        <f t="shared" si="1"/>
        <v>40.25</v>
      </c>
      <c r="G4">
        <v>0</v>
      </c>
      <c r="H4">
        <f t="shared" si="2"/>
        <v>0</v>
      </c>
      <c r="I4">
        <f t="shared" si="3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R4" t="s">
        <v>111</v>
      </c>
      <c r="S4">
        <f>SUM(M:M)</f>
        <v>1</v>
      </c>
    </row>
    <row r="5" spans="1:19" x14ac:dyDescent="0.45">
      <c r="A5" t="s">
        <v>9</v>
      </c>
      <c r="B5" t="s">
        <v>14</v>
      </c>
      <c r="C5">
        <v>8900</v>
      </c>
      <c r="D5" t="s">
        <v>15</v>
      </c>
      <c r="E5">
        <v>52.875</v>
      </c>
      <c r="F5" s="4">
        <f t="shared" si="1"/>
        <v>52.875</v>
      </c>
      <c r="G5">
        <v>1</v>
      </c>
      <c r="H5">
        <f t="shared" si="2"/>
        <v>52.875</v>
      </c>
      <c r="I5">
        <f t="shared" si="3"/>
        <v>8900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R5" t="s">
        <v>109</v>
      </c>
      <c r="S5">
        <f>SUM(N:N)</f>
        <v>2</v>
      </c>
    </row>
    <row r="6" spans="1:19" x14ac:dyDescent="0.45">
      <c r="A6" t="s">
        <v>8</v>
      </c>
      <c r="B6" t="s">
        <v>16</v>
      </c>
      <c r="C6">
        <v>8900</v>
      </c>
      <c r="D6" t="s">
        <v>7</v>
      </c>
      <c r="E6">
        <v>37.375</v>
      </c>
      <c r="F6" s="4">
        <f t="shared" si="1"/>
        <v>37.375</v>
      </c>
      <c r="G6">
        <v>0</v>
      </c>
      <c r="H6">
        <f t="shared" si="2"/>
        <v>0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9" x14ac:dyDescent="0.45">
      <c r="A7" t="s">
        <v>5</v>
      </c>
      <c r="B7" t="s">
        <v>17</v>
      </c>
      <c r="C7">
        <v>8300</v>
      </c>
      <c r="D7" t="s">
        <v>15</v>
      </c>
      <c r="E7">
        <v>39.125</v>
      </c>
      <c r="F7" s="4">
        <f t="shared" si="1"/>
        <v>39.125</v>
      </c>
      <c r="G7">
        <v>0</v>
      </c>
      <c r="H7">
        <f t="shared" si="2"/>
        <v>0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R7" t="s">
        <v>113</v>
      </c>
      <c r="S7">
        <f>S1+S2+S5</f>
        <v>5</v>
      </c>
    </row>
    <row r="8" spans="1:19" x14ac:dyDescent="0.45">
      <c r="A8" t="s">
        <v>5</v>
      </c>
      <c r="B8" t="s">
        <v>18</v>
      </c>
      <c r="C8">
        <v>8100</v>
      </c>
      <c r="D8" t="s">
        <v>12</v>
      </c>
      <c r="E8">
        <v>32.375</v>
      </c>
      <c r="F8" s="4">
        <f t="shared" si="1"/>
        <v>32.375</v>
      </c>
      <c r="G8">
        <v>0</v>
      </c>
      <c r="H8">
        <f t="shared" si="2"/>
        <v>0</v>
      </c>
      <c r="I8">
        <f t="shared" si="3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R8" t="s">
        <v>114</v>
      </c>
      <c r="S8">
        <f>S3+S4+S5</f>
        <v>5</v>
      </c>
    </row>
    <row r="9" spans="1:19" x14ac:dyDescent="0.45">
      <c r="A9" t="s">
        <v>19</v>
      </c>
      <c r="B9" t="s">
        <v>20</v>
      </c>
      <c r="C9">
        <v>7900</v>
      </c>
      <c r="D9" t="s">
        <v>15</v>
      </c>
      <c r="E9">
        <v>41.875</v>
      </c>
      <c r="F9" s="4">
        <f t="shared" si="1"/>
        <v>41.875</v>
      </c>
      <c r="G9">
        <v>0</v>
      </c>
      <c r="H9">
        <f t="shared" si="2"/>
        <v>0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R9" t="s">
        <v>115</v>
      </c>
      <c r="S9">
        <f>SUM(S1:S5)</f>
        <v>8</v>
      </c>
    </row>
    <row r="10" spans="1:19" x14ac:dyDescent="0.45">
      <c r="A10" t="s">
        <v>5</v>
      </c>
      <c r="B10" t="s">
        <v>21</v>
      </c>
      <c r="C10">
        <v>7700</v>
      </c>
      <c r="D10" t="s">
        <v>7</v>
      </c>
      <c r="E10">
        <v>28.875</v>
      </c>
      <c r="F10" s="4">
        <f t="shared" si="1"/>
        <v>28.875</v>
      </c>
      <c r="G10">
        <v>0</v>
      </c>
      <c r="H10">
        <f t="shared" si="2"/>
        <v>0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9" x14ac:dyDescent="0.45">
      <c r="A11" t="s">
        <v>19</v>
      </c>
      <c r="B11" t="s">
        <v>22</v>
      </c>
      <c r="C11">
        <v>7300</v>
      </c>
      <c r="D11" t="s">
        <v>15</v>
      </c>
      <c r="E11">
        <v>30.75</v>
      </c>
      <c r="F11" s="4">
        <f t="shared" si="1"/>
        <v>30.75</v>
      </c>
      <c r="G11">
        <v>0</v>
      </c>
      <c r="H11">
        <f t="shared" si="2"/>
        <v>0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9" x14ac:dyDescent="0.45">
      <c r="A12" t="s">
        <v>19</v>
      </c>
      <c r="B12" t="s">
        <v>23</v>
      </c>
      <c r="C12">
        <v>7200</v>
      </c>
      <c r="D12" t="s">
        <v>7</v>
      </c>
      <c r="E12">
        <v>43.625</v>
      </c>
      <c r="F12" s="4">
        <f t="shared" si="1"/>
        <v>43.625</v>
      </c>
      <c r="G12">
        <v>1</v>
      </c>
      <c r="H12">
        <f t="shared" si="2"/>
        <v>43.625</v>
      </c>
      <c r="I12">
        <f t="shared" si="3"/>
        <v>7200</v>
      </c>
      <c r="J12">
        <f t="shared" ref="J12:N21" si="4">$G12*IF($A12=J$1,1,0)</f>
        <v>0</v>
      </c>
      <c r="K12">
        <f t="shared" si="4"/>
        <v>1</v>
      </c>
      <c r="L12">
        <f t="shared" si="4"/>
        <v>0</v>
      </c>
      <c r="M12">
        <f t="shared" si="4"/>
        <v>0</v>
      </c>
      <c r="N12">
        <f t="shared" si="4"/>
        <v>0</v>
      </c>
    </row>
    <row r="13" spans="1:19" x14ac:dyDescent="0.45">
      <c r="A13" t="s">
        <v>8</v>
      </c>
      <c r="B13" t="s">
        <v>24</v>
      </c>
      <c r="C13">
        <v>7100</v>
      </c>
      <c r="D13" t="s">
        <v>7</v>
      </c>
      <c r="E13">
        <v>0</v>
      </c>
      <c r="F13" s="4">
        <f t="shared" si="1"/>
        <v>0</v>
      </c>
      <c r="G1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P13" t="s">
        <v>117</v>
      </c>
    </row>
    <row r="14" spans="1:19" x14ac:dyDescent="0.45">
      <c r="A14" t="s">
        <v>10</v>
      </c>
      <c r="B14" t="s">
        <v>25</v>
      </c>
      <c r="C14">
        <v>7100</v>
      </c>
      <c r="D14" t="s">
        <v>7</v>
      </c>
      <c r="E14">
        <v>29.5</v>
      </c>
      <c r="F14" s="4">
        <f t="shared" si="1"/>
        <v>29.5</v>
      </c>
      <c r="G14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P14" t="s">
        <v>118</v>
      </c>
    </row>
    <row r="15" spans="1:19" x14ac:dyDescent="0.45">
      <c r="A15" t="s">
        <v>19</v>
      </c>
      <c r="B15" t="s">
        <v>26</v>
      </c>
      <c r="C15">
        <v>7100</v>
      </c>
      <c r="D15" t="s">
        <v>12</v>
      </c>
      <c r="E15">
        <v>26.375</v>
      </c>
      <c r="F15" s="4">
        <f t="shared" si="1"/>
        <v>26.375</v>
      </c>
      <c r="G15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</row>
    <row r="16" spans="1:19" x14ac:dyDescent="0.45">
      <c r="A16" t="s">
        <v>8</v>
      </c>
      <c r="B16" t="s">
        <v>27</v>
      </c>
      <c r="C16">
        <v>6500</v>
      </c>
      <c r="D16" t="s">
        <v>15</v>
      </c>
      <c r="E16">
        <v>30.625</v>
      </c>
      <c r="F16" s="4">
        <f t="shared" si="1"/>
        <v>30.625</v>
      </c>
      <c r="G16">
        <v>1</v>
      </c>
      <c r="H16">
        <f t="shared" si="2"/>
        <v>30.625</v>
      </c>
      <c r="I16">
        <f t="shared" si="3"/>
        <v>6500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1</v>
      </c>
      <c r="N16">
        <f t="shared" si="4"/>
        <v>0</v>
      </c>
    </row>
    <row r="17" spans="1:14" x14ac:dyDescent="0.45">
      <c r="A17" t="s">
        <v>19</v>
      </c>
      <c r="B17" t="s">
        <v>28</v>
      </c>
      <c r="C17">
        <v>6300</v>
      </c>
      <c r="D17" t="s">
        <v>7</v>
      </c>
      <c r="E17">
        <v>30.125</v>
      </c>
      <c r="F17" s="4">
        <f t="shared" si="1"/>
        <v>30.125</v>
      </c>
      <c r="G17"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1:14" x14ac:dyDescent="0.45">
      <c r="A18" t="s">
        <v>9</v>
      </c>
      <c r="B18" t="s">
        <v>29</v>
      </c>
      <c r="C18">
        <v>6100</v>
      </c>
      <c r="D18" t="s">
        <v>15</v>
      </c>
      <c r="E18">
        <v>29.125</v>
      </c>
      <c r="F18" s="4">
        <f t="shared" si="1"/>
        <v>29.125</v>
      </c>
      <c r="G18"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</row>
    <row r="19" spans="1:14" x14ac:dyDescent="0.45">
      <c r="A19" t="s">
        <v>10</v>
      </c>
      <c r="B19" t="s">
        <v>30</v>
      </c>
      <c r="C19">
        <v>5900</v>
      </c>
      <c r="D19" t="s">
        <v>15</v>
      </c>
      <c r="E19">
        <v>23.25</v>
      </c>
      <c r="F19" s="4">
        <f t="shared" si="1"/>
        <v>23.25</v>
      </c>
      <c r="G19"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</row>
    <row r="20" spans="1:14" x14ac:dyDescent="0.45">
      <c r="A20" t="s">
        <v>9</v>
      </c>
      <c r="B20" t="s">
        <v>31</v>
      </c>
      <c r="C20">
        <v>5900</v>
      </c>
      <c r="D20" t="s">
        <v>7</v>
      </c>
      <c r="E20">
        <v>27.25</v>
      </c>
      <c r="F20" s="4">
        <f t="shared" si="1"/>
        <v>27.25</v>
      </c>
      <c r="G20"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 x14ac:dyDescent="0.45">
      <c r="A21" t="s">
        <v>10</v>
      </c>
      <c r="B21" t="s">
        <v>32</v>
      </c>
      <c r="C21">
        <v>5800</v>
      </c>
      <c r="D21" t="s">
        <v>7</v>
      </c>
      <c r="E21">
        <v>24.875</v>
      </c>
      <c r="F21" s="4">
        <f t="shared" si="1"/>
        <v>24.875</v>
      </c>
      <c r="G21"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 x14ac:dyDescent="0.45">
      <c r="A22" t="s">
        <v>8</v>
      </c>
      <c r="B22" t="s">
        <v>33</v>
      </c>
      <c r="C22">
        <v>5600</v>
      </c>
      <c r="D22" t="s">
        <v>15</v>
      </c>
      <c r="E22">
        <v>5.75</v>
      </c>
      <c r="F22" s="4">
        <f t="shared" si="1"/>
        <v>5.75</v>
      </c>
      <c r="G22">
        <v>0</v>
      </c>
      <c r="H22">
        <f t="shared" si="2"/>
        <v>0</v>
      </c>
      <c r="I22">
        <f t="shared" si="3"/>
        <v>0</v>
      </c>
      <c r="J22">
        <f t="shared" ref="J22:N31" si="5">$G22*IF($A22=J$1,1,0)</f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4" x14ac:dyDescent="0.45">
      <c r="A23" t="s">
        <v>5</v>
      </c>
      <c r="B23" t="s">
        <v>34</v>
      </c>
      <c r="C23">
        <v>5600</v>
      </c>
      <c r="D23" t="s">
        <v>12</v>
      </c>
      <c r="E23">
        <v>0</v>
      </c>
      <c r="F23" s="4">
        <f t="shared" si="1"/>
        <v>0</v>
      </c>
      <c r="G23">
        <v>0</v>
      </c>
      <c r="H23">
        <f t="shared" si="2"/>
        <v>0</v>
      </c>
      <c r="I23">
        <f t="shared" si="3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</row>
    <row r="24" spans="1:14" x14ac:dyDescent="0.45">
      <c r="A24" t="s">
        <v>5</v>
      </c>
      <c r="B24" t="s">
        <v>35</v>
      </c>
      <c r="C24">
        <v>5600</v>
      </c>
      <c r="D24" t="s">
        <v>15</v>
      </c>
      <c r="E24">
        <v>27.75</v>
      </c>
      <c r="F24" s="4">
        <f t="shared" si="1"/>
        <v>27.75</v>
      </c>
      <c r="G24">
        <v>0</v>
      </c>
      <c r="H24">
        <f t="shared" si="2"/>
        <v>0</v>
      </c>
      <c r="I24">
        <f t="shared" si="3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</row>
    <row r="25" spans="1:14" x14ac:dyDescent="0.45">
      <c r="A25" t="s">
        <v>10</v>
      </c>
      <c r="B25" t="s">
        <v>36</v>
      </c>
      <c r="C25">
        <v>5400</v>
      </c>
      <c r="D25" t="s">
        <v>12</v>
      </c>
      <c r="E25">
        <v>32.75</v>
      </c>
      <c r="F25" s="4">
        <f t="shared" si="1"/>
        <v>32.75</v>
      </c>
      <c r="G25">
        <v>1</v>
      </c>
      <c r="H25">
        <f t="shared" si="2"/>
        <v>32.75</v>
      </c>
      <c r="I25">
        <f t="shared" si="3"/>
        <v>5400</v>
      </c>
      <c r="J25">
        <f t="shared" si="5"/>
        <v>0</v>
      </c>
      <c r="K25">
        <f t="shared" si="5"/>
        <v>0</v>
      </c>
      <c r="L25">
        <f t="shared" si="5"/>
        <v>1</v>
      </c>
      <c r="M25">
        <f t="shared" si="5"/>
        <v>0</v>
      </c>
      <c r="N25">
        <f t="shared" si="5"/>
        <v>0</v>
      </c>
    </row>
    <row r="26" spans="1:14" x14ac:dyDescent="0.45">
      <c r="A26" t="s">
        <v>9</v>
      </c>
      <c r="B26" t="s">
        <v>37</v>
      </c>
      <c r="C26">
        <v>5100</v>
      </c>
      <c r="D26" t="s">
        <v>7</v>
      </c>
      <c r="E26">
        <v>22.125</v>
      </c>
      <c r="F26" s="4">
        <f t="shared" si="1"/>
        <v>22.125</v>
      </c>
      <c r="G26">
        <v>0</v>
      </c>
      <c r="H26">
        <f t="shared" si="2"/>
        <v>0</v>
      </c>
      <c r="I26">
        <f t="shared" si="3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 x14ac:dyDescent="0.45">
      <c r="A27" t="s">
        <v>19</v>
      </c>
      <c r="B27" t="s">
        <v>38</v>
      </c>
      <c r="C27">
        <v>5000</v>
      </c>
      <c r="D27" t="s">
        <v>12</v>
      </c>
      <c r="E27">
        <v>19</v>
      </c>
      <c r="F27" s="4">
        <f t="shared" si="1"/>
        <v>19</v>
      </c>
      <c r="G27">
        <v>0</v>
      </c>
      <c r="H27">
        <f t="shared" si="2"/>
        <v>0</v>
      </c>
      <c r="I27">
        <f t="shared" si="3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1:14" x14ac:dyDescent="0.45">
      <c r="A28" t="s">
        <v>10</v>
      </c>
      <c r="B28" t="s">
        <v>39</v>
      </c>
      <c r="C28">
        <v>4900</v>
      </c>
      <c r="D28" t="s">
        <v>12</v>
      </c>
      <c r="E28">
        <v>20.125</v>
      </c>
      <c r="F28" s="4">
        <f t="shared" si="1"/>
        <v>20.125</v>
      </c>
      <c r="G28">
        <v>0</v>
      </c>
      <c r="H28">
        <f t="shared" si="2"/>
        <v>0</v>
      </c>
      <c r="I28">
        <f t="shared" si="3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1:14" x14ac:dyDescent="0.45">
      <c r="A29" t="s">
        <v>10</v>
      </c>
      <c r="B29" t="s">
        <v>40</v>
      </c>
      <c r="C29">
        <v>4900</v>
      </c>
      <c r="D29" t="s">
        <v>15</v>
      </c>
      <c r="E29">
        <v>22.5</v>
      </c>
      <c r="F29" s="4">
        <f t="shared" si="1"/>
        <v>22.5</v>
      </c>
      <c r="G29">
        <v>1</v>
      </c>
      <c r="H29">
        <f t="shared" si="2"/>
        <v>22.5</v>
      </c>
      <c r="I29">
        <f t="shared" si="3"/>
        <v>4900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</row>
    <row r="30" spans="1:14" x14ac:dyDescent="0.45">
      <c r="A30" t="s">
        <v>10</v>
      </c>
      <c r="B30" t="s">
        <v>41</v>
      </c>
      <c r="C30">
        <v>4800</v>
      </c>
      <c r="D30" t="s">
        <v>7</v>
      </c>
      <c r="E30">
        <v>19.625</v>
      </c>
      <c r="F30" s="4">
        <f t="shared" si="1"/>
        <v>19.625</v>
      </c>
      <c r="G30">
        <v>0</v>
      </c>
      <c r="H30">
        <f t="shared" si="2"/>
        <v>0</v>
      </c>
      <c r="I30">
        <f t="shared" si="3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1:14" x14ac:dyDescent="0.45">
      <c r="A31" t="s">
        <v>5</v>
      </c>
      <c r="B31" t="s">
        <v>42</v>
      </c>
      <c r="C31">
        <v>4700</v>
      </c>
      <c r="D31" t="s">
        <v>15</v>
      </c>
      <c r="E31">
        <v>26</v>
      </c>
      <c r="F31" s="4">
        <f t="shared" si="1"/>
        <v>26</v>
      </c>
      <c r="G31">
        <v>0</v>
      </c>
      <c r="H31">
        <f t="shared" si="2"/>
        <v>0</v>
      </c>
      <c r="I31">
        <f t="shared" si="3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1:14" x14ac:dyDescent="0.45">
      <c r="A32" t="s">
        <v>8</v>
      </c>
      <c r="B32" t="s">
        <v>43</v>
      </c>
      <c r="C32">
        <v>4600</v>
      </c>
      <c r="D32" t="s">
        <v>12</v>
      </c>
      <c r="E32">
        <v>20.5</v>
      </c>
      <c r="F32" s="4">
        <f t="shared" si="1"/>
        <v>20.5</v>
      </c>
      <c r="G32">
        <v>0</v>
      </c>
      <c r="H32">
        <f t="shared" si="2"/>
        <v>0</v>
      </c>
      <c r="I32">
        <f t="shared" si="3"/>
        <v>0</v>
      </c>
      <c r="J32">
        <f t="shared" ref="J32:N41" si="6">$G32*IF($A32=J$1,1,0)</f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1:14" x14ac:dyDescent="0.45">
      <c r="A33" t="s">
        <v>8</v>
      </c>
      <c r="B33" t="s">
        <v>44</v>
      </c>
      <c r="C33">
        <v>4500</v>
      </c>
      <c r="D33" t="s">
        <v>12</v>
      </c>
      <c r="E33">
        <v>13</v>
      </c>
      <c r="F33" s="4">
        <f t="shared" si="1"/>
        <v>13</v>
      </c>
      <c r="G33">
        <v>0</v>
      </c>
      <c r="H33">
        <f t="shared" si="2"/>
        <v>0</v>
      </c>
      <c r="I33">
        <f t="shared" si="3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</row>
    <row r="34" spans="1:14" x14ac:dyDescent="0.45">
      <c r="A34" t="s">
        <v>8</v>
      </c>
      <c r="B34" t="s">
        <v>45</v>
      </c>
      <c r="C34">
        <v>4200</v>
      </c>
      <c r="D34" t="s">
        <v>12</v>
      </c>
      <c r="E34">
        <v>0</v>
      </c>
      <c r="F34" s="4">
        <f t="shared" si="1"/>
        <v>0</v>
      </c>
      <c r="G34">
        <v>0</v>
      </c>
      <c r="H34">
        <f t="shared" si="2"/>
        <v>0</v>
      </c>
      <c r="I34">
        <f t="shared" si="3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</row>
    <row r="35" spans="1:14" x14ac:dyDescent="0.45">
      <c r="A35" t="s">
        <v>8</v>
      </c>
      <c r="B35" t="s">
        <v>46</v>
      </c>
      <c r="C35">
        <v>4200</v>
      </c>
      <c r="D35" t="s">
        <v>15</v>
      </c>
      <c r="E35">
        <v>19.375</v>
      </c>
      <c r="F35" s="4">
        <f t="shared" si="1"/>
        <v>19.375</v>
      </c>
      <c r="G35">
        <v>0</v>
      </c>
      <c r="H35">
        <f t="shared" si="2"/>
        <v>0</v>
      </c>
      <c r="I35">
        <f t="shared" si="3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</row>
    <row r="36" spans="1:14" x14ac:dyDescent="0.45">
      <c r="A36" t="s">
        <v>10</v>
      </c>
      <c r="B36" t="s">
        <v>47</v>
      </c>
      <c r="C36">
        <v>4200</v>
      </c>
      <c r="D36" t="s">
        <v>7</v>
      </c>
      <c r="E36">
        <v>22</v>
      </c>
      <c r="F36" s="4">
        <f t="shared" si="1"/>
        <v>22</v>
      </c>
      <c r="G36">
        <v>0</v>
      </c>
      <c r="H36">
        <f t="shared" si="2"/>
        <v>0</v>
      </c>
      <c r="I36">
        <f t="shared" si="3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1:14" x14ac:dyDescent="0.45">
      <c r="A37" t="s">
        <v>5</v>
      </c>
      <c r="B37" t="s">
        <v>48</v>
      </c>
      <c r="C37">
        <v>3800</v>
      </c>
      <c r="D37" t="s">
        <v>15</v>
      </c>
      <c r="E37">
        <v>16.125</v>
      </c>
      <c r="F37" s="4">
        <f t="shared" si="1"/>
        <v>16.125</v>
      </c>
      <c r="G37">
        <v>0</v>
      </c>
      <c r="H37">
        <f t="shared" si="2"/>
        <v>0</v>
      </c>
      <c r="I37">
        <f t="shared" si="3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</row>
    <row r="38" spans="1:14" x14ac:dyDescent="0.45">
      <c r="A38" t="s">
        <v>19</v>
      </c>
      <c r="B38" t="s">
        <v>49</v>
      </c>
      <c r="C38">
        <v>3800</v>
      </c>
      <c r="D38" t="s">
        <v>12</v>
      </c>
      <c r="E38">
        <v>17.5</v>
      </c>
      <c r="F38" s="4">
        <f t="shared" si="1"/>
        <v>17.5</v>
      </c>
      <c r="G38">
        <v>0</v>
      </c>
      <c r="H38">
        <f t="shared" si="2"/>
        <v>0</v>
      </c>
      <c r="I38">
        <f t="shared" si="3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</row>
    <row r="39" spans="1:14" x14ac:dyDescent="0.45">
      <c r="A39" t="s">
        <v>9</v>
      </c>
      <c r="B39" t="s">
        <v>50</v>
      </c>
      <c r="C39">
        <v>3600</v>
      </c>
      <c r="D39" t="s">
        <v>7</v>
      </c>
      <c r="E39">
        <v>23.5</v>
      </c>
      <c r="F39" s="4">
        <f t="shared" si="1"/>
        <v>23.5</v>
      </c>
      <c r="G39">
        <v>1</v>
      </c>
      <c r="H39">
        <f t="shared" si="2"/>
        <v>23.5</v>
      </c>
      <c r="I39">
        <f t="shared" si="3"/>
        <v>3600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1</v>
      </c>
    </row>
    <row r="40" spans="1:14" x14ac:dyDescent="0.45">
      <c r="A40" t="s">
        <v>8</v>
      </c>
      <c r="B40" t="s">
        <v>51</v>
      </c>
      <c r="C40">
        <v>3600</v>
      </c>
      <c r="D40" t="s">
        <v>7</v>
      </c>
      <c r="E40">
        <v>14.75</v>
      </c>
      <c r="F40" s="4">
        <f t="shared" si="1"/>
        <v>14.75</v>
      </c>
      <c r="G40">
        <v>0</v>
      </c>
      <c r="H40">
        <f t="shared" si="2"/>
        <v>0</v>
      </c>
      <c r="I40">
        <f t="shared" si="3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1" spans="1:14" x14ac:dyDescent="0.45">
      <c r="A41" t="s">
        <v>10</v>
      </c>
      <c r="B41" t="s">
        <v>52</v>
      </c>
      <c r="C41">
        <v>3500</v>
      </c>
      <c r="D41" t="s">
        <v>15</v>
      </c>
      <c r="E41">
        <v>23.75</v>
      </c>
      <c r="F41" s="4">
        <v>0</v>
      </c>
      <c r="G41">
        <v>0</v>
      </c>
      <c r="H41">
        <f t="shared" si="2"/>
        <v>0</v>
      </c>
      <c r="I41">
        <f t="shared" si="3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 x14ac:dyDescent="0.45">
      <c r="A42" t="s">
        <v>5</v>
      </c>
      <c r="B42" t="s">
        <v>53</v>
      </c>
      <c r="C42">
        <v>3400</v>
      </c>
      <c r="D42" t="s">
        <v>7</v>
      </c>
      <c r="E42">
        <v>4.75</v>
      </c>
      <c r="F42" s="4">
        <f t="shared" si="1"/>
        <v>4.75</v>
      </c>
      <c r="G42">
        <v>0</v>
      </c>
      <c r="H42">
        <f t="shared" si="2"/>
        <v>0</v>
      </c>
      <c r="I42">
        <f t="shared" si="3"/>
        <v>0</v>
      </c>
      <c r="J42">
        <f t="shared" ref="J42:N51" si="7">$G42*IF($A42=J$1,1,0)</f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</row>
    <row r="43" spans="1:14" x14ac:dyDescent="0.45">
      <c r="A43" t="s">
        <v>19</v>
      </c>
      <c r="B43" t="s">
        <v>54</v>
      </c>
      <c r="C43">
        <v>3400</v>
      </c>
      <c r="D43" t="s">
        <v>12</v>
      </c>
      <c r="E43">
        <v>8.75</v>
      </c>
      <c r="F43" s="4">
        <f t="shared" si="1"/>
        <v>8.75</v>
      </c>
      <c r="G43">
        <v>0</v>
      </c>
      <c r="H43">
        <f t="shared" si="2"/>
        <v>0</v>
      </c>
      <c r="I43">
        <f t="shared" si="3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</row>
    <row r="44" spans="1:14" x14ac:dyDescent="0.45">
      <c r="A44" t="s">
        <v>8</v>
      </c>
      <c r="B44" t="s">
        <v>55</v>
      </c>
      <c r="C44">
        <v>3400</v>
      </c>
      <c r="D44" t="s">
        <v>12</v>
      </c>
      <c r="E44">
        <v>20.25</v>
      </c>
      <c r="F44" s="4">
        <v>16</v>
      </c>
      <c r="G44">
        <v>0</v>
      </c>
      <c r="H44">
        <f t="shared" si="2"/>
        <v>0</v>
      </c>
      <c r="I44">
        <f t="shared" si="3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  <row r="45" spans="1:14" x14ac:dyDescent="0.45">
      <c r="A45" t="s">
        <v>9</v>
      </c>
      <c r="B45" t="s">
        <v>56</v>
      </c>
      <c r="C45">
        <v>3300</v>
      </c>
      <c r="D45" t="s">
        <v>15</v>
      </c>
      <c r="E45">
        <v>12.875</v>
      </c>
      <c r="F45" s="4">
        <f t="shared" si="1"/>
        <v>12.875</v>
      </c>
      <c r="G45">
        <v>0</v>
      </c>
      <c r="H45">
        <f t="shared" si="2"/>
        <v>0</v>
      </c>
      <c r="I45">
        <f t="shared" si="3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</row>
    <row r="46" spans="1:14" x14ac:dyDescent="0.45">
      <c r="A46" t="s">
        <v>10</v>
      </c>
      <c r="B46" t="s">
        <v>57</v>
      </c>
      <c r="C46">
        <v>3300</v>
      </c>
      <c r="D46" t="s">
        <v>15</v>
      </c>
      <c r="E46">
        <v>12.625</v>
      </c>
      <c r="F46" s="4">
        <f t="shared" si="1"/>
        <v>12.625</v>
      </c>
      <c r="G46">
        <v>0</v>
      </c>
      <c r="H46">
        <f t="shared" si="2"/>
        <v>0</v>
      </c>
      <c r="I46">
        <f t="shared" si="3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</row>
    <row r="47" spans="1:14" x14ac:dyDescent="0.45">
      <c r="A47" t="s">
        <v>5</v>
      </c>
      <c r="B47" t="s">
        <v>58</v>
      </c>
      <c r="C47">
        <v>3200</v>
      </c>
      <c r="D47" t="s">
        <v>7</v>
      </c>
      <c r="E47">
        <v>17</v>
      </c>
      <c r="F47" s="4">
        <f t="shared" si="1"/>
        <v>17</v>
      </c>
      <c r="G47">
        <v>0</v>
      </c>
      <c r="H47">
        <f t="shared" si="2"/>
        <v>0</v>
      </c>
      <c r="I47">
        <f t="shared" si="3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</row>
    <row r="48" spans="1:14" x14ac:dyDescent="0.45">
      <c r="A48" t="s">
        <v>19</v>
      </c>
      <c r="B48" t="s">
        <v>59</v>
      </c>
      <c r="C48">
        <v>3200</v>
      </c>
      <c r="D48" t="s">
        <v>12</v>
      </c>
      <c r="E48">
        <v>5.25</v>
      </c>
      <c r="F48" s="4">
        <f t="shared" si="1"/>
        <v>5.25</v>
      </c>
      <c r="G48">
        <v>0</v>
      </c>
      <c r="H48">
        <f t="shared" si="2"/>
        <v>0</v>
      </c>
      <c r="I48">
        <f t="shared" si="3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</row>
    <row r="49" spans="1:14" x14ac:dyDescent="0.45">
      <c r="A49" t="s">
        <v>5</v>
      </c>
      <c r="B49" t="s">
        <v>60</v>
      </c>
      <c r="C49">
        <v>3200</v>
      </c>
      <c r="D49" t="s">
        <v>15</v>
      </c>
      <c r="E49">
        <v>15.5</v>
      </c>
      <c r="F49" s="4">
        <f t="shared" si="1"/>
        <v>15.5</v>
      </c>
      <c r="G49">
        <v>0</v>
      </c>
      <c r="H49">
        <f t="shared" si="2"/>
        <v>0</v>
      </c>
      <c r="I49">
        <f t="shared" si="3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</row>
    <row r="50" spans="1:14" x14ac:dyDescent="0.45">
      <c r="A50" t="s">
        <v>19</v>
      </c>
      <c r="B50" t="s">
        <v>61</v>
      </c>
      <c r="C50">
        <v>3100</v>
      </c>
      <c r="D50" t="s">
        <v>12</v>
      </c>
      <c r="E50">
        <v>18</v>
      </c>
      <c r="F50" s="4">
        <f t="shared" si="1"/>
        <v>18</v>
      </c>
      <c r="G50">
        <v>1</v>
      </c>
      <c r="H50">
        <f t="shared" si="2"/>
        <v>18</v>
      </c>
      <c r="I50">
        <f t="shared" si="3"/>
        <v>3100</v>
      </c>
      <c r="J50">
        <f t="shared" si="7"/>
        <v>0</v>
      </c>
      <c r="K50">
        <f t="shared" si="7"/>
        <v>1</v>
      </c>
      <c r="L50">
        <f t="shared" si="7"/>
        <v>0</v>
      </c>
      <c r="M50">
        <f t="shared" si="7"/>
        <v>0</v>
      </c>
      <c r="N50">
        <f t="shared" si="7"/>
        <v>0</v>
      </c>
    </row>
    <row r="51" spans="1:14" x14ac:dyDescent="0.45">
      <c r="A51" t="s">
        <v>9</v>
      </c>
      <c r="B51" t="s">
        <v>62</v>
      </c>
      <c r="C51">
        <v>3000</v>
      </c>
      <c r="D51" t="s">
        <v>12</v>
      </c>
      <c r="E51">
        <v>11</v>
      </c>
      <c r="F51" s="4">
        <f t="shared" si="1"/>
        <v>11</v>
      </c>
      <c r="G51">
        <v>0</v>
      </c>
      <c r="H51">
        <f t="shared" si="2"/>
        <v>0</v>
      </c>
      <c r="I51">
        <f t="shared" si="3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</row>
    <row r="52" spans="1:14" x14ac:dyDescent="0.45">
      <c r="A52" t="s">
        <v>8</v>
      </c>
      <c r="B52" t="s">
        <v>63</v>
      </c>
      <c r="C52">
        <v>3000</v>
      </c>
      <c r="D52" t="s">
        <v>15</v>
      </c>
      <c r="E52">
        <v>0</v>
      </c>
      <c r="F52" s="4">
        <v>0</v>
      </c>
      <c r="G52">
        <v>0</v>
      </c>
      <c r="H52">
        <f t="shared" si="2"/>
        <v>0</v>
      </c>
      <c r="I52">
        <f t="shared" si="3"/>
        <v>0</v>
      </c>
      <c r="J52">
        <f t="shared" ref="J52:N61" si="8">$G52*IF($A52=J$1,1,0)</f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</row>
    <row r="53" spans="1:14" x14ac:dyDescent="0.45">
      <c r="A53" t="s">
        <v>8</v>
      </c>
      <c r="B53" t="s">
        <v>64</v>
      </c>
      <c r="C53">
        <v>3000</v>
      </c>
      <c r="D53" t="s">
        <v>12</v>
      </c>
      <c r="E53">
        <v>4.125</v>
      </c>
      <c r="F53" s="4">
        <f t="shared" si="1"/>
        <v>4.125</v>
      </c>
      <c r="G53">
        <v>0</v>
      </c>
      <c r="H53">
        <f t="shared" si="2"/>
        <v>0</v>
      </c>
      <c r="I53">
        <f t="shared" si="3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</row>
    <row r="54" spans="1:14" x14ac:dyDescent="0.45">
      <c r="A54" t="s">
        <v>10</v>
      </c>
      <c r="B54" t="s">
        <v>65</v>
      </c>
      <c r="C54">
        <v>3000</v>
      </c>
      <c r="D54" t="s">
        <v>15</v>
      </c>
      <c r="E54">
        <v>0</v>
      </c>
      <c r="F54" s="4">
        <f t="shared" si="1"/>
        <v>0</v>
      </c>
      <c r="G54">
        <v>0</v>
      </c>
      <c r="H54">
        <f t="shared" si="2"/>
        <v>0</v>
      </c>
      <c r="I54">
        <f t="shared" si="3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</row>
    <row r="55" spans="1:14" x14ac:dyDescent="0.45">
      <c r="A55" t="s">
        <v>5</v>
      </c>
      <c r="B55" t="s">
        <v>66</v>
      </c>
      <c r="C55">
        <v>3000</v>
      </c>
      <c r="D55" t="s">
        <v>12</v>
      </c>
      <c r="E55">
        <v>0</v>
      </c>
      <c r="F55" s="4">
        <f t="shared" si="1"/>
        <v>0</v>
      </c>
      <c r="G55">
        <v>0</v>
      </c>
      <c r="H55">
        <f t="shared" si="2"/>
        <v>0</v>
      </c>
      <c r="I55">
        <f t="shared" si="3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</row>
    <row r="56" spans="1:14" x14ac:dyDescent="0.45">
      <c r="A56" t="s">
        <v>5</v>
      </c>
      <c r="B56" t="s">
        <v>67</v>
      </c>
      <c r="C56">
        <v>3000</v>
      </c>
      <c r="D56" t="s">
        <v>7</v>
      </c>
      <c r="E56">
        <v>11.75</v>
      </c>
      <c r="F56" s="4">
        <f t="shared" si="1"/>
        <v>11.75</v>
      </c>
      <c r="G56">
        <v>0</v>
      </c>
      <c r="H56">
        <f t="shared" si="2"/>
        <v>0</v>
      </c>
      <c r="I56">
        <f t="shared" si="3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</row>
    <row r="57" spans="1:14" x14ac:dyDescent="0.45">
      <c r="A57" t="s">
        <v>8</v>
      </c>
      <c r="B57" t="s">
        <v>68</v>
      </c>
      <c r="C57">
        <v>3000</v>
      </c>
      <c r="D57" t="s">
        <v>15</v>
      </c>
      <c r="E57">
        <v>0</v>
      </c>
      <c r="F57" s="4">
        <f t="shared" si="1"/>
        <v>0</v>
      </c>
      <c r="G57">
        <v>0</v>
      </c>
      <c r="H57">
        <f t="shared" si="2"/>
        <v>0</v>
      </c>
      <c r="I57">
        <f t="shared" si="3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1:14" x14ac:dyDescent="0.45">
      <c r="A58" t="s">
        <v>19</v>
      </c>
      <c r="B58" t="s">
        <v>69</v>
      </c>
      <c r="C58">
        <v>3000</v>
      </c>
      <c r="D58" t="s">
        <v>15</v>
      </c>
      <c r="E58">
        <v>0</v>
      </c>
      <c r="F58" s="4">
        <f t="shared" si="1"/>
        <v>0</v>
      </c>
      <c r="G58">
        <v>0</v>
      </c>
      <c r="H58">
        <f t="shared" si="2"/>
        <v>0</v>
      </c>
      <c r="I58">
        <f t="shared" si="3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1:14" x14ac:dyDescent="0.45">
      <c r="A59" t="s">
        <v>10</v>
      </c>
      <c r="B59" t="s">
        <v>70</v>
      </c>
      <c r="C59">
        <v>3000</v>
      </c>
      <c r="D59" t="s">
        <v>7</v>
      </c>
      <c r="E59">
        <v>5.5</v>
      </c>
      <c r="F59" s="4">
        <f t="shared" si="1"/>
        <v>5.5</v>
      </c>
      <c r="G59">
        <v>0</v>
      </c>
      <c r="H59">
        <f t="shared" si="2"/>
        <v>0</v>
      </c>
      <c r="I59">
        <f t="shared" si="3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1:14" x14ac:dyDescent="0.45">
      <c r="A60" t="s">
        <v>9</v>
      </c>
      <c r="B60" t="s">
        <v>71</v>
      </c>
      <c r="C60">
        <v>3000</v>
      </c>
      <c r="D60" t="s">
        <v>15</v>
      </c>
      <c r="E60">
        <v>0</v>
      </c>
      <c r="F60" s="4">
        <f t="shared" si="1"/>
        <v>0</v>
      </c>
      <c r="G60">
        <v>0</v>
      </c>
      <c r="H60">
        <f t="shared" si="2"/>
        <v>0</v>
      </c>
      <c r="I60">
        <f t="shared" si="3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1:14" x14ac:dyDescent="0.45">
      <c r="A61" t="s">
        <v>5</v>
      </c>
      <c r="B61" t="s">
        <v>72</v>
      </c>
      <c r="C61">
        <v>3000</v>
      </c>
      <c r="D61" t="s">
        <v>12</v>
      </c>
      <c r="E61">
        <v>12</v>
      </c>
      <c r="F61" s="4">
        <f t="shared" si="1"/>
        <v>12</v>
      </c>
      <c r="G61">
        <v>0</v>
      </c>
      <c r="H61">
        <f t="shared" si="2"/>
        <v>0</v>
      </c>
      <c r="I61">
        <f t="shared" si="3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1:14" x14ac:dyDescent="0.45">
      <c r="A62" t="s">
        <v>9</v>
      </c>
      <c r="B62" t="s">
        <v>73</v>
      </c>
      <c r="C62">
        <v>3000</v>
      </c>
      <c r="D62" t="s">
        <v>12</v>
      </c>
      <c r="E62">
        <v>11.625</v>
      </c>
      <c r="F62" s="4">
        <f t="shared" si="1"/>
        <v>11.625</v>
      </c>
      <c r="G62">
        <v>0</v>
      </c>
      <c r="H62">
        <f t="shared" si="2"/>
        <v>0</v>
      </c>
      <c r="I62">
        <f t="shared" si="3"/>
        <v>0</v>
      </c>
      <c r="J62">
        <f t="shared" ref="J62:M81" si="9">$G62*IF($A62=J$1,1,0)</f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ref="N62:N120" si="10">$G62*IF($A62=N$1,1,0)</f>
        <v>0</v>
      </c>
    </row>
    <row r="63" spans="1:14" x14ac:dyDescent="0.45">
      <c r="A63" t="s">
        <v>5</v>
      </c>
      <c r="B63" t="s">
        <v>74</v>
      </c>
      <c r="C63">
        <v>3000</v>
      </c>
      <c r="D63" t="s">
        <v>15</v>
      </c>
      <c r="E63">
        <v>10.375</v>
      </c>
      <c r="F63" s="4">
        <f t="shared" si="1"/>
        <v>10.375</v>
      </c>
      <c r="G63">
        <v>0</v>
      </c>
      <c r="H63">
        <f t="shared" si="2"/>
        <v>0</v>
      </c>
      <c r="I63">
        <f t="shared" si="3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10"/>
        <v>0</v>
      </c>
    </row>
    <row r="64" spans="1:14" x14ac:dyDescent="0.45">
      <c r="A64" t="s">
        <v>8</v>
      </c>
      <c r="B64" t="s">
        <v>75</v>
      </c>
      <c r="C64">
        <v>3000</v>
      </c>
      <c r="D64" t="s">
        <v>15</v>
      </c>
      <c r="E64">
        <v>9.25</v>
      </c>
      <c r="F64" s="4">
        <f t="shared" si="1"/>
        <v>9.25</v>
      </c>
      <c r="G64">
        <v>0</v>
      </c>
      <c r="H64">
        <f t="shared" si="2"/>
        <v>0</v>
      </c>
      <c r="I64">
        <f t="shared" si="3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10"/>
        <v>0</v>
      </c>
    </row>
    <row r="65" spans="1:14" x14ac:dyDescent="0.45">
      <c r="A65" t="s">
        <v>19</v>
      </c>
      <c r="B65" t="s">
        <v>76</v>
      </c>
      <c r="C65">
        <v>3000</v>
      </c>
      <c r="D65" t="s">
        <v>7</v>
      </c>
      <c r="E65">
        <v>0</v>
      </c>
      <c r="F65" s="4">
        <f t="shared" si="1"/>
        <v>0</v>
      </c>
      <c r="G65">
        <v>0</v>
      </c>
      <c r="H65">
        <f t="shared" si="2"/>
        <v>0</v>
      </c>
      <c r="I65">
        <f t="shared" si="3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10"/>
        <v>0</v>
      </c>
    </row>
    <row r="66" spans="1:14" x14ac:dyDescent="0.45">
      <c r="A66" t="s">
        <v>9</v>
      </c>
      <c r="B66" t="s">
        <v>77</v>
      </c>
      <c r="C66">
        <v>3000</v>
      </c>
      <c r="D66" t="s">
        <v>7</v>
      </c>
      <c r="E66">
        <v>3.625</v>
      </c>
      <c r="F66" s="4">
        <f t="shared" si="1"/>
        <v>3.625</v>
      </c>
      <c r="G66">
        <v>0</v>
      </c>
      <c r="H66">
        <f t="shared" si="2"/>
        <v>0</v>
      </c>
      <c r="I66">
        <f t="shared" si="3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10"/>
        <v>0</v>
      </c>
    </row>
    <row r="67" spans="1:14" x14ac:dyDescent="0.45">
      <c r="A67" t="s">
        <v>19</v>
      </c>
      <c r="B67" t="s">
        <v>78</v>
      </c>
      <c r="C67">
        <v>3000</v>
      </c>
      <c r="D67" t="s">
        <v>15</v>
      </c>
      <c r="E67">
        <v>0</v>
      </c>
      <c r="F67" s="4">
        <f t="shared" ref="F67:F120" si="11">E67</f>
        <v>0</v>
      </c>
      <c r="G67">
        <v>0</v>
      </c>
      <c r="H67">
        <f t="shared" ref="H67:H120" si="12">G67*F67</f>
        <v>0</v>
      </c>
      <c r="I67">
        <f t="shared" ref="I67:I120" si="13">G67*C67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10"/>
        <v>0</v>
      </c>
    </row>
    <row r="68" spans="1:14" x14ac:dyDescent="0.45">
      <c r="A68" t="s">
        <v>10</v>
      </c>
      <c r="B68" t="s">
        <v>79</v>
      </c>
      <c r="C68">
        <v>3000</v>
      </c>
      <c r="D68" t="s">
        <v>7</v>
      </c>
      <c r="E68">
        <v>1.75</v>
      </c>
      <c r="F68" s="4">
        <f t="shared" si="11"/>
        <v>1.75</v>
      </c>
      <c r="G68">
        <v>0</v>
      </c>
      <c r="H68">
        <f t="shared" si="12"/>
        <v>0</v>
      </c>
      <c r="I68">
        <f t="shared" si="13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10"/>
        <v>0</v>
      </c>
    </row>
    <row r="69" spans="1:14" x14ac:dyDescent="0.45">
      <c r="A69" t="s">
        <v>9</v>
      </c>
      <c r="B69" t="s">
        <v>80</v>
      </c>
      <c r="C69">
        <v>3000</v>
      </c>
      <c r="D69" t="s">
        <v>12</v>
      </c>
      <c r="E69">
        <v>12.875</v>
      </c>
      <c r="F69" s="4">
        <f t="shared" si="11"/>
        <v>12.875</v>
      </c>
      <c r="G69">
        <v>0</v>
      </c>
      <c r="H69">
        <f t="shared" si="12"/>
        <v>0</v>
      </c>
      <c r="I69">
        <f t="shared" si="13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10"/>
        <v>0</v>
      </c>
    </row>
    <row r="70" spans="1:14" x14ac:dyDescent="0.45">
      <c r="A70" t="s">
        <v>9</v>
      </c>
      <c r="B70" t="s">
        <v>81</v>
      </c>
      <c r="C70">
        <v>3000</v>
      </c>
      <c r="D70" t="s">
        <v>7</v>
      </c>
      <c r="E70">
        <v>8.375</v>
      </c>
      <c r="F70" s="4">
        <f t="shared" si="11"/>
        <v>8.375</v>
      </c>
      <c r="G70">
        <v>0</v>
      </c>
      <c r="H70">
        <f t="shared" si="12"/>
        <v>0</v>
      </c>
      <c r="I70">
        <f t="shared" si="13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10"/>
        <v>0</v>
      </c>
    </row>
    <row r="71" spans="1:14" x14ac:dyDescent="0.45">
      <c r="A71" t="s">
        <v>9</v>
      </c>
      <c r="B71" t="s">
        <v>82</v>
      </c>
      <c r="C71">
        <v>3000</v>
      </c>
      <c r="D71" t="s">
        <v>15</v>
      </c>
      <c r="E71">
        <v>4</v>
      </c>
      <c r="F71" s="4">
        <f t="shared" si="11"/>
        <v>4</v>
      </c>
      <c r="G71">
        <v>0</v>
      </c>
      <c r="H71">
        <f t="shared" si="12"/>
        <v>0</v>
      </c>
      <c r="I71">
        <f t="shared" si="13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10"/>
        <v>0</v>
      </c>
    </row>
    <row r="72" spans="1:14" x14ac:dyDescent="0.45">
      <c r="A72" t="s">
        <v>10</v>
      </c>
      <c r="B72" t="s">
        <v>83</v>
      </c>
      <c r="C72">
        <v>3000</v>
      </c>
      <c r="D72" t="s">
        <v>12</v>
      </c>
      <c r="E72">
        <v>0</v>
      </c>
      <c r="F72" s="4">
        <f t="shared" si="11"/>
        <v>0</v>
      </c>
      <c r="G72">
        <v>0</v>
      </c>
      <c r="H72">
        <f t="shared" si="12"/>
        <v>0</v>
      </c>
      <c r="I72">
        <f t="shared" si="13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10"/>
        <v>0</v>
      </c>
    </row>
    <row r="73" spans="1:14" x14ac:dyDescent="0.45">
      <c r="A73" t="s">
        <v>8</v>
      </c>
      <c r="B73" t="s">
        <v>84</v>
      </c>
      <c r="C73">
        <v>3000</v>
      </c>
      <c r="D73" t="s">
        <v>12</v>
      </c>
      <c r="E73">
        <v>4</v>
      </c>
      <c r="F73" s="4">
        <f t="shared" si="11"/>
        <v>4</v>
      </c>
      <c r="G73">
        <v>0</v>
      </c>
      <c r="H73">
        <f t="shared" si="12"/>
        <v>0</v>
      </c>
      <c r="I73">
        <f t="shared" si="13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10"/>
        <v>0</v>
      </c>
    </row>
    <row r="74" spans="1:14" x14ac:dyDescent="0.45">
      <c r="A74" t="s">
        <v>19</v>
      </c>
      <c r="B74" t="s">
        <v>85</v>
      </c>
      <c r="C74">
        <v>3000</v>
      </c>
      <c r="D74" t="s">
        <v>7</v>
      </c>
      <c r="E74">
        <v>0</v>
      </c>
      <c r="F74" s="4">
        <f t="shared" si="11"/>
        <v>0</v>
      </c>
      <c r="G74">
        <v>0</v>
      </c>
      <c r="H74">
        <f t="shared" si="12"/>
        <v>0</v>
      </c>
      <c r="I74">
        <f t="shared" si="13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10"/>
        <v>0</v>
      </c>
    </row>
    <row r="75" spans="1:14" x14ac:dyDescent="0.45">
      <c r="A75" t="s">
        <v>8</v>
      </c>
      <c r="B75" t="s">
        <v>86</v>
      </c>
      <c r="C75">
        <v>3000</v>
      </c>
      <c r="D75" t="s">
        <v>7</v>
      </c>
      <c r="E75">
        <v>3.25</v>
      </c>
      <c r="F75" s="4">
        <f t="shared" si="11"/>
        <v>3.25</v>
      </c>
      <c r="G75">
        <v>0</v>
      </c>
      <c r="H75">
        <f t="shared" si="12"/>
        <v>0</v>
      </c>
      <c r="I75">
        <f t="shared" si="13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10"/>
        <v>0</v>
      </c>
    </row>
    <row r="76" spans="1:14" x14ac:dyDescent="0.45">
      <c r="A76" t="s">
        <v>19</v>
      </c>
      <c r="B76" t="s">
        <v>87</v>
      </c>
      <c r="C76">
        <v>3000</v>
      </c>
      <c r="D76" t="s">
        <v>15</v>
      </c>
      <c r="E76">
        <v>0</v>
      </c>
      <c r="F76" s="4">
        <f t="shared" si="11"/>
        <v>0</v>
      </c>
      <c r="G76">
        <v>0</v>
      </c>
      <c r="H76">
        <f t="shared" si="12"/>
        <v>0</v>
      </c>
      <c r="I76">
        <f t="shared" si="13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10"/>
        <v>0</v>
      </c>
    </row>
    <row r="77" spans="1:14" x14ac:dyDescent="0.45">
      <c r="A77" t="s">
        <v>5</v>
      </c>
      <c r="B77" t="s">
        <v>88</v>
      </c>
      <c r="C77">
        <v>3000</v>
      </c>
      <c r="D77" t="s">
        <v>7</v>
      </c>
      <c r="E77">
        <v>2.25</v>
      </c>
      <c r="F77" s="4">
        <f t="shared" si="11"/>
        <v>2.25</v>
      </c>
      <c r="G77">
        <v>0</v>
      </c>
      <c r="H77">
        <f t="shared" si="12"/>
        <v>0</v>
      </c>
      <c r="I77">
        <f t="shared" si="13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10"/>
        <v>0</v>
      </c>
    </row>
    <row r="78" spans="1:14" x14ac:dyDescent="0.45">
      <c r="A78" t="s">
        <v>19</v>
      </c>
      <c r="B78" t="s">
        <v>89</v>
      </c>
      <c r="C78">
        <v>3000</v>
      </c>
      <c r="D78" t="s">
        <v>7</v>
      </c>
      <c r="E78">
        <v>4.75</v>
      </c>
      <c r="F78" s="4">
        <f t="shared" si="11"/>
        <v>4.75</v>
      </c>
      <c r="G78">
        <v>0</v>
      </c>
      <c r="H78">
        <f t="shared" si="12"/>
        <v>0</v>
      </c>
      <c r="I78">
        <f t="shared" si="13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10"/>
        <v>0</v>
      </c>
    </row>
    <row r="79" spans="1:14" x14ac:dyDescent="0.45">
      <c r="A79" t="s">
        <v>9</v>
      </c>
      <c r="B79" t="s">
        <v>90</v>
      </c>
      <c r="C79">
        <v>3000</v>
      </c>
      <c r="D79" t="s">
        <v>7</v>
      </c>
      <c r="E79">
        <v>0</v>
      </c>
      <c r="F79" s="4">
        <f t="shared" si="11"/>
        <v>0</v>
      </c>
      <c r="G79">
        <v>0</v>
      </c>
      <c r="H79">
        <f t="shared" si="12"/>
        <v>0</v>
      </c>
      <c r="I79">
        <f t="shared" si="13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10"/>
        <v>0</v>
      </c>
    </row>
    <row r="80" spans="1:14" x14ac:dyDescent="0.45">
      <c r="A80" t="s">
        <v>19</v>
      </c>
      <c r="B80" t="s">
        <v>91</v>
      </c>
      <c r="C80">
        <v>3000</v>
      </c>
      <c r="D80" t="s">
        <v>7</v>
      </c>
      <c r="E80">
        <v>0</v>
      </c>
      <c r="F80" s="4">
        <f t="shared" si="11"/>
        <v>0</v>
      </c>
      <c r="G80">
        <v>0</v>
      </c>
      <c r="H80">
        <f t="shared" si="12"/>
        <v>0</v>
      </c>
      <c r="I80">
        <f t="shared" si="13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10"/>
        <v>0</v>
      </c>
    </row>
    <row r="81" spans="1:14" x14ac:dyDescent="0.45">
      <c r="A81" t="s">
        <v>5</v>
      </c>
      <c r="B81" t="s">
        <v>92</v>
      </c>
      <c r="C81">
        <v>3000</v>
      </c>
      <c r="D81" t="s">
        <v>12</v>
      </c>
      <c r="E81">
        <v>14.875</v>
      </c>
      <c r="F81" s="4">
        <f t="shared" si="11"/>
        <v>14.875</v>
      </c>
      <c r="G81">
        <v>0</v>
      </c>
      <c r="H81">
        <f t="shared" si="12"/>
        <v>0</v>
      </c>
      <c r="I81">
        <f t="shared" si="13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10"/>
        <v>0</v>
      </c>
    </row>
    <row r="82" spans="1:14" x14ac:dyDescent="0.45">
      <c r="A82" t="s">
        <v>9</v>
      </c>
      <c r="B82" t="s">
        <v>93</v>
      </c>
      <c r="C82">
        <v>3000</v>
      </c>
      <c r="D82" t="s">
        <v>12</v>
      </c>
      <c r="E82">
        <v>0</v>
      </c>
      <c r="F82" s="4">
        <f t="shared" si="11"/>
        <v>0</v>
      </c>
      <c r="G82">
        <v>0</v>
      </c>
      <c r="H82">
        <f t="shared" si="12"/>
        <v>0</v>
      </c>
      <c r="I82">
        <f t="shared" si="13"/>
        <v>0</v>
      </c>
      <c r="J82">
        <f t="shared" ref="J82:M101" si="14">$G82*IF($A82=J$1,1,0)</f>
        <v>0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0"/>
        <v>0</v>
      </c>
    </row>
    <row r="83" spans="1:14" x14ac:dyDescent="0.45">
      <c r="A83" t="s">
        <v>19</v>
      </c>
      <c r="B83" t="s">
        <v>94</v>
      </c>
      <c r="C83">
        <v>3000</v>
      </c>
      <c r="D83" t="s">
        <v>15</v>
      </c>
      <c r="E83">
        <v>8.5</v>
      </c>
      <c r="F83" s="4">
        <f t="shared" si="11"/>
        <v>8.5</v>
      </c>
      <c r="G83"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4"/>
        <v>0</v>
      </c>
      <c r="L83">
        <f t="shared" si="14"/>
        <v>0</v>
      </c>
      <c r="M83">
        <f t="shared" si="14"/>
        <v>0</v>
      </c>
      <c r="N83">
        <f t="shared" si="10"/>
        <v>0</v>
      </c>
    </row>
    <row r="84" spans="1:14" x14ac:dyDescent="0.45">
      <c r="A84" t="s">
        <v>19</v>
      </c>
      <c r="B84" t="s">
        <v>95</v>
      </c>
      <c r="C84">
        <v>3000</v>
      </c>
      <c r="D84" t="s">
        <v>12</v>
      </c>
      <c r="E84">
        <v>0</v>
      </c>
      <c r="F84" s="4">
        <f t="shared" si="11"/>
        <v>0</v>
      </c>
      <c r="G84"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0"/>
        <v>0</v>
      </c>
    </row>
    <row r="85" spans="1:14" x14ac:dyDescent="0.45">
      <c r="A85" t="s">
        <v>5</v>
      </c>
      <c r="B85" t="s">
        <v>96</v>
      </c>
      <c r="C85">
        <v>3000</v>
      </c>
      <c r="D85" t="s">
        <v>12</v>
      </c>
      <c r="E85">
        <v>21.5</v>
      </c>
      <c r="F85" s="4">
        <v>0</v>
      </c>
      <c r="G85"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0"/>
        <v>0</v>
      </c>
    </row>
    <row r="86" spans="1:14" x14ac:dyDescent="0.45">
      <c r="A86" t="s">
        <v>9</v>
      </c>
      <c r="B86" t="s">
        <v>97</v>
      </c>
      <c r="C86">
        <v>3000</v>
      </c>
      <c r="D86" t="s">
        <v>15</v>
      </c>
      <c r="E86">
        <v>0</v>
      </c>
      <c r="F86" s="4">
        <f t="shared" si="11"/>
        <v>0</v>
      </c>
      <c r="G86"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0"/>
        <v>0</v>
      </c>
    </row>
    <row r="87" spans="1:14" x14ac:dyDescent="0.45">
      <c r="A87" t="s">
        <v>9</v>
      </c>
      <c r="B87" t="s">
        <v>98</v>
      </c>
      <c r="C87">
        <v>3000</v>
      </c>
      <c r="D87" t="s">
        <v>7</v>
      </c>
      <c r="E87">
        <v>3.25</v>
      </c>
      <c r="F87" s="4">
        <f t="shared" si="11"/>
        <v>3.25</v>
      </c>
      <c r="G87"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0"/>
        <v>0</v>
      </c>
    </row>
    <row r="88" spans="1:14" x14ac:dyDescent="0.45">
      <c r="A88" t="s">
        <v>10</v>
      </c>
      <c r="B88" t="s">
        <v>99</v>
      </c>
      <c r="C88">
        <v>3000</v>
      </c>
      <c r="D88" t="s">
        <v>12</v>
      </c>
      <c r="E88">
        <v>1.5</v>
      </c>
      <c r="F88" s="4">
        <f t="shared" si="11"/>
        <v>1.5</v>
      </c>
      <c r="G88"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0"/>
        <v>0</v>
      </c>
    </row>
    <row r="89" spans="1:14" x14ac:dyDescent="0.45">
      <c r="A89" t="s">
        <v>5</v>
      </c>
      <c r="B89" t="s">
        <v>100</v>
      </c>
      <c r="C89">
        <v>3000</v>
      </c>
      <c r="D89" t="s">
        <v>7</v>
      </c>
      <c r="E89">
        <v>0</v>
      </c>
      <c r="F89" s="4">
        <f t="shared" si="11"/>
        <v>0</v>
      </c>
      <c r="G89"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0"/>
        <v>0</v>
      </c>
    </row>
    <row r="90" spans="1:14" x14ac:dyDescent="0.45">
      <c r="A90" t="s">
        <v>8</v>
      </c>
      <c r="B90" t="s">
        <v>101</v>
      </c>
      <c r="C90">
        <v>3000</v>
      </c>
      <c r="D90" t="s">
        <v>12</v>
      </c>
      <c r="E90">
        <v>0</v>
      </c>
      <c r="F90" s="4">
        <f t="shared" si="11"/>
        <v>0</v>
      </c>
      <c r="G90"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0"/>
        <v>0</v>
      </c>
    </row>
    <row r="91" spans="1:14" x14ac:dyDescent="0.45">
      <c r="A91" t="s">
        <v>10</v>
      </c>
      <c r="B91" t="s">
        <v>102</v>
      </c>
      <c r="C91">
        <v>3000</v>
      </c>
      <c r="D91" t="s">
        <v>15</v>
      </c>
      <c r="E91">
        <v>0</v>
      </c>
      <c r="F91" s="4">
        <f t="shared" si="11"/>
        <v>0</v>
      </c>
      <c r="G91"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0"/>
        <v>0</v>
      </c>
    </row>
    <row r="92" spans="1:14" x14ac:dyDescent="0.45">
      <c r="F92" s="4">
        <f t="shared" si="11"/>
        <v>0</v>
      </c>
      <c r="G92"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0"/>
        <v>0</v>
      </c>
    </row>
    <row r="93" spans="1:14" x14ac:dyDescent="0.45">
      <c r="F93" s="4">
        <f t="shared" si="11"/>
        <v>0</v>
      </c>
      <c r="G93"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0"/>
        <v>0</v>
      </c>
    </row>
    <row r="94" spans="1:14" x14ac:dyDescent="0.45">
      <c r="F94" s="4">
        <f t="shared" si="11"/>
        <v>0</v>
      </c>
      <c r="G94"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0"/>
        <v>0</v>
      </c>
    </row>
    <row r="95" spans="1:14" x14ac:dyDescent="0.45">
      <c r="F95" s="4">
        <f t="shared" si="11"/>
        <v>0</v>
      </c>
      <c r="G95"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0"/>
        <v>0</v>
      </c>
    </row>
    <row r="96" spans="1:14" x14ac:dyDescent="0.45">
      <c r="F96" s="4">
        <f t="shared" si="11"/>
        <v>0</v>
      </c>
      <c r="G96"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0"/>
        <v>0</v>
      </c>
    </row>
    <row r="97" spans="6:14" x14ac:dyDescent="0.45">
      <c r="F97" s="4">
        <f t="shared" si="11"/>
        <v>0</v>
      </c>
      <c r="G97"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0"/>
        <v>0</v>
      </c>
    </row>
    <row r="98" spans="6:14" x14ac:dyDescent="0.45">
      <c r="F98" s="4">
        <f t="shared" si="11"/>
        <v>0</v>
      </c>
      <c r="G98"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0"/>
        <v>0</v>
      </c>
    </row>
    <row r="99" spans="6:14" x14ac:dyDescent="0.45">
      <c r="F99" s="4">
        <f t="shared" si="11"/>
        <v>0</v>
      </c>
      <c r="G99"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0"/>
        <v>0</v>
      </c>
    </row>
    <row r="100" spans="6:14" x14ac:dyDescent="0.45">
      <c r="F100" s="4">
        <f t="shared" si="11"/>
        <v>0</v>
      </c>
      <c r="G100"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0"/>
        <v>0</v>
      </c>
    </row>
    <row r="101" spans="6:14" x14ac:dyDescent="0.45">
      <c r="F101" s="4">
        <f t="shared" si="11"/>
        <v>0</v>
      </c>
      <c r="G101"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0"/>
        <v>0</v>
      </c>
    </row>
    <row r="102" spans="6:14" x14ac:dyDescent="0.45">
      <c r="F102" s="4">
        <f t="shared" si="11"/>
        <v>0</v>
      </c>
      <c r="G102">
        <v>0</v>
      </c>
      <c r="H102">
        <f t="shared" si="12"/>
        <v>0</v>
      </c>
      <c r="I102">
        <f t="shared" si="13"/>
        <v>0</v>
      </c>
      <c r="J102">
        <f t="shared" ref="J102:M120" si="15">$G102*IF($A102=J$1,1,0)</f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0"/>
        <v>0</v>
      </c>
    </row>
    <row r="103" spans="6:14" x14ac:dyDescent="0.45">
      <c r="F103" s="4">
        <f t="shared" si="11"/>
        <v>0</v>
      </c>
      <c r="G103">
        <v>0</v>
      </c>
      <c r="H103">
        <f t="shared" si="12"/>
        <v>0</v>
      </c>
      <c r="I103">
        <f t="shared" si="13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0"/>
        <v>0</v>
      </c>
    </row>
    <row r="104" spans="6:14" x14ac:dyDescent="0.45">
      <c r="F104" s="4">
        <f t="shared" si="11"/>
        <v>0</v>
      </c>
      <c r="G104">
        <v>0</v>
      </c>
      <c r="H104">
        <f t="shared" si="12"/>
        <v>0</v>
      </c>
      <c r="I104">
        <f t="shared" si="13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0"/>
        <v>0</v>
      </c>
    </row>
    <row r="105" spans="6:14" x14ac:dyDescent="0.45">
      <c r="F105" s="4">
        <f t="shared" si="11"/>
        <v>0</v>
      </c>
      <c r="G105">
        <v>0</v>
      </c>
      <c r="H105">
        <f t="shared" si="12"/>
        <v>0</v>
      </c>
      <c r="I105">
        <f t="shared" si="13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0"/>
        <v>0</v>
      </c>
    </row>
    <row r="106" spans="6:14" x14ac:dyDescent="0.45">
      <c r="F106" s="4">
        <f t="shared" si="11"/>
        <v>0</v>
      </c>
      <c r="G106">
        <v>0</v>
      </c>
      <c r="H106">
        <f t="shared" si="12"/>
        <v>0</v>
      </c>
      <c r="I106">
        <f t="shared" si="13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0"/>
        <v>0</v>
      </c>
    </row>
    <row r="107" spans="6:14" x14ac:dyDescent="0.45">
      <c r="F107" s="4">
        <f t="shared" si="11"/>
        <v>0</v>
      </c>
      <c r="G107">
        <v>0</v>
      </c>
      <c r="H107">
        <f t="shared" si="12"/>
        <v>0</v>
      </c>
      <c r="I107">
        <f t="shared" si="13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0"/>
        <v>0</v>
      </c>
    </row>
    <row r="108" spans="6:14" x14ac:dyDescent="0.45">
      <c r="F108" s="4">
        <f t="shared" si="11"/>
        <v>0</v>
      </c>
      <c r="G108">
        <v>0</v>
      </c>
      <c r="H108">
        <f t="shared" si="12"/>
        <v>0</v>
      </c>
      <c r="I108">
        <f t="shared" si="13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0"/>
        <v>0</v>
      </c>
    </row>
    <row r="109" spans="6:14" x14ac:dyDescent="0.45">
      <c r="F109" s="4">
        <f t="shared" si="11"/>
        <v>0</v>
      </c>
      <c r="G109">
        <v>0</v>
      </c>
      <c r="H109">
        <f t="shared" si="12"/>
        <v>0</v>
      </c>
      <c r="I109">
        <f t="shared" si="13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0"/>
        <v>0</v>
      </c>
    </row>
    <row r="110" spans="6:14" x14ac:dyDescent="0.45">
      <c r="F110" s="4">
        <f t="shared" si="11"/>
        <v>0</v>
      </c>
      <c r="G110">
        <v>0</v>
      </c>
      <c r="H110">
        <f t="shared" si="12"/>
        <v>0</v>
      </c>
      <c r="I110">
        <f t="shared" si="13"/>
        <v>0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0"/>
        <v>0</v>
      </c>
    </row>
    <row r="111" spans="6:14" x14ac:dyDescent="0.45">
      <c r="F111" s="4">
        <f t="shared" si="11"/>
        <v>0</v>
      </c>
      <c r="G111">
        <v>0</v>
      </c>
      <c r="H111">
        <f t="shared" si="12"/>
        <v>0</v>
      </c>
      <c r="I111">
        <f t="shared" si="13"/>
        <v>0</v>
      </c>
      <c r="J111">
        <f t="shared" si="15"/>
        <v>0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0"/>
        <v>0</v>
      </c>
    </row>
    <row r="112" spans="6:14" x14ac:dyDescent="0.45">
      <c r="F112" s="4">
        <f t="shared" si="11"/>
        <v>0</v>
      </c>
      <c r="G112">
        <v>0</v>
      </c>
      <c r="H112">
        <f t="shared" si="12"/>
        <v>0</v>
      </c>
      <c r="I112">
        <f t="shared" si="13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0"/>
        <v>0</v>
      </c>
    </row>
    <row r="113" spans="6:14" x14ac:dyDescent="0.45">
      <c r="F113" s="4">
        <f t="shared" si="11"/>
        <v>0</v>
      </c>
      <c r="G113">
        <v>0</v>
      </c>
      <c r="H113">
        <f t="shared" si="12"/>
        <v>0</v>
      </c>
      <c r="I113">
        <f t="shared" si="13"/>
        <v>0</v>
      </c>
      <c r="J113">
        <f t="shared" si="15"/>
        <v>0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0"/>
        <v>0</v>
      </c>
    </row>
    <row r="114" spans="6:14" x14ac:dyDescent="0.45">
      <c r="F114" s="4">
        <v>0</v>
      </c>
      <c r="G114">
        <v>0</v>
      </c>
      <c r="H114">
        <f t="shared" si="12"/>
        <v>0</v>
      </c>
      <c r="I114">
        <f t="shared" si="13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0"/>
        <v>0</v>
      </c>
    </row>
    <row r="115" spans="6:14" x14ac:dyDescent="0.45">
      <c r="F115" s="4">
        <f t="shared" si="11"/>
        <v>0</v>
      </c>
      <c r="G115">
        <v>0</v>
      </c>
      <c r="H115">
        <f t="shared" si="12"/>
        <v>0</v>
      </c>
      <c r="I115">
        <f t="shared" si="13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0"/>
        <v>0</v>
      </c>
    </row>
    <row r="116" spans="6:14" x14ac:dyDescent="0.45">
      <c r="F116" s="4">
        <f t="shared" si="11"/>
        <v>0</v>
      </c>
      <c r="G116">
        <v>0</v>
      </c>
      <c r="H116">
        <f t="shared" si="12"/>
        <v>0</v>
      </c>
      <c r="I116">
        <f t="shared" si="13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0"/>
        <v>0</v>
      </c>
    </row>
    <row r="117" spans="6:14" x14ac:dyDescent="0.45">
      <c r="F117" s="4">
        <f t="shared" si="11"/>
        <v>0</v>
      </c>
      <c r="G117">
        <v>0</v>
      </c>
      <c r="H117">
        <f t="shared" si="12"/>
        <v>0</v>
      </c>
      <c r="I117">
        <f t="shared" si="13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0"/>
        <v>0</v>
      </c>
    </row>
    <row r="118" spans="6:14" x14ac:dyDescent="0.45">
      <c r="F118" s="4">
        <f t="shared" si="11"/>
        <v>0</v>
      </c>
      <c r="G118">
        <v>0</v>
      </c>
      <c r="H118">
        <f t="shared" si="12"/>
        <v>0</v>
      </c>
      <c r="I118">
        <f t="shared" si="13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0"/>
        <v>0</v>
      </c>
    </row>
    <row r="119" spans="6:14" x14ac:dyDescent="0.45">
      <c r="F119" s="4">
        <f t="shared" si="11"/>
        <v>0</v>
      </c>
      <c r="G119">
        <v>0</v>
      </c>
      <c r="H119">
        <f t="shared" si="12"/>
        <v>0</v>
      </c>
      <c r="I119">
        <f t="shared" si="13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0"/>
        <v>0</v>
      </c>
    </row>
    <row r="120" spans="6:14" x14ac:dyDescent="0.45">
      <c r="F120" s="4">
        <f t="shared" si="11"/>
        <v>0</v>
      </c>
      <c r="G120">
        <v>0</v>
      </c>
      <c r="H120">
        <f t="shared" si="12"/>
        <v>0</v>
      </c>
      <c r="I120">
        <f t="shared" si="13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0"/>
        <v>0</v>
      </c>
    </row>
  </sheetData>
  <conditionalFormatting sqref="A2:N120">
    <cfRule type="expression" dxfId="0" priority="1">
      <formula>$G2=1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DKSalaries_11022014_analysis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2014-11-02T20:25:51Z</dcterms:modified>
</cp:coreProperties>
</file>