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3358" yWindow="938" windowWidth="19838" windowHeight="178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G127" i="1" l="1"/>
  <c r="J127" i="1" s="1"/>
  <c r="G135" i="1"/>
  <c r="J135" i="1" s="1"/>
  <c r="G143" i="1"/>
  <c r="J143" i="1" s="1"/>
  <c r="G151" i="1"/>
  <c r="J151" i="1" s="1"/>
  <c r="G159" i="1"/>
  <c r="J159" i="1" s="1"/>
  <c r="G167" i="1"/>
  <c r="J167" i="1" s="1"/>
  <c r="G175" i="1"/>
  <c r="J175" i="1" s="1"/>
  <c r="G183" i="1"/>
  <c r="J183" i="1" s="1"/>
  <c r="G191" i="1"/>
  <c r="J191" i="1" s="1"/>
  <c r="D2" i="2"/>
  <c r="C5" i="2"/>
  <c r="G3" i="1" s="1"/>
  <c r="C4" i="2"/>
  <c r="G51" i="1" s="1"/>
  <c r="J51" i="1" s="1"/>
  <c r="C2" i="2"/>
  <c r="G122" i="1"/>
  <c r="J122" i="1" s="1"/>
  <c r="G130" i="1"/>
  <c r="J130" i="1" s="1"/>
  <c r="G138" i="1"/>
  <c r="J138" i="1" s="1"/>
  <c r="G146" i="1"/>
  <c r="J146" i="1" s="1"/>
  <c r="G154" i="1"/>
  <c r="G162" i="1"/>
  <c r="G170" i="1"/>
  <c r="J170" i="1" s="1"/>
  <c r="G178" i="1"/>
  <c r="J178" i="1" s="1"/>
  <c r="G186" i="1"/>
  <c r="J186" i="1" s="1"/>
  <c r="G194" i="1"/>
  <c r="J194" i="1" s="1"/>
  <c r="G202" i="1"/>
  <c r="J202" i="1" s="1"/>
  <c r="G209" i="1"/>
  <c r="J209" i="1" s="1"/>
  <c r="G210" i="1"/>
  <c r="J210" i="1" s="1"/>
  <c r="G215" i="1"/>
  <c r="J215" i="1" s="1"/>
  <c r="G218" i="1"/>
  <c r="G221" i="1"/>
  <c r="G226" i="1"/>
  <c r="J226" i="1" s="1"/>
  <c r="G227" i="1"/>
  <c r="J227" i="1" s="1"/>
  <c r="G234" i="1"/>
  <c r="J234" i="1" s="1"/>
  <c r="G120" i="1"/>
  <c r="J120" i="1" s="1"/>
  <c r="G128" i="1"/>
  <c r="J128" i="1" s="1"/>
  <c r="G136" i="1"/>
  <c r="J136" i="1" s="1"/>
  <c r="G144" i="1"/>
  <c r="J144" i="1" s="1"/>
  <c r="G152" i="1"/>
  <c r="J152" i="1" s="1"/>
  <c r="G160" i="1"/>
  <c r="J160" i="1" s="1"/>
  <c r="G168" i="1"/>
  <c r="J168" i="1" s="1"/>
  <c r="G176" i="1"/>
  <c r="J176" i="1" s="1"/>
  <c r="G184" i="1"/>
  <c r="J184" i="1" s="1"/>
  <c r="G192" i="1"/>
  <c r="J192" i="1" s="1"/>
  <c r="G200" i="1"/>
  <c r="J200" i="1" s="1"/>
  <c r="G208" i="1"/>
  <c r="J208" i="1" s="1"/>
  <c r="G216" i="1"/>
  <c r="J216" i="1" s="1"/>
  <c r="G224" i="1"/>
  <c r="J224" i="1" s="1"/>
  <c r="G232" i="1"/>
  <c r="J232" i="1" s="1"/>
  <c r="J3" i="1"/>
  <c r="G121" i="1"/>
  <c r="J121" i="1" s="1"/>
  <c r="G123" i="1"/>
  <c r="J123" i="1" s="1"/>
  <c r="G124" i="1"/>
  <c r="J124" i="1" s="1"/>
  <c r="G125" i="1"/>
  <c r="J125" i="1" s="1"/>
  <c r="G126" i="1"/>
  <c r="J126" i="1" s="1"/>
  <c r="G129" i="1"/>
  <c r="J129" i="1" s="1"/>
  <c r="G131" i="1"/>
  <c r="J131" i="1" s="1"/>
  <c r="G132" i="1"/>
  <c r="J132" i="1" s="1"/>
  <c r="G133" i="1"/>
  <c r="J133" i="1" s="1"/>
  <c r="G134" i="1"/>
  <c r="G137" i="1"/>
  <c r="J137" i="1" s="1"/>
  <c r="G139" i="1"/>
  <c r="J139" i="1" s="1"/>
  <c r="G140" i="1"/>
  <c r="J140" i="1" s="1"/>
  <c r="G141" i="1"/>
  <c r="J141" i="1" s="1"/>
  <c r="G142" i="1"/>
  <c r="J142" i="1" s="1"/>
  <c r="G145" i="1"/>
  <c r="J145" i="1" s="1"/>
  <c r="G147" i="1"/>
  <c r="J147" i="1" s="1"/>
  <c r="G148" i="1"/>
  <c r="J148" i="1" s="1"/>
  <c r="G149" i="1"/>
  <c r="J149" i="1" s="1"/>
  <c r="G150" i="1"/>
  <c r="G153" i="1"/>
  <c r="J153" i="1" s="1"/>
  <c r="G155" i="1"/>
  <c r="J155" i="1" s="1"/>
  <c r="G156" i="1"/>
  <c r="G157" i="1"/>
  <c r="J157" i="1" s="1"/>
  <c r="G158" i="1"/>
  <c r="J158" i="1" s="1"/>
  <c r="G161" i="1"/>
  <c r="J161" i="1" s="1"/>
  <c r="G163" i="1"/>
  <c r="J163" i="1" s="1"/>
  <c r="G164" i="1"/>
  <c r="J164" i="1"/>
  <c r="G165" i="1"/>
  <c r="G166" i="1"/>
  <c r="G169" i="1"/>
  <c r="J169" i="1"/>
  <c r="G171" i="1"/>
  <c r="G172" i="1"/>
  <c r="G173" i="1"/>
  <c r="J173" i="1"/>
  <c r="G174" i="1"/>
  <c r="G177" i="1"/>
  <c r="J177" i="1" s="1"/>
  <c r="G179" i="1"/>
  <c r="J179" i="1" s="1"/>
  <c r="G180" i="1"/>
  <c r="J180" i="1" s="1"/>
  <c r="G181" i="1"/>
  <c r="J181" i="1" s="1"/>
  <c r="G182" i="1"/>
  <c r="J182" i="1" s="1"/>
  <c r="G185" i="1"/>
  <c r="J185" i="1" s="1"/>
  <c r="G187" i="1"/>
  <c r="J187" i="1" s="1"/>
  <c r="G188" i="1"/>
  <c r="J188" i="1" s="1"/>
  <c r="G189" i="1"/>
  <c r="J189" i="1" s="1"/>
  <c r="G190" i="1"/>
  <c r="J190" i="1" s="1"/>
  <c r="G193" i="1"/>
  <c r="J193" i="1" s="1"/>
  <c r="G195" i="1"/>
  <c r="J195" i="1" s="1"/>
  <c r="G196" i="1"/>
  <c r="J196" i="1" s="1"/>
  <c r="G197" i="1"/>
  <c r="J197" i="1" s="1"/>
  <c r="G198" i="1"/>
  <c r="J198" i="1" s="1"/>
  <c r="G199" i="1"/>
  <c r="J199" i="1"/>
  <c r="G201" i="1"/>
  <c r="J201" i="1" s="1"/>
  <c r="G203" i="1"/>
  <c r="J203" i="1" s="1"/>
  <c r="G204" i="1"/>
  <c r="J204" i="1" s="1"/>
  <c r="G205" i="1"/>
  <c r="J205" i="1"/>
  <c r="G206" i="1"/>
  <c r="J206" i="1"/>
  <c r="G207" i="1"/>
  <c r="J207" i="1" s="1"/>
  <c r="G211" i="1"/>
  <c r="J211" i="1" s="1"/>
  <c r="G212" i="1"/>
  <c r="J212" i="1" s="1"/>
  <c r="G213" i="1"/>
  <c r="J213" i="1" s="1"/>
  <c r="G214" i="1"/>
  <c r="J214" i="1" s="1"/>
  <c r="G217" i="1"/>
  <c r="J217" i="1" s="1"/>
  <c r="G219" i="1"/>
  <c r="J219" i="1" s="1"/>
  <c r="G220" i="1"/>
  <c r="J220" i="1" s="1"/>
  <c r="J221" i="1"/>
  <c r="G222" i="1"/>
  <c r="J222" i="1" s="1"/>
  <c r="G223" i="1"/>
  <c r="J223" i="1" s="1"/>
  <c r="G225" i="1"/>
  <c r="J225" i="1" s="1"/>
  <c r="G228" i="1"/>
  <c r="J228" i="1" s="1"/>
  <c r="G229" i="1"/>
  <c r="J229" i="1" s="1"/>
  <c r="G230" i="1"/>
  <c r="J230" i="1" s="1"/>
  <c r="G231" i="1"/>
  <c r="J231" i="1" s="1"/>
  <c r="G233" i="1"/>
  <c r="J233" i="1" s="1"/>
  <c r="G235" i="1"/>
  <c r="J235" i="1" s="1"/>
  <c r="C12" i="2"/>
  <c r="C7" i="2"/>
  <c r="C13" i="2"/>
  <c r="C10" i="2"/>
  <c r="C6" i="2"/>
  <c r="C8" i="2"/>
  <c r="C9" i="2"/>
  <c r="C3" i="2"/>
  <c r="C11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34" i="1"/>
  <c r="J150" i="1"/>
  <c r="J154" i="1"/>
  <c r="J156" i="1"/>
  <c r="J162" i="1"/>
  <c r="J165" i="1"/>
  <c r="J166" i="1"/>
  <c r="J171" i="1"/>
  <c r="J172" i="1"/>
  <c r="J17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 l="1"/>
  <c r="U1" i="1"/>
  <c r="U5" i="1"/>
  <c r="U4" i="1"/>
  <c r="U2" i="1"/>
  <c r="S2" i="1"/>
  <c r="G11" i="1"/>
  <c r="J11" i="1" s="1"/>
  <c r="G27" i="1"/>
  <c r="J27" i="1" s="1"/>
  <c r="G59" i="1"/>
  <c r="J59" i="1" s="1"/>
  <c r="G91" i="1"/>
  <c r="J91" i="1" s="1"/>
  <c r="G99" i="1"/>
  <c r="J99" i="1" s="1"/>
  <c r="G12" i="1"/>
  <c r="J12" i="1" s="1"/>
  <c r="G60" i="1"/>
  <c r="J60" i="1" s="1"/>
  <c r="G84" i="1"/>
  <c r="J84" i="1" s="1"/>
  <c r="G100" i="1"/>
  <c r="J100" i="1" s="1"/>
  <c r="G108" i="1"/>
  <c r="J108" i="1" s="1"/>
  <c r="G116" i="1"/>
  <c r="J116" i="1" s="1"/>
  <c r="G29" i="1"/>
  <c r="J29" i="1" s="1"/>
  <c r="G37" i="1"/>
  <c r="J37" i="1" s="1"/>
  <c r="G45" i="1"/>
  <c r="J45" i="1" s="1"/>
  <c r="G93" i="1"/>
  <c r="J93" i="1" s="1"/>
  <c r="G101" i="1"/>
  <c r="J101" i="1" s="1"/>
  <c r="G30" i="1"/>
  <c r="J30" i="1" s="1"/>
  <c r="G38" i="1"/>
  <c r="J38" i="1" s="1"/>
  <c r="G62" i="1"/>
  <c r="J62" i="1" s="1"/>
  <c r="G102" i="1"/>
  <c r="J102" i="1" s="1"/>
  <c r="G7" i="1"/>
  <c r="J7" i="1" s="1"/>
  <c r="G15" i="1"/>
  <c r="J15" i="1" s="1"/>
  <c r="G39" i="1"/>
  <c r="J39" i="1" s="1"/>
  <c r="G63" i="1"/>
  <c r="J63" i="1" s="1"/>
  <c r="G64" i="1"/>
  <c r="J64" i="1" s="1"/>
  <c r="G104" i="1"/>
  <c r="J104" i="1" s="1"/>
  <c r="G2" i="1"/>
  <c r="J2" i="1" s="1"/>
  <c r="G65" i="1"/>
  <c r="J65" i="1" s="1"/>
  <c r="G58" i="1"/>
  <c r="J58" i="1" s="1"/>
  <c r="G98" i="1"/>
  <c r="J98" i="1" s="1"/>
  <c r="G114" i="1"/>
  <c r="J114" i="1" s="1"/>
  <c r="G106" i="1"/>
  <c r="J106" i="1" s="1"/>
  <c r="G90" i="1"/>
  <c r="J90" i="1" s="1"/>
  <c r="G82" i="1"/>
  <c r="J82" i="1" s="1"/>
  <c r="G74" i="1"/>
  <c r="J74" i="1" s="1"/>
  <c r="G66" i="1"/>
  <c r="J66" i="1" s="1"/>
  <c r="G50" i="1"/>
  <c r="J50" i="1" s="1"/>
  <c r="G42" i="1"/>
  <c r="J42" i="1" s="1"/>
  <c r="G34" i="1"/>
  <c r="J34" i="1" s="1"/>
  <c r="G26" i="1"/>
  <c r="J26" i="1" s="1"/>
  <c r="G18" i="1"/>
  <c r="J18" i="1" s="1"/>
  <c r="G10" i="1"/>
  <c r="J10" i="1" s="1"/>
  <c r="G113" i="1"/>
  <c r="J113" i="1" s="1"/>
  <c r="G105" i="1"/>
  <c r="J105" i="1" s="1"/>
  <c r="G97" i="1"/>
  <c r="J97" i="1" s="1"/>
  <c r="G89" i="1"/>
  <c r="J89" i="1" s="1"/>
  <c r="G81" i="1"/>
  <c r="J81" i="1" s="1"/>
  <c r="G73" i="1"/>
  <c r="J73" i="1" s="1"/>
  <c r="G57" i="1"/>
  <c r="J57" i="1" s="1"/>
  <c r="G49" i="1"/>
  <c r="J49" i="1" s="1"/>
  <c r="G41" i="1"/>
  <c r="J41" i="1" s="1"/>
  <c r="G33" i="1"/>
  <c r="J33" i="1" s="1"/>
  <c r="G25" i="1"/>
  <c r="J25" i="1" s="1"/>
  <c r="G17" i="1"/>
  <c r="J17" i="1" s="1"/>
  <c r="G9" i="1"/>
  <c r="J9" i="1" s="1"/>
  <c r="G112" i="1"/>
  <c r="J112" i="1" s="1"/>
  <c r="G96" i="1"/>
  <c r="J96" i="1" s="1"/>
  <c r="G88" i="1"/>
  <c r="J88" i="1" s="1"/>
  <c r="G80" i="1"/>
  <c r="J80" i="1" s="1"/>
  <c r="G72" i="1"/>
  <c r="J72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55" i="1"/>
  <c r="J55" i="1" s="1"/>
  <c r="G47" i="1"/>
  <c r="J47" i="1" s="1"/>
  <c r="G31" i="1"/>
  <c r="J31" i="1" s="1"/>
  <c r="G23" i="1"/>
  <c r="J23" i="1" s="1"/>
  <c r="G118" i="1"/>
  <c r="J118" i="1" s="1"/>
  <c r="G110" i="1"/>
  <c r="J110" i="1" s="1"/>
  <c r="G94" i="1"/>
  <c r="J94" i="1" s="1"/>
  <c r="G86" i="1"/>
  <c r="J86" i="1" s="1"/>
  <c r="G78" i="1"/>
  <c r="J78" i="1" s="1"/>
  <c r="G70" i="1"/>
  <c r="J70" i="1" s="1"/>
  <c r="G54" i="1"/>
  <c r="J54" i="1" s="1"/>
  <c r="G46" i="1"/>
  <c r="J46" i="1" s="1"/>
  <c r="G22" i="1"/>
  <c r="J22" i="1" s="1"/>
  <c r="G14" i="1"/>
  <c r="J14" i="1" s="1"/>
  <c r="G6" i="1"/>
  <c r="J6" i="1" s="1"/>
  <c r="G117" i="1"/>
  <c r="J117" i="1" s="1"/>
  <c r="G109" i="1"/>
  <c r="J109" i="1" s="1"/>
  <c r="G85" i="1"/>
  <c r="J85" i="1" s="1"/>
  <c r="G77" i="1"/>
  <c r="J77" i="1" s="1"/>
  <c r="G69" i="1"/>
  <c r="J69" i="1" s="1"/>
  <c r="G61" i="1"/>
  <c r="J61" i="1" s="1"/>
  <c r="G53" i="1"/>
  <c r="J53" i="1" s="1"/>
  <c r="G21" i="1"/>
  <c r="J21" i="1" s="1"/>
  <c r="G13" i="1"/>
  <c r="J13" i="1" s="1"/>
  <c r="G5" i="1"/>
  <c r="J5" i="1" s="1"/>
  <c r="G92" i="1"/>
  <c r="J92" i="1" s="1"/>
  <c r="G76" i="1"/>
  <c r="J76" i="1" s="1"/>
  <c r="G68" i="1"/>
  <c r="J68" i="1" s="1"/>
  <c r="G52" i="1"/>
  <c r="J52" i="1" s="1"/>
  <c r="G44" i="1"/>
  <c r="J44" i="1" s="1"/>
  <c r="G36" i="1"/>
  <c r="J36" i="1" s="1"/>
  <c r="G28" i="1"/>
  <c r="J28" i="1" s="1"/>
  <c r="G20" i="1"/>
  <c r="J20" i="1" s="1"/>
  <c r="G4" i="1"/>
  <c r="J4" i="1" s="1"/>
  <c r="G115" i="1"/>
  <c r="J115" i="1" s="1"/>
  <c r="G107" i="1"/>
  <c r="J107" i="1" s="1"/>
  <c r="G83" i="1"/>
  <c r="J83" i="1" s="1"/>
  <c r="G75" i="1"/>
  <c r="J75" i="1" s="1"/>
  <c r="G67" i="1"/>
  <c r="J67" i="1" s="1"/>
  <c r="G43" i="1"/>
  <c r="J43" i="1" s="1"/>
  <c r="G35" i="1"/>
  <c r="J35" i="1" s="1"/>
  <c r="G19" i="1"/>
  <c r="J19" i="1" s="1"/>
  <c r="U9" i="1" l="1"/>
  <c r="U8" i="1"/>
  <c r="U7" i="1"/>
  <c r="S1" i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<sst xmlns="http://schemas.openxmlformats.org/spreadsheetml/2006/main" count="403" uniqueCount="166">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</sst>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S7" sqref="S7"/>
    </sheetView>
  </sheetViews>
  <sheetFormatPr defaultColWidth="8.796875" defaultRowHeight="14.25" x14ac:dyDescent="0.45"/>
  <cols>
    <col min="1" max="1" width="7.33203125" style="10" bestFit="1" customWidth="1"/>
    <col min="2" max="2" width="18.1328125" style="10" bestFit="1" customWidth="1"/>
    <col min="3" max="3" width="5.6640625" style="10" bestFit="1" customWidth="1"/>
    <col min="4" max="4" width="19.6640625" style="10" bestFit="1" customWidth="1"/>
    <col min="5" max="5" width="16.33203125" style="10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276.59920970102451</v>
      </c>
      <c r="T1" t="s">
        <v>15</v>
      </c>
      <c r="U1">
        <f>SUM(L:L)</f>
        <v>2</v>
      </c>
    </row>
    <row r="2" spans="1:24" x14ac:dyDescent="0.45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IF(ISNA(VLOOKUP(DKSalaries!D2,OverUnder!$A$2:$C$13,3,FALSE)),0,VLOOKUP(DKSalaries!D2,OverUnder!$A$2:$C$13,3,FALSE))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1</v>
      </c>
    </row>
    <row r="3" spans="1:24" x14ac:dyDescent="0.45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IF(ISNA(VLOOKUP(DKSalaries!D3,OverUnder!$A$2:$C$13,3,FALSE)),0,VLOOKUP(DKSalaries!D3,OverUnder!$A$2:$C$13,3,FALSE))</f>
        <v>1.0537319673844867</v>
      </c>
      <c r="G3">
        <f t="shared" ref="G3:G66" si="2">E3*F3</f>
        <v>54.794062303993307</v>
      </c>
      <c r="H3" s="4">
        <f t="shared" ref="H3:H66" si="3">G3</f>
        <v>54.794062303993307</v>
      </c>
      <c r="I3">
        <v>1</v>
      </c>
      <c r="J3">
        <f t="shared" ref="J3:J66" si="4">I3*H3</f>
        <v>54.794062303993307</v>
      </c>
      <c r="K3">
        <f t="shared" si="0"/>
        <v>10200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IF(ISNA(VLOOKUP(DKSalaries!D4,OverUnder!$A$2:$C$13,3,FALSE)),0,VLOOKUP(DKSalaries!D4,OverUnder!$A$2:$C$13,3,FALSE))</f>
        <v>1.0537319673844867</v>
      </c>
      <c r="G4">
        <f t="shared" si="2"/>
        <v>46.035442191093459</v>
      </c>
      <c r="H4" s="4">
        <f t="shared" si="3"/>
        <v>46.035442191093459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IF(ISNA(VLOOKUP(DKSalaries!D5,OverUnder!$A$2:$C$13,3,FALSE)),0,VLOOKUP(DKSalaries!D5,OverUnder!$A$2:$C$13,3,FALSE))</f>
        <v>1.02362533974493</v>
      </c>
      <c r="G5">
        <f t="shared" si="2"/>
        <v>43.759983274095759</v>
      </c>
      <c r="H5" s="4">
        <f t="shared" si="3"/>
        <v>43.759983274095759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IF(ISNA(VLOOKUP(DKSalaries!D6,OverUnder!$A$2:$C$13,3,FALSE)),0,VLOOKUP(DKSalaries!D6,OverUnder!$A$2:$C$13,3,FALSE))</f>
        <v>1.0537319673844867</v>
      </c>
      <c r="G6">
        <f t="shared" si="2"/>
        <v>48.933205101400794</v>
      </c>
      <c r="H6" s="4">
        <f t="shared" si="3"/>
        <v>48.933205101400794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IF(ISNA(VLOOKUP(DKSalaries!D7,OverUnder!$A$2:$C$13,3,FALSE)),0,VLOOKUP(DKSalaries!D7,OverUnder!$A$2:$C$13,3,FALSE))</f>
        <v>1.0286431110181895</v>
      </c>
      <c r="G7">
        <f t="shared" si="2"/>
        <v>45.602835040769392</v>
      </c>
      <c r="H7" s="4">
        <f t="shared" si="3"/>
        <v>45.602835040769392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4</v>
      </c>
    </row>
    <row r="8" spans="1:24" x14ac:dyDescent="0.45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IF(ISNA(VLOOKUP(DKSalaries!D8,OverUnder!$A$2:$C$13,3,FALSE)),0,VLOOKUP(DKSalaries!D8,OverUnder!$A$2:$C$13,3,FALSE))</f>
        <v>0.97093874137570568</v>
      </c>
      <c r="G8">
        <f t="shared" si="2"/>
        <v>39.929855739075897</v>
      </c>
      <c r="H8" s="4">
        <f t="shared" si="3"/>
        <v>39.929855739075897</v>
      </c>
      <c r="I8"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T8" t="s">
        <v>21</v>
      </c>
      <c r="U8">
        <f>U3+U4+U5</f>
        <v>5</v>
      </c>
    </row>
    <row r="9" spans="1:24" x14ac:dyDescent="0.45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IF(ISNA(VLOOKUP(DKSalaries!D9,OverUnder!$A$2:$C$13,3,FALSE)),0,VLOOKUP(DKSalaries!D9,OverUnder!$A$2:$C$13,3,FALSE))</f>
        <v>1.02362533974493</v>
      </c>
      <c r="G9">
        <f t="shared" si="2"/>
        <v>39.409575580179805</v>
      </c>
      <c r="H9" s="4">
        <f t="shared" si="3"/>
        <v>39.409575580179805</v>
      </c>
      <c r="I9">
        <v>1</v>
      </c>
      <c r="J9">
        <f t="shared" si="4"/>
        <v>39.409575580179805</v>
      </c>
      <c r="K9">
        <f t="shared" si="0"/>
        <v>7700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IF(ISNA(VLOOKUP(DKSalaries!D10,OverUnder!$A$2:$C$13,3,FALSE)),0,VLOOKUP(DKSalaries!D10,OverUnder!$A$2:$C$13,3,FALSE))</f>
        <v>1.0537319673844867</v>
      </c>
      <c r="G10">
        <f t="shared" si="2"/>
        <v>44.783608613840684</v>
      </c>
      <c r="H10" s="4">
        <f t="shared" si="3"/>
        <v>44.783608613840684</v>
      </c>
      <c r="I10">
        <v>1</v>
      </c>
      <c r="J10">
        <f t="shared" si="4"/>
        <v>44.783608613840684</v>
      </c>
      <c r="K10">
        <f t="shared" si="0"/>
        <v>7600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IF(ISNA(VLOOKUP(DKSalaries!D11,OverUnder!$A$2:$C$13,3,FALSE)),0,VLOOKUP(DKSalaries!D11,OverUnder!$A$2:$C$13,3,FALSE))</f>
        <v>1.0286431110181895</v>
      </c>
      <c r="G11">
        <f t="shared" si="2"/>
        <v>39.538983901317174</v>
      </c>
      <c r="H11" s="4">
        <f t="shared" si="3"/>
        <v>39.538983901317174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IF(ISNA(VLOOKUP(DKSalaries!D12,OverUnder!$A$2:$C$13,3,FALSE)),0,VLOOKUP(DKSalaries!D12,OverUnder!$A$2:$C$13,3,FALSE))</f>
        <v>1.0286431110181895</v>
      </c>
      <c r="G12">
        <f t="shared" si="2"/>
        <v>36.131089274513904</v>
      </c>
      <c r="H12" s="4">
        <f t="shared" si="3"/>
        <v>36.131089274513904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IF(ISNA(VLOOKUP(DKSalaries!D13,OverUnder!$A$2:$C$13,3,FALSE)),0,VLOOKUP(DKSalaries!D13,OverUnder!$A$2:$C$13,3,FALSE))</f>
        <v>0.97093874137570568</v>
      </c>
      <c r="G13">
        <f t="shared" si="2"/>
        <v>38.898718795734901</v>
      </c>
      <c r="H13" s="4">
        <f t="shared" si="3"/>
        <v>38.898718795734901</v>
      </c>
      <c r="I13">
        <v>1</v>
      </c>
      <c r="J13">
        <f t="shared" si="4"/>
        <v>38.898718795734901</v>
      </c>
      <c r="K13">
        <f t="shared" si="0"/>
        <v>7500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IF(ISNA(VLOOKUP(DKSalaries!D14,OverUnder!$A$2:$C$13,3,FALSE)),0,VLOOKUP(DKSalaries!D14,OverUnder!$A$2:$C$13,3,FALSE))</f>
        <v>1.02362533974493</v>
      </c>
      <c r="G14">
        <f t="shared" si="2"/>
        <v>33.523729876646456</v>
      </c>
      <c r="H14" s="4">
        <f t="shared" si="3"/>
        <v>33.523729876646456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IF(ISNA(VLOOKUP(DKSalaries!D15,OverUnder!$A$2:$C$13,3,FALSE)),0,VLOOKUP(DKSalaries!D15,OverUnder!$A$2:$C$13,3,FALSE))</f>
        <v>1.0286431110181895</v>
      </c>
      <c r="G15">
        <f t="shared" si="2"/>
        <v>30.944670708760192</v>
      </c>
      <c r="H15" s="4">
        <f t="shared" si="3"/>
        <v>30.944670708760192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161</v>
      </c>
    </row>
    <row r="16" spans="1:24" x14ac:dyDescent="0.45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IF(ISNA(VLOOKUP(DKSalaries!D16,OverUnder!$A$2:$C$13,3,FALSE)),0,VLOOKUP(DKSalaries!D16,OverUnder!$A$2:$C$13,3,FALSE))</f>
        <v>0.97093874137570568</v>
      </c>
      <c r="G16">
        <f t="shared" si="2"/>
        <v>26.883351871210539</v>
      </c>
      <c r="H16" s="4">
        <f t="shared" si="3"/>
        <v>26.883351871210539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IF(ISNA(VLOOKUP(DKSalaries!D17,OverUnder!$A$2:$C$13,3,FALSE)),0,VLOOKUP(DKSalaries!D17,OverUnder!$A$2:$C$13,3,FALSE))</f>
        <v>1.02362533974493</v>
      </c>
      <c r="G17">
        <f t="shared" si="2"/>
        <v>25.419688061885843</v>
      </c>
      <c r="H17" s="4">
        <f t="shared" si="3"/>
        <v>25.419688061885843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162</v>
      </c>
    </row>
    <row r="18" spans="1:18" x14ac:dyDescent="0.45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IF(ISNA(VLOOKUP(DKSalaries!D18,OverUnder!$A$2:$C$13,3,FALSE)),0,VLOOKUP(DKSalaries!D18,OverUnder!$A$2:$C$13,3,FALSE))</f>
        <v>1.02362533974493</v>
      </c>
      <c r="G18">
        <f t="shared" si="2"/>
        <v>38.066579134434456</v>
      </c>
      <c r="H18" s="4">
        <f t="shared" si="3"/>
        <v>38.066579134434456</v>
      </c>
      <c r="I18">
        <v>1</v>
      </c>
      <c r="J18">
        <f t="shared" si="4"/>
        <v>38.066579134434456</v>
      </c>
      <c r="K18">
        <f t="shared" si="0"/>
        <v>7000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164</v>
      </c>
    </row>
    <row r="19" spans="1:18" x14ac:dyDescent="0.45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IF(ISNA(VLOOKUP(DKSalaries!D19,OverUnder!$A$2:$C$13,3,FALSE)),0,VLOOKUP(DKSalaries!D19,OverUnder!$A$2:$C$13,3,FALSE))</f>
        <v>1.0537319673844867</v>
      </c>
      <c r="G19">
        <f t="shared" si="2"/>
        <v>26.541400794480449</v>
      </c>
      <c r="H19" s="4">
        <f t="shared" si="3"/>
        <v>26.541400794480449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IF(ISNA(VLOOKUP(DKSalaries!D20,OverUnder!$A$2:$C$13,3,FALSE)),0,VLOOKUP(DKSalaries!D20,OverUnder!$A$2:$C$13,3,FALSE))</f>
        <v>1.0537319673844867</v>
      </c>
      <c r="G20">
        <f t="shared" si="2"/>
        <v>0</v>
      </c>
      <c r="H20" s="4">
        <f t="shared" si="3"/>
        <v>0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IF(ISNA(VLOOKUP(DKSalaries!D21,OverUnder!$A$2:$C$13,3,FALSE)),0,VLOOKUP(DKSalaries!D21,OverUnder!$A$2:$C$13,3,FALSE))</f>
        <v>0.97093874137570568</v>
      </c>
      <c r="G21">
        <f t="shared" si="2"/>
        <v>26.579448045159943</v>
      </c>
      <c r="H21" s="4">
        <f t="shared" si="3"/>
        <v>26.579448045159943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IF(ISNA(VLOOKUP(DKSalaries!D22,OverUnder!$A$2:$C$13,3,FALSE)),0,VLOOKUP(DKSalaries!D22,OverUnder!$A$2:$C$13,3,FALSE))</f>
        <v>0.97093874137570568</v>
      </c>
      <c r="G22">
        <f t="shared" si="2"/>
        <v>21.421821450972192</v>
      </c>
      <c r="H22" s="4">
        <f t="shared" si="3"/>
        <v>21.421821450972192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IF(ISNA(VLOOKUP(DKSalaries!D23,OverUnder!$A$2:$C$13,3,FALSE)),0,VLOOKUP(DKSalaries!D23,OverUnder!$A$2:$C$13,3,FALSE))</f>
        <v>0.97093874137570568</v>
      </c>
      <c r="G23">
        <f t="shared" si="2"/>
        <v>32.708984319464776</v>
      </c>
      <c r="H23" s="4">
        <f t="shared" si="3"/>
        <v>32.708984319464776</v>
      </c>
      <c r="I23">
        <v>0</v>
      </c>
      <c r="J23">
        <f t="shared" si="4"/>
        <v>0</v>
      </c>
      <c r="K23">
        <f t="shared" si="0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8" x14ac:dyDescent="0.45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IF(ISNA(VLOOKUP(DKSalaries!D24,OverUnder!$A$2:$C$13,3,FALSE)),0,VLOOKUP(DKSalaries!D24,OverUnder!$A$2:$C$13,3,FALSE))</f>
        <v>1.0537319673844867</v>
      </c>
      <c r="G24">
        <f t="shared" si="2"/>
        <v>32.8416642274723</v>
      </c>
      <c r="H24" s="4">
        <f t="shared" si="3"/>
        <v>32.8416642274723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IF(ISNA(VLOOKUP(DKSalaries!D25,OverUnder!$A$2:$C$13,3,FALSE)),0,VLOOKUP(DKSalaries!D25,OverUnder!$A$2:$C$13,3,FALSE))</f>
        <v>1.02362533974493</v>
      </c>
      <c r="G25">
        <f t="shared" si="2"/>
        <v>23.970234580807027</v>
      </c>
      <c r="H25" s="4">
        <f t="shared" si="3"/>
        <v>23.970234580807027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IF(ISNA(VLOOKUP(DKSalaries!D26,OverUnder!$A$2:$C$13,3,FALSE)),0,VLOOKUP(DKSalaries!D26,OverUnder!$A$2:$C$13,3,FALSE))</f>
        <v>0.97093874137570568</v>
      </c>
      <c r="G26">
        <f t="shared" si="2"/>
        <v>30.160270123353545</v>
      </c>
      <c r="H26" s="4">
        <f t="shared" si="3"/>
        <v>30.160270123353545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IF(ISNA(VLOOKUP(DKSalaries!D27,OverUnder!$A$2:$C$13,3,FALSE)),0,VLOOKUP(DKSalaries!D27,OverUnder!$A$2:$C$13,3,FALSE))</f>
        <v>1.0286431110181895</v>
      </c>
      <c r="G27">
        <f t="shared" si="2"/>
        <v>23.658791553418357</v>
      </c>
      <c r="H27" s="4">
        <f t="shared" si="3"/>
        <v>23.658791553418357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IF(ISNA(VLOOKUP(DKSalaries!D28,OverUnder!$A$2:$C$13,3,FALSE)),0,VLOOKUP(DKSalaries!D28,OverUnder!$A$2:$C$13,3,FALSE))</f>
        <v>1.0537319673844867</v>
      </c>
      <c r="G28">
        <f t="shared" si="2"/>
        <v>28.363303366088232</v>
      </c>
      <c r="H28" s="4">
        <f t="shared" si="3"/>
        <v>28.363303366088232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IF(ISNA(VLOOKUP(DKSalaries!D29,OverUnder!$A$2:$C$13,3,FALSE)),0,VLOOKUP(DKSalaries!D29,OverUnder!$A$2:$C$13,3,FALSE))</f>
        <v>1.0286431110181895</v>
      </c>
      <c r="G29">
        <f t="shared" si="2"/>
        <v>24.944595442191094</v>
      </c>
      <c r="H29" s="4">
        <f t="shared" si="3"/>
        <v>24.944595442191094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IF(ISNA(VLOOKUP(DKSalaries!D30,OverUnder!$A$2:$C$13,3,FALSE)),0,VLOOKUP(DKSalaries!D30,OverUnder!$A$2:$C$13,3,FALSE))</f>
        <v>1.0286431110181895</v>
      </c>
      <c r="G30">
        <f t="shared" si="2"/>
        <v>24.087735730712946</v>
      </c>
      <c r="H30" s="4">
        <f t="shared" si="3"/>
        <v>24.087735730712946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IF(ISNA(VLOOKUP(DKSalaries!D31,OverUnder!$A$2:$C$13,3,FALSE)),0,VLOOKUP(DKSalaries!D31,OverUnder!$A$2:$C$13,3,FALSE))</f>
        <v>1.0537319673844867</v>
      </c>
      <c r="G31">
        <f t="shared" si="2"/>
        <v>24.85016098682835</v>
      </c>
      <c r="H31" s="4">
        <f t="shared" si="3"/>
        <v>24.85016098682835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IF(ISNA(VLOOKUP(DKSalaries!D32,OverUnder!$A$2:$C$13,3,FALSE)),0,VLOOKUP(DKSalaries!D32,OverUnder!$A$2:$C$13,3,FALSE))</f>
        <v>1.02362533974493</v>
      </c>
      <c r="G32">
        <f t="shared" si="2"/>
        <v>22.775663809324691</v>
      </c>
      <c r="H32" s="4">
        <f t="shared" si="3"/>
        <v>22.775663809324691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IF(ISNA(VLOOKUP(DKSalaries!D33,OverUnder!$A$2:$C$13,3,FALSE)),0,VLOOKUP(DKSalaries!D33,OverUnder!$A$2:$C$13,3,FALSE))</f>
        <v>1.0537319673844867</v>
      </c>
      <c r="G33">
        <f t="shared" si="2"/>
        <v>16.859711478151787</v>
      </c>
      <c r="H33" s="4">
        <f t="shared" si="3"/>
        <v>16.859711478151787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IF(ISNA(VLOOKUP(DKSalaries!D34,OverUnder!$A$2:$C$13,3,FALSE)),0,VLOOKUP(DKSalaries!D34,OverUnder!$A$2:$C$13,3,FALSE))</f>
        <v>1.0537319673844867</v>
      </c>
      <c r="G34">
        <f t="shared" si="2"/>
        <v>21.338072339535856</v>
      </c>
      <c r="H34" s="4">
        <f t="shared" si="3"/>
        <v>21.338072339535856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IF(ISNA(VLOOKUP(DKSalaries!D35,OverUnder!$A$2:$C$13,3,FALSE)),0,VLOOKUP(DKSalaries!D35,OverUnder!$A$2:$C$13,3,FALSE))</f>
        <v>0.97093874137570568</v>
      </c>
      <c r="G35">
        <f t="shared" si="2"/>
        <v>11.893999581852395</v>
      </c>
      <c r="H35" s="4">
        <f t="shared" si="3"/>
        <v>11.893999581852395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IF(ISNA(VLOOKUP(DKSalaries!D36,OverUnder!$A$2:$C$13,3,FALSE)),0,VLOOKUP(DKSalaries!D36,OverUnder!$A$2:$C$13,3,FALSE))</f>
        <v>0.97093874137570568</v>
      </c>
      <c r="G36">
        <f t="shared" si="2"/>
        <v>23.302529793016937</v>
      </c>
      <c r="H36" s="4">
        <f t="shared" si="3"/>
        <v>23.302529793016937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IF(ISNA(VLOOKUP(DKSalaries!D37,OverUnder!$A$2:$C$13,3,FALSE)),0,VLOOKUP(DKSalaries!D37,OverUnder!$A$2:$C$13,3,FALSE))</f>
        <v>1.0286431110181895</v>
      </c>
      <c r="G37">
        <f t="shared" si="2"/>
        <v>12.343717332218274</v>
      </c>
      <c r="H37" s="4">
        <f t="shared" si="3"/>
        <v>12.343717332218274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IF(ISNA(VLOOKUP(DKSalaries!D38,OverUnder!$A$2:$C$13,3,FALSE)),0,VLOOKUP(DKSalaries!D38,OverUnder!$A$2:$C$13,3,FALSE))</f>
        <v>1.0286431110181895</v>
      </c>
      <c r="G38">
        <f t="shared" si="2"/>
        <v>17.358352498431948</v>
      </c>
      <c r="H38" s="4">
        <f t="shared" si="3"/>
        <v>17.358352498431948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IF(ISNA(VLOOKUP(DKSalaries!D39,OverUnder!$A$2:$C$13,3,FALSE)),0,VLOOKUP(DKSalaries!D39,OverUnder!$A$2:$C$13,3,FALSE))</f>
        <v>1.0286431110181895</v>
      </c>
      <c r="G39">
        <f t="shared" si="2"/>
        <v>19.801379887100147</v>
      </c>
      <c r="H39" s="4">
        <f t="shared" si="3"/>
        <v>19.801379887100147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IF(ISNA(VLOOKUP(DKSalaries!D40,OverUnder!$A$2:$C$13,3,FALSE)),0,VLOOKUP(DKSalaries!D40,OverUnder!$A$2:$C$13,3,FALSE))</f>
        <v>1.02362533974493</v>
      </c>
      <c r="G40">
        <f t="shared" si="2"/>
        <v>18.766123353543801</v>
      </c>
      <c r="H40" s="4">
        <f t="shared" si="3"/>
        <v>18.766123353543801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IF(ISNA(VLOOKUP(DKSalaries!D41,OverUnder!$A$2:$C$13,3,FALSE)),0,VLOOKUP(DKSalaries!D41,OverUnder!$A$2:$C$13,3,FALSE))</f>
        <v>0.97093874137570568</v>
      </c>
      <c r="G41">
        <f t="shared" si="2"/>
        <v>21.664556136316119</v>
      </c>
      <c r="H41" s="4">
        <f t="shared" si="3"/>
        <v>21.664556136316119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IF(ISNA(VLOOKUP(DKSalaries!D42,OverUnder!$A$2:$C$13,3,FALSE)),0,VLOOKUP(DKSalaries!D42,OverUnder!$A$2:$C$13,3,FALSE))</f>
        <v>1.02362533974493</v>
      </c>
      <c r="G42">
        <f t="shared" si="2"/>
        <v>18.766123353543801</v>
      </c>
      <c r="H42" s="4">
        <f t="shared" si="3"/>
        <v>18.766123353543801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IF(ISNA(VLOOKUP(DKSalaries!D43,OverUnder!$A$2:$C$13,3,FALSE)),0,VLOOKUP(DKSalaries!D43,OverUnder!$A$2:$C$13,3,FALSE))</f>
        <v>0.97093874137570568</v>
      </c>
      <c r="G43">
        <f t="shared" si="2"/>
        <v>14.989352289358145</v>
      </c>
      <c r="H43" s="4">
        <f t="shared" si="3"/>
        <v>14.989352289358145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IF(ISNA(VLOOKUP(DKSalaries!D44,OverUnder!$A$2:$C$13,3,FALSE)),0,VLOOKUP(DKSalaries!D44,OverUnder!$A$2:$C$13,3,FALSE))</f>
        <v>1.0537319673844867</v>
      </c>
      <c r="G44">
        <f t="shared" si="2"/>
        <v>14.160050177712733</v>
      </c>
      <c r="H44" s="4">
        <f t="shared" si="3"/>
        <v>14.160050177712733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IF(ISNA(VLOOKUP(DKSalaries!D45,OverUnder!$A$2:$C$13,3,FALSE)),0,VLOOKUP(DKSalaries!D45,OverUnder!$A$2:$C$13,3,FALSE))</f>
        <v>1.0286431110181895</v>
      </c>
      <c r="G45">
        <f t="shared" si="2"/>
        <v>23.273050386786537</v>
      </c>
      <c r="H45" s="4">
        <f t="shared" si="3"/>
        <v>23.273050386786537</v>
      </c>
      <c r="I45">
        <v>1</v>
      </c>
      <c r="J45">
        <f t="shared" si="4"/>
        <v>23.273050386786537</v>
      </c>
      <c r="K45">
        <f t="shared" si="0"/>
        <v>3800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1</v>
      </c>
      <c r="P45">
        <f t="shared" si="8"/>
        <v>0</v>
      </c>
    </row>
    <row r="46" spans="1:16" x14ac:dyDescent="0.45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IF(ISNA(VLOOKUP(DKSalaries!D46,OverUnder!$A$2:$C$13,3,FALSE)),0,VLOOKUP(DKSalaries!D46,OverUnder!$A$2:$C$13,3,FALSE))</f>
        <v>1.0537319673844867</v>
      </c>
      <c r="G46">
        <f t="shared" si="2"/>
        <v>19.143148651473972</v>
      </c>
      <c r="H46" s="4">
        <f t="shared" si="3"/>
        <v>19.143148651473972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IF(ISNA(VLOOKUP(DKSalaries!D47,OverUnder!$A$2:$C$13,3,FALSE)),0,VLOOKUP(DKSalaries!D47,OverUnder!$A$2:$C$13,3,FALSE))</f>
        <v>0.97093874137570568</v>
      </c>
      <c r="G47">
        <f t="shared" si="2"/>
        <v>11.893999581852395</v>
      </c>
      <c r="H47" s="4">
        <f t="shared" si="3"/>
        <v>11.893999581852395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IF(ISNA(VLOOKUP(DKSalaries!D48,OverUnder!$A$2:$C$13,3,FALSE)),0,VLOOKUP(DKSalaries!D48,OverUnder!$A$2:$C$13,3,FALSE))</f>
        <v>1.02362533974493</v>
      </c>
      <c r="G48">
        <f t="shared" si="2"/>
        <v>15.35438009617395</v>
      </c>
      <c r="H48" s="4">
        <f t="shared" si="3"/>
        <v>15.35438009617395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IF(ISNA(VLOOKUP(DKSalaries!D49,OverUnder!$A$2:$C$13,3,FALSE)),0,VLOOKUP(DKSalaries!D49,OverUnder!$A$2:$C$13,3,FALSE))</f>
        <v>1.02362533974493</v>
      </c>
      <c r="G49">
        <f t="shared" si="2"/>
        <v>11.856652310265524</v>
      </c>
      <c r="H49" s="4">
        <f t="shared" si="3"/>
        <v>11.856652310265524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IF(ISNA(VLOOKUP(DKSalaries!D50,OverUnder!$A$2:$C$13,3,FALSE)),0,VLOOKUP(DKSalaries!D50,OverUnder!$A$2:$C$13,3,FALSE))</f>
        <v>1.0537319673844867</v>
      </c>
      <c r="G50">
        <f t="shared" si="2"/>
        <v>16.069412502613421</v>
      </c>
      <c r="H50" s="4">
        <f t="shared" si="3"/>
        <v>16.069412502613421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IF(ISNA(VLOOKUP(DKSalaries!D51,OverUnder!$A$2:$C$13,3,FALSE)),0,VLOOKUP(DKSalaries!D51,OverUnder!$A$2:$C$13,3,FALSE))</f>
        <v>1.02362533974493</v>
      </c>
      <c r="G51">
        <f t="shared" si="2"/>
        <v>12.347992473343091</v>
      </c>
      <c r="H51" s="4">
        <f t="shared" si="3"/>
        <v>12.347992473343091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IF(ISNA(VLOOKUP(DKSalaries!D52,OverUnder!$A$2:$C$13,3,FALSE)),0,VLOOKUP(DKSalaries!D52,OverUnder!$A$2:$C$13,3,FALSE))</f>
        <v>0.97093874137570568</v>
      </c>
      <c r="G52">
        <f t="shared" si="2"/>
        <v>19.965413338908636</v>
      </c>
      <c r="H52" s="4">
        <f t="shared" si="3"/>
        <v>19.965413338908636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IF(ISNA(VLOOKUP(DKSalaries!D53,OverUnder!$A$2:$C$13,3,FALSE)),0,VLOOKUP(DKSalaries!D53,OverUnder!$A$2:$C$13,3,FALSE))</f>
        <v>1.02362533974493</v>
      </c>
      <c r="G53">
        <f t="shared" si="2"/>
        <v>10.577120635584361</v>
      </c>
      <c r="H53" s="4">
        <f t="shared" si="3"/>
        <v>10.577120635584361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IF(ISNA(VLOOKUP(DKSalaries!D54,OverUnder!$A$2:$C$13,3,FALSE)),0,VLOOKUP(DKSalaries!D54,OverUnder!$A$2:$C$13,3,FALSE))</f>
        <v>0.97093874137570568</v>
      </c>
      <c r="G54">
        <f t="shared" si="2"/>
        <v>8.7996178130880214</v>
      </c>
      <c r="H54" s="4">
        <f t="shared" si="3"/>
        <v>8.7996178130880214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IF(ISNA(VLOOKUP(DKSalaries!D55,OverUnder!$A$2:$C$13,3,FALSE)),0,VLOOKUP(DKSalaries!D55,OverUnder!$A$2:$C$13,3,FALSE))</f>
        <v>0.97093874137570568</v>
      </c>
      <c r="G55">
        <f t="shared" si="2"/>
        <v>22.210223708969266</v>
      </c>
      <c r="H55" s="4">
        <f t="shared" si="3"/>
        <v>22.210223708969266</v>
      </c>
      <c r="I55">
        <v>0</v>
      </c>
      <c r="J55">
        <f t="shared" si="4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IF(ISNA(VLOOKUP(DKSalaries!D56,OverUnder!$A$2:$C$13,3,FALSE)),0,VLOOKUP(DKSalaries!D56,OverUnder!$A$2:$C$13,3,FALSE))</f>
        <v>1.02362533974493</v>
      </c>
      <c r="G56">
        <f t="shared" si="2"/>
        <v>9.5964875601087183</v>
      </c>
      <c r="H56" s="4">
        <f t="shared" si="3"/>
        <v>9.5964875601087183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IF(ISNA(VLOOKUP(DKSalaries!D57,OverUnder!$A$2:$C$13,3,FALSE)),0,VLOOKUP(DKSalaries!D57,OverUnder!$A$2:$C$13,3,FALSE))</f>
        <v>0.97093874137570568</v>
      </c>
      <c r="G57">
        <f t="shared" si="2"/>
        <v>18.933305456826261</v>
      </c>
      <c r="H57" s="4">
        <f t="shared" si="3"/>
        <v>18.933305456826261</v>
      </c>
      <c r="I57">
        <v>1</v>
      </c>
      <c r="J57">
        <f t="shared" si="4"/>
        <v>18.933305456826261</v>
      </c>
      <c r="K57">
        <f t="shared" si="0"/>
        <v>3200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</row>
    <row r="58" spans="1:16" x14ac:dyDescent="0.45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IF(ISNA(VLOOKUP(DKSalaries!D58,OverUnder!$A$2:$C$13,3,FALSE)),0,VLOOKUP(DKSalaries!D58,OverUnder!$A$2:$C$13,3,FALSE))</f>
        <v>1.0286431110181895</v>
      </c>
      <c r="G58">
        <f t="shared" si="2"/>
        <v>11.894200292703326</v>
      </c>
      <c r="H58" s="4">
        <f t="shared" si="3"/>
        <v>11.894200292703326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IF(ISNA(VLOOKUP(DKSalaries!D59,OverUnder!$A$2:$C$13,3,FALSE)),0,VLOOKUP(DKSalaries!D59,OverUnder!$A$2:$C$13,3,FALSE))</f>
        <v>1.0286431110181895</v>
      </c>
      <c r="G59">
        <f t="shared" si="2"/>
        <v>11.657612377169142</v>
      </c>
      <c r="H59" s="4">
        <f t="shared" si="3"/>
        <v>11.657612377169142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IF(ISNA(VLOOKUP(DKSalaries!D60,OverUnder!$A$2:$C$13,3,FALSE)),0,VLOOKUP(DKSalaries!D60,OverUnder!$A$2:$C$13,3,FALSE))</f>
        <v>1.0286431110181895</v>
      </c>
      <c r="G60">
        <f t="shared" si="2"/>
        <v>2.8287685553000212</v>
      </c>
      <c r="H60" s="4">
        <f t="shared" si="3"/>
        <v>2.8287685553000212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IF(ISNA(VLOOKUP(DKSalaries!D61,OverUnder!$A$2:$C$13,3,FALSE)),0,VLOOKUP(DKSalaries!D61,OverUnder!$A$2:$C$13,3,FALSE))</f>
        <v>1.0537319673844867</v>
      </c>
      <c r="G61">
        <f t="shared" si="2"/>
        <v>7.9029897553836506</v>
      </c>
      <c r="H61" s="4">
        <f t="shared" si="3"/>
        <v>7.9029897553836506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IF(ISNA(VLOOKUP(DKSalaries!D62,OverUnder!$A$2:$C$13,3,FALSE)),0,VLOOKUP(DKSalaries!D62,OverUnder!$A$2:$C$13,3,FALSE))</f>
        <v>1.0286431110181895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IF(ISNA(VLOOKUP(DKSalaries!D63,OverUnder!$A$2:$C$13,3,FALSE)),0,VLOOKUP(DKSalaries!D63,OverUnder!$A$2:$C$13,3,FALSE))</f>
        <v>1.0286431110181895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IF(ISNA(VLOOKUP(DKSalaries!D64,OverUnder!$A$2:$C$13,3,FALSE)),0,VLOOKUP(DKSalaries!D64,OverUnder!$A$2:$C$13,3,FALSE))</f>
        <v>1.0286431110181895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IF(ISNA(VLOOKUP(DKSalaries!D65,OverUnder!$A$2:$C$13,3,FALSE)),0,VLOOKUP(DKSalaries!D65,OverUnder!$A$2:$C$13,3,FALSE))</f>
        <v>1.0286431110181895</v>
      </c>
      <c r="G65">
        <f t="shared" si="2"/>
        <v>3.8574116663182108</v>
      </c>
      <c r="H65" s="4">
        <f t="shared" si="3"/>
        <v>3.8574116663182108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IF(ISNA(VLOOKUP(DKSalaries!D66,OverUnder!$A$2:$C$13,3,FALSE)),0,VLOOKUP(DKSalaries!D66,OverUnder!$A$2:$C$13,3,FALSE))</f>
        <v>0.97093874137570568</v>
      </c>
      <c r="G66">
        <f t="shared" si="2"/>
        <v>5.0974283922224553</v>
      </c>
      <c r="H66" s="4">
        <f t="shared" si="3"/>
        <v>5.0974283922224553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IF(ISNA(VLOOKUP(DKSalaries!D67,OverUnder!$A$2:$C$13,3,FALSE)),0,VLOOKUP(DKSalaries!D67,OverUnder!$A$2:$C$13,3,FALSE))</f>
        <v>1.02362533974493</v>
      </c>
      <c r="G67">
        <f t="shared" ref="G67:G130" si="12">E67*F67</f>
        <v>8.1040418147606097</v>
      </c>
      <c r="H67" s="4">
        <f t="shared" ref="H67:H130" si="13">G67</f>
        <v>8.1040418147606097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IF(ISNA(VLOOKUP(DKSalaries!D68,OverUnder!$A$2:$C$13,3,FALSE)),0,VLOOKUP(DKSalaries!D68,OverUnder!$A$2:$C$13,3,FALSE))</f>
        <v>1.02362533974493</v>
      </c>
      <c r="G68">
        <f t="shared" si="12"/>
        <v>2.6870165168304414</v>
      </c>
      <c r="H68" s="4">
        <f t="shared" si="13"/>
        <v>2.6870165168304414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IF(ISNA(VLOOKUP(DKSalaries!D69,OverUnder!$A$2:$C$13,3,FALSE)),0,VLOOKUP(DKSalaries!D69,OverUnder!$A$2:$C$13,3,FALSE))</f>
        <v>1.0537319673844867</v>
      </c>
      <c r="G69">
        <f t="shared" si="12"/>
        <v>14.664787790089902</v>
      </c>
      <c r="H69" s="4">
        <f t="shared" si="13"/>
        <v>14.664787790089902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IF(ISNA(VLOOKUP(DKSalaries!D70,OverUnder!$A$2:$C$13,3,FALSE)),0,VLOOKUP(DKSalaries!D70,OverUnder!$A$2:$C$13,3,FALSE))</f>
        <v>0.97093874137570568</v>
      </c>
      <c r="G70">
        <f t="shared" si="12"/>
        <v>8.1316119590215354</v>
      </c>
      <c r="H70" s="4">
        <f t="shared" si="13"/>
        <v>8.1316119590215354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IF(ISNA(VLOOKUP(DKSalaries!D71,OverUnder!$A$2:$C$13,3,FALSE)),0,VLOOKUP(DKSalaries!D71,OverUnder!$A$2:$C$13,3,FALSE))</f>
        <v>1.0537319673844867</v>
      </c>
      <c r="G71">
        <f t="shared" si="12"/>
        <v>3.8640351243989124</v>
      </c>
      <c r="H71" s="4">
        <f t="shared" si="13"/>
        <v>3.8640351243989124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IF(ISNA(VLOOKUP(DKSalaries!D72,OverUnder!$A$2:$C$13,3,FALSE)),0,VLOOKUP(DKSalaries!D72,OverUnder!$A$2:$C$13,3,FALSE))</f>
        <v>0.97093874137570568</v>
      </c>
      <c r="G72">
        <f t="shared" si="12"/>
        <v>13.714509721931842</v>
      </c>
      <c r="H72" s="4">
        <f t="shared" si="13"/>
        <v>13.714509721931842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IF(ISNA(VLOOKUP(DKSalaries!D73,OverUnder!$A$2:$C$13,3,FALSE)),0,VLOOKUP(DKSalaries!D73,OverUnder!$A$2:$C$13,3,FALSE))</f>
        <v>1.02362533974493</v>
      </c>
      <c r="G73">
        <f t="shared" si="12"/>
        <v>12.603898808279324</v>
      </c>
      <c r="H73" s="4">
        <f t="shared" si="13"/>
        <v>12.603898808279324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IF(ISNA(VLOOKUP(DKSalaries!D74,OverUnder!$A$2:$C$13,3,FALSE)),0,VLOOKUP(DKSalaries!D74,OverUnder!$A$2:$C$13,3,FALSE))</f>
        <v>1.0537319673844867</v>
      </c>
      <c r="G74">
        <f t="shared" si="12"/>
        <v>11.195902153460171</v>
      </c>
      <c r="H74" s="4">
        <f t="shared" si="13"/>
        <v>11.195902153460171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IF(ISNA(VLOOKUP(DKSalaries!D75,OverUnder!$A$2:$C$13,3,FALSE)),0,VLOOKUP(DKSalaries!D75,OverUnder!$A$2:$C$13,3,FALSE))</f>
        <v>1.0537319673844867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IF(ISNA(VLOOKUP(DKSalaries!D76,OverUnder!$A$2:$C$13,3,FALSE)),0,VLOOKUP(DKSalaries!D76,OverUnder!$A$2:$C$13,3,FALSE))</f>
        <v>1.02362533974493</v>
      </c>
      <c r="G76">
        <f t="shared" si="12"/>
        <v>6.2697052059376963</v>
      </c>
      <c r="H76" s="4">
        <f t="shared" si="13"/>
        <v>6.2697052059376963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IF(ISNA(VLOOKUP(DKSalaries!D77,OverUnder!$A$2:$C$13,3,FALSE)),0,VLOOKUP(DKSalaries!D77,OverUnder!$A$2:$C$13,3,FALSE))</f>
        <v>1.0537319673844867</v>
      </c>
      <c r="G77">
        <f t="shared" si="12"/>
        <v>4.5658206146769809</v>
      </c>
      <c r="H77" s="4">
        <f t="shared" si="13"/>
        <v>4.5658206146769809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IF(ISNA(VLOOKUP(DKSalaries!D78,OverUnder!$A$2:$C$13,3,FALSE)),0,VLOOKUP(DKSalaries!D78,OverUnder!$A$2:$C$13,3,FALSE))</f>
        <v>1.02362533974493</v>
      </c>
      <c r="G78">
        <f t="shared" si="12"/>
        <v>8.018057286222037</v>
      </c>
      <c r="H78" s="4">
        <f t="shared" si="13"/>
        <v>8.018057286222037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IF(ISNA(VLOOKUP(DKSalaries!D79,OverUnder!$A$2:$C$13,3,FALSE)),0,VLOOKUP(DKSalaries!D79,OverUnder!$A$2:$C$13,3,FALSE))</f>
        <v>1.0537319673844867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IF(ISNA(VLOOKUP(DKSalaries!D80,OverUnder!$A$2:$C$13,3,FALSE)),0,VLOOKUP(DKSalaries!D80,OverUnder!$A$2:$C$13,3,FALSE))</f>
        <v>0.97093874137570568</v>
      </c>
      <c r="G80">
        <f t="shared" si="12"/>
        <v>6.2509036169767933</v>
      </c>
      <c r="H80" s="4">
        <f t="shared" si="13"/>
        <v>6.2509036169767933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IF(ISNA(VLOOKUP(DKSalaries!D81,OverUnder!$A$2:$C$13,3,FALSE)),0,VLOOKUP(DKSalaries!D81,OverUnder!$A$2:$C$13,3,FALSE))</f>
        <v>1.02362533974493</v>
      </c>
      <c r="G81">
        <f t="shared" si="12"/>
        <v>13.051223081747857</v>
      </c>
      <c r="H81" s="4">
        <f t="shared" si="13"/>
        <v>13.051223081747857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IF(ISNA(VLOOKUP(DKSalaries!D82,OverUnder!$A$2:$C$13,3,FALSE)),0,VLOOKUP(DKSalaries!D82,OverUnder!$A$2:$C$13,3,FALSE))</f>
        <v>1.0537319673844867</v>
      </c>
      <c r="G82">
        <f t="shared" si="12"/>
        <v>12.468810370060632</v>
      </c>
      <c r="H82" s="4">
        <f t="shared" si="13"/>
        <v>12.468810370060632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IF(ISNA(VLOOKUP(DKSalaries!D83,OverUnder!$A$2:$C$13,3,FALSE)),0,VLOOKUP(DKSalaries!D83,OverUnder!$A$2:$C$13,3,FALSE))</f>
        <v>1.0537319673844867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IF(ISNA(VLOOKUP(DKSalaries!D84,OverUnder!$A$2:$C$13,3,FALSE)),0,VLOOKUP(DKSalaries!D84,OverUnder!$A$2:$C$13,3,FALSE))</f>
        <v>1.0286431110181895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IF(ISNA(VLOOKUP(DKSalaries!D85,OverUnder!$A$2:$C$13,3,FALSE)),0,VLOOKUP(DKSalaries!D85,OverUnder!$A$2:$C$13,3,FALSE))</f>
        <v>1.0537319673844867</v>
      </c>
      <c r="G85">
        <f t="shared" si="12"/>
        <v>1.8440309429228519</v>
      </c>
      <c r="H85" s="4">
        <f t="shared" si="13"/>
        <v>1.8440309429228519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IF(ISNA(VLOOKUP(DKSalaries!D86,OverUnder!$A$2:$C$13,3,FALSE)),0,VLOOKUP(DKSalaries!D86,OverUnder!$A$2:$C$13,3,FALSE))</f>
        <v>0.97093874137570568</v>
      </c>
      <c r="G86">
        <f t="shared" si="12"/>
        <v>6.6150056449926824</v>
      </c>
      <c r="H86" s="4">
        <f t="shared" si="13"/>
        <v>6.6150056449926824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IF(ISNA(VLOOKUP(DKSalaries!D87,OverUnder!$A$2:$C$13,3,FALSE)),0,VLOOKUP(DKSalaries!D87,OverUnder!$A$2:$C$13,3,FALSE))</f>
        <v>0.97093874137570568</v>
      </c>
      <c r="G87">
        <f t="shared" si="12"/>
        <v>4.4905916788626392</v>
      </c>
      <c r="H87" s="4">
        <f t="shared" si="13"/>
        <v>4.4905916788626392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IF(ISNA(VLOOKUP(DKSalaries!D88,OverUnder!$A$2:$C$13,3,FALSE)),0,VLOOKUP(DKSalaries!D88,OverUnder!$A$2:$C$13,3,FALSE))</f>
        <v>1.02362533974493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IF(ISNA(VLOOKUP(DKSalaries!D89,OverUnder!$A$2:$C$13,3,FALSE)),0,VLOOKUP(DKSalaries!D89,OverUnder!$A$2:$C$13,3,FALSE))</f>
        <v>0.97093874137570568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IF(ISNA(VLOOKUP(DKSalaries!D90,OverUnder!$A$2:$C$13,3,FALSE)),0,VLOOKUP(DKSalaries!D90,OverUnder!$A$2:$C$13,3,FALSE))</f>
        <v>1.0537319673844867</v>
      </c>
      <c r="G90">
        <f t="shared" si="12"/>
        <v>11.678511394522266</v>
      </c>
      <c r="H90" s="4">
        <f t="shared" si="13"/>
        <v>11.678511394522266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IF(ISNA(VLOOKUP(DKSalaries!D91,OverUnder!$A$2:$C$13,3,FALSE)),0,VLOOKUP(DKSalaries!D91,OverUnder!$A$2:$C$13,3,FALSE))</f>
        <v>1.0286431110181895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IF(ISNA(VLOOKUP(DKSalaries!D92,OverUnder!$A$2:$C$13,3,FALSE)),0,VLOOKUP(DKSalaries!D92,OverUnder!$A$2:$C$13,3,FALSE))</f>
        <v>1.02362533974493</v>
      </c>
      <c r="G92">
        <f t="shared" si="12"/>
        <v>15.035008990173532</v>
      </c>
      <c r="H92" s="4">
        <f t="shared" si="13"/>
        <v>15.035008990173532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IF(ISNA(VLOOKUP(DKSalaries!D93,OverUnder!$A$2:$C$13,3,FALSE)),0,VLOOKUP(DKSalaries!D93,OverUnder!$A$2:$C$13,3,FALSE))</f>
        <v>1.0286431110181895</v>
      </c>
      <c r="G93">
        <f t="shared" si="12"/>
        <v>2.8287685553000212</v>
      </c>
      <c r="H93" s="4">
        <f t="shared" si="13"/>
        <v>2.8287685553000212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IF(ISNA(VLOOKUP(DKSalaries!D94,OverUnder!$A$2:$C$13,3,FALSE)),0,VLOOKUP(DKSalaries!D94,OverUnder!$A$2:$C$13,3,FALSE))</f>
        <v>1.02362533974493</v>
      </c>
      <c r="G94">
        <f t="shared" si="12"/>
        <v>7.506244616349572</v>
      </c>
      <c r="H94" s="4">
        <f t="shared" si="13"/>
        <v>7.506244616349572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IF(ISNA(VLOOKUP(DKSalaries!D95,OverUnder!$A$2:$C$13,3,FALSE)),0,VLOOKUP(DKSalaries!D95,OverUnder!$A$2:$C$13,3,FALSE))</f>
        <v>1.0537319673844867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IF(ISNA(VLOOKUP(DKSalaries!D96,OverUnder!$A$2:$C$13,3,FALSE)),0,VLOOKUP(DKSalaries!D96,OverUnder!$A$2:$C$13,3,FALSE))</f>
        <v>1.02362533974493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IF(ISNA(VLOOKUP(DKSalaries!D97,OverUnder!$A$2:$C$13,3,FALSE)),0,VLOOKUP(DKSalaries!D97,OverUnder!$A$2:$C$13,3,FALSE))</f>
        <v>1.0537319673844867</v>
      </c>
      <c r="G97">
        <f t="shared" si="12"/>
        <v>2.8977629103073386</v>
      </c>
      <c r="H97" s="4">
        <f t="shared" si="13"/>
        <v>2.8977629103073386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IF(ISNA(VLOOKUP(DKSalaries!D98,OverUnder!$A$2:$C$13,3,FALSE)),0,VLOOKUP(DKSalaries!D98,OverUnder!$A$2:$C$13,3,FALSE))</f>
        <v>1.0286431110181895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IF(ISNA(VLOOKUP(DKSalaries!D99,OverUnder!$A$2:$C$13,3,FALSE)),0,VLOOKUP(DKSalaries!D99,OverUnder!$A$2:$C$13,3,FALSE))</f>
        <v>1.0286431110181895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IF(ISNA(VLOOKUP(DKSalaries!D100,OverUnder!$A$2:$C$13,3,FALSE)),0,VLOOKUP(DKSalaries!D100,OverUnder!$A$2:$C$13,3,FALSE))</f>
        <v>1.0286431110181895</v>
      </c>
      <c r="G100">
        <f t="shared" si="12"/>
        <v>8.6580890654401017</v>
      </c>
      <c r="H100" s="4">
        <f t="shared" si="13"/>
        <v>8.6580890654401017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IF(ISNA(VLOOKUP(DKSalaries!D101,OverUnder!$A$2:$C$13,3,FALSE)),0,VLOOKUP(DKSalaries!D101,OverUnder!$A$2:$C$13,3,FALSE))</f>
        <v>1.0286431110181895</v>
      </c>
      <c r="G101">
        <f t="shared" si="12"/>
        <v>1.6715450554045579</v>
      </c>
      <c r="H101" s="4">
        <f t="shared" si="13"/>
        <v>1.6715450554045579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IF(ISNA(VLOOKUP(DKSalaries!D102,OverUnder!$A$2:$C$13,3,FALSE)),0,VLOOKUP(DKSalaries!D102,OverUnder!$A$2:$C$13,3,FALSE))</f>
        <v>1.0286431110181895</v>
      </c>
      <c r="G102">
        <f t="shared" si="12"/>
        <v>3.6002508885636635</v>
      </c>
      <c r="H102" s="4">
        <f t="shared" si="13"/>
        <v>3.6002508885636635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IF(ISNA(VLOOKUP(DKSalaries!D103,OverUnder!$A$2:$C$13,3,FALSE)),0,VLOOKUP(DKSalaries!D103,OverUnder!$A$2:$C$13,3,FALSE))</f>
        <v>1.0537319673844867</v>
      </c>
      <c r="G103">
        <f t="shared" si="12"/>
        <v>18.440309429228517</v>
      </c>
      <c r="H103" s="4">
        <f t="shared" si="13"/>
        <v>18.440309429228517</v>
      </c>
      <c r="I103">
        <v>1</v>
      </c>
      <c r="J103">
        <f t="shared" si="14"/>
        <v>18.440309429228517</v>
      </c>
      <c r="K103">
        <f t="shared" si="11"/>
        <v>3000</v>
      </c>
      <c r="L103">
        <f t="shared" si="18"/>
        <v>0</v>
      </c>
      <c r="M103">
        <f t="shared" si="18"/>
        <v>0</v>
      </c>
      <c r="N103">
        <f t="shared" si="18"/>
        <v>1</v>
      </c>
      <c r="O103">
        <f t="shared" si="18"/>
        <v>0</v>
      </c>
      <c r="P103">
        <f t="shared" si="18"/>
        <v>0</v>
      </c>
    </row>
    <row r="104" spans="1:16" x14ac:dyDescent="0.45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IF(ISNA(VLOOKUP(DKSalaries!D104,OverUnder!$A$2:$C$13,3,FALSE)),0,VLOOKUP(DKSalaries!D104,OverUnder!$A$2:$C$13,3,FALSE))</f>
        <v>1.0286431110181895</v>
      </c>
      <c r="G104">
        <f t="shared" si="12"/>
        <v>4.5651181266987244</v>
      </c>
      <c r="H104" s="4">
        <f t="shared" si="13"/>
        <v>4.5651181266987244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IF(ISNA(VLOOKUP(DKSalaries!D105,OverUnder!$A$2:$C$13,3,FALSE)),0,VLOOKUP(DKSalaries!D105,OverUnder!$A$2:$C$13,3,FALSE))</f>
        <v>1.02362533974493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IF(ISNA(VLOOKUP(DKSalaries!D106,OverUnder!$A$2:$C$13,3,FALSE)),0,VLOOKUP(DKSalaries!D106,OverUnder!$A$2:$C$13,3,FALSE))</f>
        <v>0.97093874137570568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IF(ISNA(VLOOKUP(DKSalaries!D107,OverUnder!$A$2:$C$13,3,FALSE)),0,VLOOKUP(DKSalaries!D107,OverUnder!$A$2:$C$13,3,FALSE))</f>
        <v>1.02362533974493</v>
      </c>
      <c r="G107">
        <f t="shared" si="12"/>
        <v>2.8149696842985574</v>
      </c>
      <c r="H107" s="4">
        <f t="shared" si="13"/>
        <v>2.8149696842985574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IF(ISNA(VLOOKUP(DKSalaries!D108,OverUnder!$A$2:$C$13,3,FALSE)),0,VLOOKUP(DKSalaries!D108,OverUnder!$A$2:$C$13,3,FALSE))</f>
        <v>1.0286431110181895</v>
      </c>
      <c r="G108">
        <f t="shared" si="12"/>
        <v>12.086556554463726</v>
      </c>
      <c r="H108" s="4">
        <f t="shared" si="13"/>
        <v>12.086556554463726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IF(ISNA(VLOOKUP(DKSalaries!D109,OverUnder!$A$2:$C$13,3,FALSE)),0,VLOOKUP(DKSalaries!D109,OverUnder!$A$2:$C$13,3,FALSE))</f>
        <v>0.97093874137570568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IF(ISNA(VLOOKUP(DKSalaries!D110,OverUnder!$A$2:$C$13,3,FALSE)),0,VLOOKUP(DKSalaries!D110,OverUnder!$A$2:$C$13,3,FALSE))</f>
        <v>1.0537319673844867</v>
      </c>
      <c r="G110">
        <f t="shared" si="12"/>
        <v>3.4246288939995817</v>
      </c>
      <c r="H110" s="4">
        <f t="shared" si="13"/>
        <v>3.4246288939995817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IF(ISNA(VLOOKUP(DKSalaries!D111,OverUnder!$A$2:$C$13,3,FALSE)),0,VLOOKUP(DKSalaries!D111,OverUnder!$A$2:$C$13,3,FALSE))</f>
        <v>0.97093874137570568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IF(ISNA(VLOOKUP(DKSalaries!D112,OverUnder!$A$2:$C$13,3,FALSE)),0,VLOOKUP(DKSalaries!D112,OverUnder!$A$2:$C$13,3,FALSE))</f>
        <v>0.97093874137570568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IF(ISNA(VLOOKUP(DKSalaries!D113,OverUnder!$A$2:$C$13,3,FALSE)),0,VLOOKUP(DKSalaries!D113,OverUnder!$A$2:$C$13,3,FALSE))</f>
        <v>1.02362533974493</v>
      </c>
      <c r="G113">
        <f t="shared" si="12"/>
        <v>6.2697052059376963</v>
      </c>
      <c r="H113" s="4">
        <f t="shared" si="13"/>
        <v>6.2697052059376963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IF(ISNA(VLOOKUP(DKSalaries!D114,OverUnder!$A$2:$C$13,3,FALSE)),0,VLOOKUP(DKSalaries!D114,OverUnder!$A$2:$C$13,3,FALSE))</f>
        <v>0.97093874137570568</v>
      </c>
      <c r="G114">
        <f t="shared" si="12"/>
        <v>3.4788735103491537</v>
      </c>
      <c r="H114" s="4">
        <f t="shared" si="13"/>
        <v>3.4788735103491537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IF(ISNA(VLOOKUP(DKSalaries!D115,OverUnder!$A$2:$C$13,3,FALSE)),0,VLOOKUP(DKSalaries!D115,OverUnder!$A$2:$C$13,3,FALSE))</f>
        <v>1.02362533974493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IF(ISNA(VLOOKUP(DKSalaries!D116,OverUnder!$A$2:$C$13,3,FALSE)),0,VLOOKUP(DKSalaries!D116,OverUnder!$A$2:$C$13,3,FALSE))</f>
        <v>1.0286431110181895</v>
      </c>
      <c r="G116">
        <f t="shared" si="12"/>
        <v>13.437164959230611</v>
      </c>
      <c r="H116" s="4">
        <f t="shared" si="13"/>
        <v>13.437164959230611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IF(ISNA(VLOOKUP(DKSalaries!D117,OverUnder!$A$2:$C$13,3,FALSE)),0,VLOOKUP(DKSalaries!D117,OverUnder!$A$2:$C$13,3,FALSE))</f>
        <v>1.0537319673844867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IF(ISNA(VLOOKUP(DKSalaries!D118,OverUnder!$A$2:$C$13,3,FALSE)),0,VLOOKUP(DKSalaries!D118,OverUnder!$A$2:$C$13,3,FALSE))</f>
        <v>0.97093874137570568</v>
      </c>
      <c r="G118">
        <f t="shared" si="12"/>
        <v>3.7623876228308597</v>
      </c>
      <c r="H118" s="4">
        <f t="shared" si="13"/>
        <v>3.7623876228308597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IF(ISNA(VLOOKUP(DKSalaries!D119,OverUnder!$A$2:$C$13,3,FALSE)),0,VLOOKUP(DKSalaries!D119,OverUnder!$A$2:$C$13,3,FALSE))</f>
        <v>1.02362533974493</v>
      </c>
      <c r="G119">
        <f t="shared" si="12"/>
        <v>10.407198829186703</v>
      </c>
      <c r="H119" s="4">
        <f t="shared" si="13"/>
        <v>10.407198829186703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F120">
        <f>IF(ISNA(VLOOKUP(DKSalaries!D120,OverUnder!$A$2:$C$13,3,FALSE)),0,VLOOKUP(DKSalaries!D120,OverUnder!$A$2:$C$13,3,FALSE))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F121">
        <f>IF(ISNA(VLOOKUP(DKSalaries!D121,OverUnder!$A$2:$C$13,3,FALSE)),0,VLOOKUP(DKSalaries!D121,OverUnder!$A$2:$C$13,3,FALSE))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F122">
        <f>IF(ISNA(VLOOKUP(DKSalaries!D122,OverUnder!$A$2:$C$13,3,FALSE)),0,VLOOKUP(DKSalaries!D122,OverUnder!$A$2:$C$13,3,FALSE))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F123">
        <f>IF(ISNA(VLOOKUP(DKSalaries!D123,OverUnder!$A$2:$C$13,3,FALSE)),0,VLOOKUP(DKSalaries!D123,OverUnder!$A$2:$C$13,3,FALSE))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F124">
        <f>IF(ISNA(VLOOKUP(DKSalaries!D124,OverUnder!$A$2:$C$13,3,FALSE)),0,VLOOKUP(DKSalaries!D124,OverUnder!$A$2:$C$13,3,FALSE))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F125">
        <f>IF(ISNA(VLOOKUP(DKSalaries!D125,OverUnder!$A$2:$C$13,3,FALSE)),0,VLOOKUP(DKSalaries!D125,OverUnder!$A$2:$C$13,3,FALSE))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F126">
        <f>IF(ISNA(VLOOKUP(DKSalaries!D126,OverUnder!$A$2:$C$13,3,FALSE)),0,VLOOKUP(DKSalaries!D126,OverUnder!$A$2:$C$13,3,FALSE))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F127">
        <f>IF(ISNA(VLOOKUP(DKSalaries!D127,OverUnder!$A$2:$C$13,3,FALSE)),0,VLOOKUP(DKSalaries!D127,OverUnder!$A$2:$C$13,3,FALSE))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F128">
        <f>IF(ISNA(VLOOKUP(DKSalaries!D128,OverUnder!$A$2:$C$13,3,FALSE)),0,VLOOKUP(DKSalaries!D128,OverUnder!$A$2:$C$13,3,FALSE))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 x14ac:dyDescent="0.45">
      <c r="F129">
        <f>IF(ISNA(VLOOKUP(DKSalaries!D129,OverUnder!$A$2:$C$13,3,FALSE)),0,VLOOKUP(DKSalaries!D129,OverUnder!$A$2:$C$13,3,FALSE))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 x14ac:dyDescent="0.45">
      <c r="F130">
        <f>IF(ISNA(VLOOKUP(DKSalaries!D130,OverUnder!$A$2:$C$13,3,FALSE)),0,VLOOKUP(DKSalaries!D130,OverUnder!$A$2:$C$13,3,FALSE))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 x14ac:dyDescent="0.45">
      <c r="F131">
        <f>IF(ISNA(VLOOKUP(DKSalaries!D131,OverUnder!$A$2:$C$13,3,FALSE)),0,VLOOKUP(DKSalaries!D131,OverUnder!$A$2:$C$13,3,FALSE))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 x14ac:dyDescent="0.45">
      <c r="F132">
        <f>IF(ISNA(VLOOKUP(DKSalaries!D132,OverUnder!$A$2:$C$13,3,FALSE)),0,VLOOKUP(DKSalaries!D132,OverUnder!$A$2:$C$13,3,FALSE))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 x14ac:dyDescent="0.45">
      <c r="F133">
        <f>IF(ISNA(VLOOKUP(DKSalaries!D133,OverUnder!$A$2:$C$13,3,FALSE)),0,VLOOKUP(DKSalaries!D133,OverUnder!$A$2:$C$13,3,FALSE))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 x14ac:dyDescent="0.45">
      <c r="F134">
        <f>IF(ISNA(VLOOKUP(DKSalaries!D134,OverUnder!$A$2:$C$13,3,FALSE)),0,VLOOKUP(DKSalaries!D134,OverUnder!$A$2:$C$13,3,FALSE))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 x14ac:dyDescent="0.45">
      <c r="F135">
        <f>IF(ISNA(VLOOKUP(DKSalaries!D135,OverUnder!$A$2:$C$13,3,FALSE)),0,VLOOKUP(DKSalaries!D135,OverUnder!$A$2:$C$13,3,FALSE))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 x14ac:dyDescent="0.45">
      <c r="F136">
        <f>IF(ISNA(VLOOKUP(DKSalaries!D136,OverUnder!$A$2:$C$13,3,FALSE)),0,VLOOKUP(DKSalaries!D136,OverUnder!$A$2:$C$13,3,FALSE))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 x14ac:dyDescent="0.45">
      <c r="F137">
        <f>IF(ISNA(VLOOKUP(DKSalaries!D137,OverUnder!$A$2:$C$13,3,FALSE)),0,VLOOKUP(DKSalaries!D137,OverUnder!$A$2:$C$13,3,FALSE))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 x14ac:dyDescent="0.45">
      <c r="F138">
        <f>IF(ISNA(VLOOKUP(DKSalaries!D138,OverUnder!$A$2:$C$13,3,FALSE)),0,VLOOKUP(DKSalaries!D138,OverUnder!$A$2:$C$13,3,FALSE))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 x14ac:dyDescent="0.45">
      <c r="F139">
        <f>IF(ISNA(VLOOKUP(DKSalaries!D139,OverUnder!$A$2:$C$13,3,FALSE)),0,VLOOKUP(DKSalaries!D139,OverUnder!$A$2:$C$13,3,FALSE))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 x14ac:dyDescent="0.45">
      <c r="F140">
        <f>IF(ISNA(VLOOKUP(DKSalaries!D140,OverUnder!$A$2:$C$13,3,FALSE)),0,VLOOKUP(DKSalaries!D140,OverUnder!$A$2:$C$13,3,FALSE))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 x14ac:dyDescent="0.45">
      <c r="F141">
        <f>IF(ISNA(VLOOKUP(DKSalaries!D141,OverUnder!$A$2:$C$13,3,FALSE)),0,VLOOKUP(DKSalaries!D141,OverUnder!$A$2:$C$13,3,FALSE))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 x14ac:dyDescent="0.45">
      <c r="F142">
        <f>IF(ISNA(VLOOKUP(DKSalaries!D142,OverUnder!$A$2:$C$13,3,FALSE)),0,VLOOKUP(DKSalaries!D142,OverUnder!$A$2:$C$13,3,FALSE))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 x14ac:dyDescent="0.45">
      <c r="F143">
        <f>IF(ISNA(VLOOKUP(DKSalaries!D143,OverUnder!$A$2:$C$13,3,FALSE)),0,VLOOKUP(DKSalaries!D143,OverUnder!$A$2:$C$13,3,FALSE))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 x14ac:dyDescent="0.45">
      <c r="F144">
        <f>IF(ISNA(VLOOKUP(DKSalaries!D144,OverUnder!$A$2:$C$13,3,FALSE)),0,VLOOKUP(DKSalaries!D144,OverUnder!$A$2:$C$13,3,FALSE))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 x14ac:dyDescent="0.45">
      <c r="F145">
        <f>IF(ISNA(VLOOKUP(DKSalaries!D145,OverUnder!$A$2:$C$13,3,FALSE)),0,VLOOKUP(DKSalaries!D145,OverUnder!$A$2:$C$13,3,FALSE))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 x14ac:dyDescent="0.45">
      <c r="F146">
        <f>IF(ISNA(VLOOKUP(DKSalaries!D146,OverUnder!$A$2:$C$13,3,FALSE)),0,VLOOKUP(DKSalaries!D146,OverUnder!$A$2:$C$13,3,FALSE))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 x14ac:dyDescent="0.45">
      <c r="F147">
        <f>IF(ISNA(VLOOKUP(DKSalaries!D147,OverUnder!$A$2:$C$13,3,FALSE)),0,VLOOKUP(DKSalaries!D147,OverUnder!$A$2:$C$13,3,FALSE))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 x14ac:dyDescent="0.45">
      <c r="F148">
        <f>IF(ISNA(VLOOKUP(DKSalaries!D148,OverUnder!$A$2:$C$13,3,FALSE)),0,VLOOKUP(DKSalaries!D148,OverUnder!$A$2:$C$13,3,FALSE))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 x14ac:dyDescent="0.45">
      <c r="F149">
        <f>IF(ISNA(VLOOKUP(DKSalaries!D149,OverUnder!$A$2:$C$13,3,FALSE)),0,VLOOKUP(DKSalaries!D149,OverUnder!$A$2:$C$13,3,FALSE))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 x14ac:dyDescent="0.45">
      <c r="F150">
        <f>IF(ISNA(VLOOKUP(DKSalaries!D150,OverUnder!$A$2:$C$13,3,FALSE)),0,VLOOKUP(DKSalaries!D150,OverUnder!$A$2:$C$13,3,FALSE))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 x14ac:dyDescent="0.45">
      <c r="F151">
        <f>IF(ISNA(VLOOKUP(DKSalaries!D151,OverUnder!$A$2:$C$13,3,FALSE)),0,VLOOKUP(DKSalaries!D151,OverUnder!$A$2:$C$13,3,FALSE))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 x14ac:dyDescent="0.45">
      <c r="F152">
        <f>IF(ISNA(VLOOKUP(DKSalaries!D152,OverUnder!$A$2:$C$13,3,FALSE)),0,VLOOKUP(DKSalaries!D152,OverUnder!$A$2:$C$13,3,FALSE))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 x14ac:dyDescent="0.45">
      <c r="F153">
        <f>IF(ISNA(VLOOKUP(DKSalaries!D153,OverUnder!$A$2:$C$13,3,FALSE)),0,VLOOKUP(DKSalaries!D153,OverUnder!$A$2:$C$13,3,FALSE))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 x14ac:dyDescent="0.45">
      <c r="F154">
        <f>IF(ISNA(VLOOKUP(DKSalaries!D154,OverUnder!$A$2:$C$13,3,FALSE)),0,VLOOKUP(DKSalaries!D154,OverUnder!$A$2:$C$13,3,FALSE))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 x14ac:dyDescent="0.45">
      <c r="F155">
        <f>IF(ISNA(VLOOKUP(DKSalaries!D155,OverUnder!$A$2:$C$13,3,FALSE)),0,VLOOKUP(DKSalaries!D155,OverUnder!$A$2:$C$13,3,FALSE))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 x14ac:dyDescent="0.45">
      <c r="F156">
        <f>IF(ISNA(VLOOKUP(DKSalaries!D156,OverUnder!$A$2:$C$13,3,FALSE)),0,VLOOKUP(DKSalaries!D156,OverUnder!$A$2:$C$13,3,FALSE))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 x14ac:dyDescent="0.45">
      <c r="F157">
        <f>IF(ISNA(VLOOKUP(DKSalaries!D157,OverUnder!$A$2:$C$13,3,FALSE)),0,VLOOKUP(DKSalaries!D157,OverUnder!$A$2:$C$13,3,FALSE))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 x14ac:dyDescent="0.45">
      <c r="F158">
        <f>IF(ISNA(VLOOKUP(DKSalaries!D158,OverUnder!$A$2:$C$13,3,FALSE)),0,VLOOKUP(DKSalaries!D158,OverUnder!$A$2:$C$13,3,FALSE))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 x14ac:dyDescent="0.45">
      <c r="F159">
        <f>IF(ISNA(VLOOKUP(DKSalaries!D159,OverUnder!$A$2:$C$13,3,FALSE)),0,VLOOKUP(DKSalaries!D159,OverUnder!$A$2:$C$13,3,FALSE))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 x14ac:dyDescent="0.45">
      <c r="F160">
        <f>IF(ISNA(VLOOKUP(DKSalaries!D160,OverUnder!$A$2:$C$13,3,FALSE)),0,VLOOKUP(DKSalaries!D160,OverUnder!$A$2:$C$13,3,FALSE))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 x14ac:dyDescent="0.45">
      <c r="F161">
        <f>IF(ISNA(VLOOKUP(DKSalaries!D161,OverUnder!$A$2:$C$13,3,FALSE)),0,VLOOKUP(DKSalaries!D161,OverUnder!$A$2:$C$13,3,FALSE))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 x14ac:dyDescent="0.45">
      <c r="F162">
        <f>IF(ISNA(VLOOKUP(DKSalaries!D162,OverUnder!$A$2:$C$13,3,FALSE)),0,VLOOKUP(DKSalaries!D162,OverUnder!$A$2:$C$13,3,FALSE))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 x14ac:dyDescent="0.45">
      <c r="F163">
        <f>IF(ISNA(VLOOKUP(DKSalaries!D163,OverUnder!$A$2:$C$13,3,FALSE)),0,VLOOKUP(DKSalaries!D163,OverUnder!$A$2:$C$13,3,FALSE))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 x14ac:dyDescent="0.45">
      <c r="F164">
        <f>IF(ISNA(VLOOKUP(DKSalaries!D164,OverUnder!$A$2:$C$13,3,FALSE)),0,VLOOKUP(DKSalaries!D164,OverUnder!$A$2:$C$13,3,FALSE))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 x14ac:dyDescent="0.45">
      <c r="F165">
        <f>IF(ISNA(VLOOKUP(DKSalaries!D165,OverUnder!$A$2:$C$13,3,FALSE)),0,VLOOKUP(DKSalaries!D165,OverUnder!$A$2:$C$13,3,FALSE))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 x14ac:dyDescent="0.45">
      <c r="F166">
        <f>IF(ISNA(VLOOKUP(DKSalaries!D166,OverUnder!$A$2:$C$13,3,FALSE)),0,VLOOKUP(DKSalaries!D166,OverUnder!$A$2:$C$13,3,FALSE))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 x14ac:dyDescent="0.45">
      <c r="F167">
        <f>IF(ISNA(VLOOKUP(DKSalaries!D167,OverUnder!$A$2:$C$13,3,FALSE)),0,VLOOKUP(DKSalaries!D167,OverUnder!$A$2:$C$13,3,FALSE))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 x14ac:dyDescent="0.45">
      <c r="F168">
        <f>IF(ISNA(VLOOKUP(DKSalaries!D168,OverUnder!$A$2:$C$13,3,FALSE)),0,VLOOKUP(DKSalaries!D168,OverUnder!$A$2:$C$13,3,FALSE))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 x14ac:dyDescent="0.45">
      <c r="F169">
        <f>IF(ISNA(VLOOKUP(DKSalaries!D169,OverUnder!$A$2:$C$13,3,FALSE)),0,VLOOKUP(DKSalaries!D169,OverUnder!$A$2:$C$13,3,FALSE))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 x14ac:dyDescent="0.45">
      <c r="F170">
        <f>IF(ISNA(VLOOKUP(DKSalaries!D170,OverUnder!$A$2:$C$13,3,FALSE)),0,VLOOKUP(DKSalaries!D170,OverUnder!$A$2:$C$13,3,FALSE))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 x14ac:dyDescent="0.45">
      <c r="F171">
        <f>IF(ISNA(VLOOKUP(DKSalaries!D171,OverUnder!$A$2:$C$13,3,FALSE)),0,VLOOKUP(DKSalaries!D171,OverUnder!$A$2:$C$13,3,FALSE))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 x14ac:dyDescent="0.45">
      <c r="F172">
        <f>IF(ISNA(VLOOKUP(DKSalaries!D172,OverUnder!$A$2:$C$13,3,FALSE)),0,VLOOKUP(DKSalaries!D172,OverUnder!$A$2:$C$13,3,FALSE))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 x14ac:dyDescent="0.45">
      <c r="F173">
        <f>IF(ISNA(VLOOKUP(DKSalaries!D173,OverUnder!$A$2:$C$13,3,FALSE)),0,VLOOKUP(DKSalaries!D173,OverUnder!$A$2:$C$13,3,FALSE))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 x14ac:dyDescent="0.45">
      <c r="F174">
        <f>IF(ISNA(VLOOKUP(DKSalaries!D174,OverUnder!$A$2:$C$13,3,FALSE)),0,VLOOKUP(DKSalaries!D174,OverUnder!$A$2:$C$13,3,FALSE))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 x14ac:dyDescent="0.45">
      <c r="F175">
        <f>IF(ISNA(VLOOKUP(DKSalaries!D175,OverUnder!$A$2:$C$13,3,FALSE)),0,VLOOKUP(DKSalaries!D175,OverUnder!$A$2:$C$13,3,FALSE))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 x14ac:dyDescent="0.45">
      <c r="F176">
        <f>IF(ISNA(VLOOKUP(DKSalaries!D176,OverUnder!$A$2:$C$13,3,FALSE)),0,VLOOKUP(DKSalaries!D176,OverUnder!$A$2:$C$13,3,FALSE))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 x14ac:dyDescent="0.45">
      <c r="F177">
        <f>IF(ISNA(VLOOKUP(DKSalaries!D177,OverUnder!$A$2:$C$13,3,FALSE)),0,VLOOKUP(DKSalaries!D177,OverUnder!$A$2:$C$13,3,FALSE))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 x14ac:dyDescent="0.45">
      <c r="F178">
        <f>IF(ISNA(VLOOKUP(DKSalaries!D178,OverUnder!$A$2:$C$13,3,FALSE)),0,VLOOKUP(DKSalaries!D178,OverUnder!$A$2:$C$13,3,FALSE))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 x14ac:dyDescent="0.45">
      <c r="F179">
        <f>IF(ISNA(VLOOKUP(DKSalaries!D179,OverUnder!$A$2:$C$13,3,FALSE)),0,VLOOKUP(DKSalaries!D179,OverUnder!$A$2:$C$13,3,FALSE))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 x14ac:dyDescent="0.45">
      <c r="F180">
        <f>IF(ISNA(VLOOKUP(DKSalaries!D180,OverUnder!$A$2:$C$13,3,FALSE)),0,VLOOKUP(DKSalaries!D180,OverUnder!$A$2:$C$13,3,FALSE))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 x14ac:dyDescent="0.45">
      <c r="F181">
        <f>IF(ISNA(VLOOKUP(DKSalaries!D181,OverUnder!$A$2:$C$13,3,FALSE)),0,VLOOKUP(DKSalaries!D181,OverUnder!$A$2:$C$13,3,FALSE))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 x14ac:dyDescent="0.45">
      <c r="F182">
        <f>IF(ISNA(VLOOKUP(DKSalaries!D182,OverUnder!$A$2:$C$13,3,FALSE)),0,VLOOKUP(DKSalaries!D182,OverUnder!$A$2:$C$13,3,FALSE))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 x14ac:dyDescent="0.45">
      <c r="F183">
        <f>IF(ISNA(VLOOKUP(DKSalaries!D183,OverUnder!$A$2:$C$13,3,FALSE)),0,VLOOKUP(DKSalaries!D183,OverUnder!$A$2:$C$13,3,FALSE))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 x14ac:dyDescent="0.45">
      <c r="F184">
        <f>IF(ISNA(VLOOKUP(DKSalaries!D184,OverUnder!$A$2:$C$13,3,FALSE)),0,VLOOKUP(DKSalaries!D184,OverUnder!$A$2:$C$13,3,FALSE))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 x14ac:dyDescent="0.45">
      <c r="F185">
        <f>IF(ISNA(VLOOKUP(DKSalaries!D185,OverUnder!$A$2:$C$13,3,FALSE)),0,VLOOKUP(DKSalaries!D185,OverUnder!$A$2:$C$13,3,FALSE))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 x14ac:dyDescent="0.45">
      <c r="F186">
        <f>IF(ISNA(VLOOKUP(DKSalaries!D186,OverUnder!$A$2:$C$13,3,FALSE)),0,VLOOKUP(DKSalaries!D186,OverUnder!$A$2:$C$13,3,FALSE))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 x14ac:dyDescent="0.45">
      <c r="F187">
        <f>IF(ISNA(VLOOKUP(DKSalaries!D187,OverUnder!$A$2:$C$13,3,FALSE)),0,VLOOKUP(DKSalaries!D187,OverUnder!$A$2:$C$13,3,FALSE))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 x14ac:dyDescent="0.45">
      <c r="F188">
        <f>IF(ISNA(VLOOKUP(DKSalaries!D188,OverUnder!$A$2:$C$13,3,FALSE)),0,VLOOKUP(DKSalaries!D188,OverUnder!$A$2:$C$13,3,FALSE))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 x14ac:dyDescent="0.45">
      <c r="F189">
        <f>IF(ISNA(VLOOKUP(DKSalaries!D189,OverUnder!$A$2:$C$13,3,FALSE)),0,VLOOKUP(DKSalaries!D189,OverUnder!$A$2:$C$13,3,FALSE))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 x14ac:dyDescent="0.45">
      <c r="F190">
        <f>IF(ISNA(VLOOKUP(DKSalaries!D190,OverUnder!$A$2:$C$13,3,FALSE)),0,VLOOKUP(DKSalaries!D190,OverUnder!$A$2:$C$13,3,FALSE))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 x14ac:dyDescent="0.45">
      <c r="F191">
        <f>IF(ISNA(VLOOKUP(DKSalaries!D191,OverUnder!$A$2:$C$13,3,FALSE)),0,VLOOKUP(DKSalaries!D191,OverUnder!$A$2:$C$13,3,FALSE))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 x14ac:dyDescent="0.45">
      <c r="F192">
        <f>IF(ISNA(VLOOKUP(DKSalaries!D192,OverUnder!$A$2:$C$13,3,FALSE)),0,VLOOKUP(DKSalaries!D192,OverUnder!$A$2:$C$13,3,FALSE))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 x14ac:dyDescent="0.45">
      <c r="F193">
        <f>IF(ISNA(VLOOKUP(DKSalaries!D193,OverUnder!$A$2:$C$13,3,FALSE)),0,VLOOKUP(DKSalaries!D193,OverUnder!$A$2:$C$13,3,FALSE))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 x14ac:dyDescent="0.45">
      <c r="F194">
        <f>IF(ISNA(VLOOKUP(DKSalaries!D194,OverUnder!$A$2:$C$13,3,FALSE)),0,VLOOKUP(DKSalaries!D194,OverUnder!$A$2:$C$13,3,FALSE))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 x14ac:dyDescent="0.45">
      <c r="F195">
        <f>IF(ISNA(VLOOKUP(DKSalaries!D195,OverUnder!$A$2:$C$13,3,FALSE)),0,VLOOKUP(DKSalaries!D195,OverUnder!$A$2:$C$13,3,FALSE))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 x14ac:dyDescent="0.45">
      <c r="F196">
        <f>IF(ISNA(VLOOKUP(DKSalaries!D196,OverUnder!$A$2:$C$13,3,FALSE)),0,VLOOKUP(DKSalaries!D196,OverUnder!$A$2:$C$13,3,FALSE))</f>
        <v>0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 x14ac:dyDescent="0.45">
      <c r="F197">
        <f>IF(ISNA(VLOOKUP(DKSalaries!D197,OverUnder!$A$2:$C$13,3,FALSE)),0,VLOOKUP(DKSalaries!D197,OverUnder!$A$2:$C$13,3,FALSE))</f>
        <v>0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 x14ac:dyDescent="0.45">
      <c r="F198">
        <f>IF(ISNA(VLOOKUP(DKSalaries!D198,OverUnder!$A$2:$C$13,3,FALSE)),0,VLOOKUP(DKSalaries!D198,OverUnder!$A$2:$C$13,3,FALSE))</f>
        <v>0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 x14ac:dyDescent="0.45">
      <c r="F199">
        <f>IF(ISNA(VLOOKUP(DKSalaries!D199,OverUnder!$A$2:$C$13,3,FALSE)),0,VLOOKUP(DKSalaries!D199,OverUnder!$A$2:$C$13,3,FALSE))</f>
        <v>0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 x14ac:dyDescent="0.45">
      <c r="F200">
        <f>IF(ISNA(VLOOKUP(DKSalaries!D200,OverUnder!$A$2:$C$13,3,FALSE)),0,VLOOKUP(DKSalaries!D200,OverUnder!$A$2:$C$13,3,FALSE))</f>
        <v>0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 x14ac:dyDescent="0.45">
      <c r="F201">
        <f>IF(ISNA(VLOOKUP(DKSalaries!D201,OverUnder!$A$2:$C$13,3,FALSE)),0,VLOOKUP(DKSalaries!D201,OverUnder!$A$2:$C$13,3,FALSE))</f>
        <v>0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 x14ac:dyDescent="0.45">
      <c r="F202">
        <f>IF(ISNA(VLOOKUP(DKSalaries!D202,OverUnder!$A$2:$C$13,3,FALSE)),0,VLOOKUP(DKSalaries!D202,OverUnder!$A$2:$C$13,3,FALSE))</f>
        <v>0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 x14ac:dyDescent="0.45">
      <c r="F203">
        <f>IF(ISNA(VLOOKUP(DKSalaries!D203,OverUnder!$A$2:$C$13,3,FALSE)),0,VLOOKUP(DKSalaries!D203,OverUnder!$A$2:$C$13,3,FALSE))</f>
        <v>0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 x14ac:dyDescent="0.45">
      <c r="F204">
        <f>IF(ISNA(VLOOKUP(DKSalaries!D204,OverUnder!$A$2:$C$13,3,FALSE)),0,VLOOKUP(DKSalaries!D204,OverUnder!$A$2:$C$13,3,FALSE))</f>
        <v>0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 x14ac:dyDescent="0.45">
      <c r="F205">
        <f>IF(ISNA(VLOOKUP(DKSalaries!D205,OverUnder!$A$2:$C$13,3,FALSE)),0,VLOOKUP(DKSalaries!D205,OverUnder!$A$2:$C$13,3,FALSE))</f>
        <v>0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 x14ac:dyDescent="0.45">
      <c r="F206">
        <f>IF(ISNA(VLOOKUP(DKSalaries!D206,OverUnder!$A$2:$C$13,3,FALSE)),0,VLOOKUP(DKSalaries!D206,OverUnder!$A$2:$C$13,3,FALSE))</f>
        <v>0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 x14ac:dyDescent="0.45">
      <c r="F207">
        <f>IF(ISNA(VLOOKUP(DKSalaries!D207,OverUnder!$A$2:$C$13,3,FALSE)),0,VLOOKUP(DKSalaries!D207,OverUnder!$A$2:$C$13,3,FALSE))</f>
        <v>0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 x14ac:dyDescent="0.45">
      <c r="F208">
        <f>IF(ISNA(VLOOKUP(DKSalaries!D208,OverUnder!$A$2:$C$13,3,FALSE)),0,VLOOKUP(DKSalaries!D208,OverUnder!$A$2:$C$13,3,FALSE))</f>
        <v>0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 x14ac:dyDescent="0.45">
      <c r="F209">
        <f>IF(ISNA(VLOOKUP(DKSalaries!D209,OverUnder!$A$2:$C$13,3,FALSE)),0,VLOOKUP(DKSalaries!D209,OverUnder!$A$2:$C$13,3,FALSE))</f>
        <v>0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 x14ac:dyDescent="0.45">
      <c r="F210">
        <f>IF(ISNA(VLOOKUP(DKSalaries!D210,OverUnder!$A$2:$C$13,3,FALSE)),0,VLOOKUP(DKSalaries!D210,OverUnder!$A$2:$C$13,3,FALSE))</f>
        <v>0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 x14ac:dyDescent="0.45">
      <c r="F211">
        <f>IF(ISNA(VLOOKUP(DKSalaries!D211,OverUnder!$A$2:$C$13,3,FALSE)),0,VLOOKUP(DKSalaries!D211,OverUnder!$A$2:$C$13,3,FALSE))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 x14ac:dyDescent="0.45">
      <c r="F212">
        <f>IF(ISNA(VLOOKUP(DKSalaries!D212,OverUnder!$A$2:$C$13,3,FALSE)),0,VLOOKUP(DKSalaries!D212,OverUnder!$A$2:$C$13,3,FALSE))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 x14ac:dyDescent="0.45">
      <c r="F213">
        <f>IF(ISNA(VLOOKUP(DKSalaries!D213,OverUnder!$A$2:$C$13,3,FALSE)),0,VLOOKUP(DKSalaries!D213,OverUnder!$A$2:$C$13,3,FALSE))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 x14ac:dyDescent="0.45">
      <c r="F214">
        <f>IF(ISNA(VLOOKUP(DKSalaries!D214,OverUnder!$A$2:$C$13,3,FALSE)),0,VLOOKUP(DKSalaries!D214,OverUnder!$A$2:$C$13,3,FALSE))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 x14ac:dyDescent="0.45">
      <c r="F215">
        <f>IF(ISNA(VLOOKUP(DKSalaries!D215,OverUnder!$A$2:$C$13,3,FALSE)),0,VLOOKUP(DKSalaries!D215,OverUnder!$A$2:$C$13,3,FALSE))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 x14ac:dyDescent="0.45">
      <c r="F216">
        <f>IF(ISNA(VLOOKUP(DKSalaries!D216,OverUnder!$A$2:$C$13,3,FALSE)),0,VLOOKUP(DKSalaries!D216,OverUnder!$A$2:$C$13,3,FALSE))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 x14ac:dyDescent="0.45">
      <c r="F217">
        <f>IF(ISNA(VLOOKUP(DKSalaries!D217,OverUnder!$A$2:$C$13,3,FALSE)),0,VLOOKUP(DKSalaries!D217,OverUnder!$A$2:$C$13,3,FALSE))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 x14ac:dyDescent="0.45">
      <c r="F218">
        <f>IF(ISNA(VLOOKUP(DKSalaries!D218,OverUnder!$A$2:$C$13,3,FALSE)),0,VLOOKUP(DKSalaries!D218,OverUnder!$A$2:$C$13,3,FALSE))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 x14ac:dyDescent="0.45">
      <c r="F219">
        <f>IF(ISNA(VLOOKUP(DKSalaries!D219,OverUnder!$A$2:$C$13,3,FALSE)),0,VLOOKUP(DKSalaries!D219,OverUnder!$A$2:$C$13,3,FALSE))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 x14ac:dyDescent="0.45">
      <c r="F220">
        <f>IF(ISNA(VLOOKUP(DKSalaries!D220,OverUnder!$A$2:$C$13,3,FALSE)),0,VLOOKUP(DKSalaries!D220,OverUnder!$A$2:$C$13,3,FALSE))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 x14ac:dyDescent="0.45">
      <c r="F221">
        <f>IF(ISNA(VLOOKUP(DKSalaries!D221,OverUnder!$A$2:$C$13,3,FALSE)),0,VLOOKUP(DKSalaries!D221,OverUnder!$A$2:$C$13,3,FALSE))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 x14ac:dyDescent="0.45">
      <c r="F222">
        <f>IF(ISNA(VLOOKUP(DKSalaries!D222,OverUnder!$A$2:$C$13,3,FALSE)),0,VLOOKUP(DKSalaries!D222,OverUnder!$A$2:$C$13,3,FALSE))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 x14ac:dyDescent="0.45">
      <c r="F223">
        <f>IF(ISNA(VLOOKUP(DKSalaries!D223,OverUnder!$A$2:$C$13,3,FALSE)),0,VLOOKUP(DKSalaries!D223,OverUnder!$A$2:$C$13,3,FALSE))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 x14ac:dyDescent="0.45">
      <c r="F224">
        <f>IF(ISNA(VLOOKUP(DKSalaries!D224,OverUnder!$A$2:$C$13,3,FALSE)),0,VLOOKUP(DKSalaries!D224,OverUnder!$A$2:$C$13,3,FALSE))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IF(ISNA(VLOOKUP(DKSalaries!D225,OverUnder!$A$2:$C$13,3,FALSE)),0,VLOOKUP(DKSalaries!D225,OverUnder!$A$2:$C$13,3,FALSE))</f>
        <v>0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IF(ISNA(VLOOKUP(DKSalaries!D226,OverUnder!$A$2:$C$13,3,FALSE)),0,VLOOKUP(DKSalaries!D226,OverUnder!$A$2:$C$13,3,FALSE))</f>
        <v>0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IF(ISNA(VLOOKUP(DKSalaries!D227,OverUnder!$A$2:$C$13,3,FALSE)),0,VLOOKUP(DKSalaries!D227,OverUnder!$A$2:$C$13,3,FALSE))</f>
        <v>0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IF(ISNA(VLOOKUP(DKSalaries!D228,OverUnder!$A$2:$C$13,3,FALSE)),0,VLOOKUP(DKSalaries!D228,OverUnder!$A$2:$C$13,3,FALSE))</f>
        <v>0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IF(ISNA(VLOOKUP(DKSalaries!D229,OverUnder!$A$2:$C$13,3,FALSE)),0,VLOOKUP(DKSalaries!D229,OverUnder!$A$2:$C$13,3,FALSE))</f>
        <v>0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IF(ISNA(VLOOKUP(DKSalaries!D230,OverUnder!$A$2:$C$13,3,FALSE)),0,VLOOKUP(DKSalaries!D230,OverUnder!$A$2:$C$13,3,FALSE))</f>
        <v>0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IF(ISNA(VLOOKUP(DKSalaries!D231,OverUnder!$A$2:$C$13,3,FALSE)),0,VLOOKUP(DKSalaries!D231,OverUnder!$A$2:$C$13,3,FALSE))</f>
        <v>0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IF(ISNA(VLOOKUP(DKSalaries!D232,OverUnder!$A$2:$C$13,3,FALSE)),0,VLOOKUP(DKSalaries!D232,OverUnder!$A$2:$C$13,3,FALSE))</f>
        <v>0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IF(ISNA(VLOOKUP(DKSalaries!D233,OverUnder!$A$2:$C$13,3,FALSE)),0,VLOOKUP(DKSalaries!D233,OverUnder!$A$2:$C$13,3,FALSE))</f>
        <v>0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IF(ISNA(VLOOKUP(DKSalaries!D234,OverUnder!$A$2:$C$13,3,FALSE)),0,VLOOKUP(DKSalaries!D234,OverUnder!$A$2:$C$13,3,FALSE))</f>
        <v>0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IF(ISNA(VLOOKUP(DKSalaries!D235,OverUnder!$A$2:$C$13,3,FALSE)),0,VLOOKUP(DKSalaries!D235,OverUnder!$A$2:$C$13,3,FALSE))</f>
        <v>0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160</v>
      </c>
      <c r="B1" s="1" t="s">
        <v>158</v>
      </c>
      <c r="C1" s="1" t="s">
        <v>159</v>
      </c>
      <c r="D1" s="1" t="s">
        <v>157</v>
      </c>
    </row>
    <row r="2" spans="1:4" x14ac:dyDescent="0.45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 x14ac:dyDescent="0.45">
      <c r="A3" s="7" t="s">
        <v>59</v>
      </c>
      <c r="B3" s="4">
        <v>210</v>
      </c>
      <c r="C3" s="6">
        <f t="shared" si="0"/>
        <v>1.0537319673844867</v>
      </c>
      <c r="D3" s="6"/>
    </row>
    <row r="4" spans="1:4" x14ac:dyDescent="0.45">
      <c r="A4" s="7" t="s">
        <v>62</v>
      </c>
      <c r="B4" s="4">
        <v>204</v>
      </c>
      <c r="C4" s="6">
        <f t="shared" si="0"/>
        <v>1.02362533974493</v>
      </c>
      <c r="D4" s="6"/>
    </row>
    <row r="5" spans="1:4" x14ac:dyDescent="0.45">
      <c r="A5" s="7" t="s">
        <v>156</v>
      </c>
      <c r="B5" s="4">
        <v>201.5</v>
      </c>
      <c r="C5" s="6">
        <f t="shared" si="0"/>
        <v>1.0110809115617814</v>
      </c>
      <c r="D5" s="6"/>
    </row>
    <row r="6" spans="1:4" x14ac:dyDescent="0.45">
      <c r="A6" s="7" t="s">
        <v>155</v>
      </c>
      <c r="B6" s="4">
        <v>191</v>
      </c>
      <c r="C6" s="6">
        <f t="shared" si="0"/>
        <v>0.95839431319255697</v>
      </c>
      <c r="D6" s="6"/>
    </row>
    <row r="7" spans="1:4" x14ac:dyDescent="0.45">
      <c r="A7" s="7" t="s">
        <v>154</v>
      </c>
      <c r="B7" s="4">
        <v>196</v>
      </c>
      <c r="C7" s="6">
        <f t="shared" si="0"/>
        <v>0.98348316955885429</v>
      </c>
      <c r="D7" s="6"/>
    </row>
    <row r="8" spans="1:4" x14ac:dyDescent="0.45">
      <c r="A8" s="7" t="s">
        <v>153</v>
      </c>
      <c r="B8" s="4">
        <v>186</v>
      </c>
      <c r="C8" s="6">
        <f t="shared" si="0"/>
        <v>0.93330545682625976</v>
      </c>
      <c r="D8" s="6"/>
    </row>
    <row r="9" spans="1:4" x14ac:dyDescent="0.45">
      <c r="A9" s="7" t="s">
        <v>152</v>
      </c>
      <c r="B9" s="4">
        <v>204</v>
      </c>
      <c r="C9" s="6">
        <f t="shared" si="0"/>
        <v>1.02362533974493</v>
      </c>
      <c r="D9" s="6"/>
    </row>
    <row r="10" spans="1:4" x14ac:dyDescent="0.45">
      <c r="A10" s="7" t="s">
        <v>65</v>
      </c>
      <c r="B10" s="4">
        <v>193.5</v>
      </c>
      <c r="C10" s="6">
        <f t="shared" si="0"/>
        <v>0.97093874137570568</v>
      </c>
      <c r="D10" s="6"/>
    </row>
    <row r="11" spans="1:4" x14ac:dyDescent="0.45">
      <c r="A11" s="7" t="s">
        <v>151</v>
      </c>
      <c r="B11" s="4">
        <v>201.5</v>
      </c>
      <c r="C11" s="6">
        <f t="shared" si="0"/>
        <v>1.0110809115617814</v>
      </c>
      <c r="D11" s="6"/>
    </row>
    <row r="12" spans="1:4" x14ac:dyDescent="0.45">
      <c r="A12" s="7" t="s">
        <v>150</v>
      </c>
      <c r="B12" s="4">
        <v>191</v>
      </c>
      <c r="C12" s="6">
        <f t="shared" si="0"/>
        <v>0.95839431319255697</v>
      </c>
      <c r="D12" s="6"/>
    </row>
    <row r="13" spans="1:4" x14ac:dyDescent="0.45">
      <c r="A13" s="7" t="s">
        <v>149</v>
      </c>
      <c r="B13" s="4">
        <v>208</v>
      </c>
      <c r="C13" s="6">
        <f t="shared" si="0"/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2014-11-06T08:14:26Z</dcterms:modified>
</cp:coreProperties>
</file>