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Design\ETA_Designs\0.07_24Jun16-DRII\AsConstructed\"/>
    </mc:Choice>
  </mc:AlternateContent>
  <bookViews>
    <workbookView xWindow="0" yWindow="0" windowWidth="23040" windowHeight="9120"/>
  </bookViews>
  <sheets>
    <sheet name="Sheet1" sheetId="1" r:id="rId1"/>
  </sheets>
  <definedNames>
    <definedName name="solver_typ" localSheetId="0" hidden="1">2</definedName>
    <definedName name="solver_ver" localSheetId="0" hidden="1">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19" i="1" s="1"/>
  <c r="C8" i="1"/>
  <c r="B19" i="1"/>
  <c r="D8" i="1"/>
  <c r="D7" i="1"/>
  <c r="C3" i="1"/>
  <c r="C4" i="1"/>
  <c r="C6" i="1"/>
  <c r="C10" i="1"/>
  <c r="C11" i="1"/>
  <c r="C5" i="1"/>
  <c r="C14" i="1"/>
  <c r="C15" i="1"/>
  <c r="C16" i="1"/>
  <c r="C17" i="1"/>
  <c r="C2" i="1"/>
  <c r="D13" i="1"/>
  <c r="C13" i="1" s="1"/>
  <c r="D12" i="1"/>
  <c r="C12" i="1" s="1"/>
  <c r="D9" i="1"/>
  <c r="C9" i="1" s="1"/>
  <c r="B12" i="1"/>
  <c r="D19" i="1" l="1"/>
</calcChain>
</file>

<file path=xl/sharedStrings.xml><?xml version="1.0" encoding="utf-8"?>
<sst xmlns="http://schemas.openxmlformats.org/spreadsheetml/2006/main" count="21" uniqueCount="21">
  <si>
    <t>Part</t>
  </si>
  <si>
    <t>Materials</t>
  </si>
  <si>
    <t>Total</t>
  </si>
  <si>
    <t>Machining</t>
  </si>
  <si>
    <t>Bi_1</t>
  </si>
  <si>
    <t>Bi_2</t>
  </si>
  <si>
    <t>Bi_3_a/b</t>
  </si>
  <si>
    <t>Bi_4_a/b</t>
  </si>
  <si>
    <t>Pr_a/b</t>
  </si>
  <si>
    <t>Si_2</t>
  </si>
  <si>
    <t>Si_3</t>
  </si>
  <si>
    <t>Case1</t>
  </si>
  <si>
    <t>Case2</t>
  </si>
  <si>
    <t>Case3</t>
  </si>
  <si>
    <t>B4C_a/b</t>
  </si>
  <si>
    <t>W</t>
  </si>
  <si>
    <t>Drawer Cover</t>
  </si>
  <si>
    <t>Drawer Bottom</t>
  </si>
  <si>
    <t>Pb</t>
  </si>
  <si>
    <t>Drawer Handle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</si>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</sst>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/>
    <xf numFmtId="0" fontId="0" fillId="2" borderId="0" xfId="0" applyFill="1"/>
    <xf numFmtId="165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G7" sqref="G7"/>
    </sheetView>
  </sheetViews>
  <sheetFormatPr defaultRowHeight="14.4" x14ac:dyDescent="0.3"/>
  <cols>
    <col min="1" max="1" width="13.77734375" bestFit="1" customWidth="1"/>
    <col min="2" max="2" width="10.6640625" customWidth="1"/>
    <col min="3" max="4" width="10" bestFit="1" customWidth="1"/>
  </cols>
  <sheetData>
    <row r="1" spans="1:4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3">
      <c r="A2" s="6" t="s">
        <v>11</v>
      </c>
      <c r="B2" s="7"/>
      <c r="C2" s="7">
        <f>D2-B2</f>
        <v>2284.1999999999998</v>
      </c>
      <c r="D2" s="7">
        <v>2284.1999999999998</v>
      </c>
    </row>
    <row r="3" spans="1:4" x14ac:dyDescent="0.3">
      <c r="A3" s="6" t="s">
        <v>12</v>
      </c>
      <c r="B3" s="7"/>
      <c r="C3" s="7">
        <f t="shared" ref="C3:C15" si="0">D3-B3</f>
        <v>2983.5</v>
      </c>
      <c r="D3" s="7">
        <v>2983.5</v>
      </c>
    </row>
    <row r="4" spans="1:4" x14ac:dyDescent="0.3">
      <c r="A4" s="6" t="s">
        <v>13</v>
      </c>
      <c r="B4" s="7"/>
      <c r="C4" s="7">
        <f t="shared" si="0"/>
        <v>1351.8</v>
      </c>
      <c r="D4" s="7">
        <v>1351.8</v>
      </c>
    </row>
    <row r="5" spans="1:4" x14ac:dyDescent="0.3">
      <c r="A5" s="4" t="s">
        <v>15</v>
      </c>
      <c r="B5" s="5">
        <v>2045.7</v>
      </c>
      <c r="C5" s="5">
        <f>D5-B5</f>
        <v>1124.2</v>
      </c>
      <c r="D5" s="5">
        <v>3169.9</v>
      </c>
    </row>
    <row r="6" spans="1:4" x14ac:dyDescent="0.3">
      <c r="A6" s="8" t="s">
        <v>4</v>
      </c>
      <c r="B6" s="9">
        <v>3385.8</v>
      </c>
      <c r="C6" s="9">
        <f t="shared" si="0"/>
        <v>5657.8</v>
      </c>
      <c r="D6" s="9">
        <v>9043.6</v>
      </c>
    </row>
    <row r="7" spans="1:4" x14ac:dyDescent="0.3">
      <c r="A7" s="8" t="s">
        <v>5</v>
      </c>
      <c r="B7" s="9">
        <v>3494.5</v>
      </c>
      <c r="C7" s="9">
        <f>D7-B7</f>
        <v>5316.1</v>
      </c>
      <c r="D7" s="9">
        <f>8810.6</f>
        <v>8810.6</v>
      </c>
    </row>
    <row r="8" spans="1:4" x14ac:dyDescent="0.3">
      <c r="A8" s="8" t="s">
        <v>6</v>
      </c>
      <c r="B8" s="9">
        <v>1556.1</v>
      </c>
      <c r="C8" s="9">
        <f>D8-B8</f>
        <v>3753.6</v>
      </c>
      <c r="D8" s="9">
        <f>3258.5+2051.2</f>
        <v>5309.7</v>
      </c>
    </row>
    <row r="9" spans="1:4" x14ac:dyDescent="0.3">
      <c r="A9" s="8" t="s">
        <v>7</v>
      </c>
      <c r="B9" s="9">
        <v>1545.69</v>
      </c>
      <c r="C9" s="9">
        <f t="shared" si="0"/>
        <v>2486.81</v>
      </c>
      <c r="D9" s="9">
        <f>1981.3+2051.2</f>
        <v>4032.5</v>
      </c>
    </row>
    <row r="10" spans="1:4" x14ac:dyDescent="0.3">
      <c r="A10" s="4" t="s">
        <v>9</v>
      </c>
      <c r="B10" s="5">
        <v>364.34</v>
      </c>
      <c r="C10" s="5">
        <f t="shared" si="0"/>
        <v>1104.0600000000002</v>
      </c>
      <c r="D10" s="5">
        <v>1468.4</v>
      </c>
    </row>
    <row r="11" spans="1:4" x14ac:dyDescent="0.3">
      <c r="A11" s="4" t="s">
        <v>10</v>
      </c>
      <c r="B11" s="5">
        <v>736.04</v>
      </c>
      <c r="C11" s="5">
        <f t="shared" si="0"/>
        <v>1315.1599999999999</v>
      </c>
      <c r="D11" s="5">
        <v>2051.1999999999998</v>
      </c>
    </row>
    <row r="12" spans="1:4" x14ac:dyDescent="0.3">
      <c r="A12" s="4" t="s">
        <v>8</v>
      </c>
      <c r="B12" s="5">
        <f>2208.13*6.8/2.6</f>
        <v>5775.1092307692306</v>
      </c>
      <c r="C12" s="5">
        <f>D12-B12</f>
        <v>388.09076923076918</v>
      </c>
      <c r="D12" s="5">
        <f>4148.9+2014.3</f>
        <v>6163.2</v>
      </c>
    </row>
    <row r="13" spans="1:4" x14ac:dyDescent="0.3">
      <c r="A13" s="8" t="s">
        <v>14</v>
      </c>
      <c r="B13" s="9">
        <v>1707.27</v>
      </c>
      <c r="C13" s="9">
        <f t="shared" si="0"/>
        <v>12510.63</v>
      </c>
      <c r="D13" s="9">
        <f>8390.8+5827.1</f>
        <v>14217.9</v>
      </c>
    </row>
    <row r="14" spans="1:4" x14ac:dyDescent="0.3">
      <c r="A14" s="8" t="s">
        <v>17</v>
      </c>
      <c r="B14" s="9"/>
      <c r="C14" s="9">
        <f t="shared" si="0"/>
        <v>1305.3</v>
      </c>
      <c r="D14" s="9">
        <v>1305.3</v>
      </c>
    </row>
    <row r="15" spans="1:4" x14ac:dyDescent="0.3">
      <c r="A15" s="8" t="s">
        <v>16</v>
      </c>
      <c r="B15" s="9"/>
      <c r="C15" s="9">
        <f t="shared" si="0"/>
        <v>1305.3</v>
      </c>
      <c r="D15" s="9">
        <v>1305.3</v>
      </c>
    </row>
    <row r="16" spans="1:4" x14ac:dyDescent="0.3">
      <c r="A16" s="8" t="s">
        <v>18</v>
      </c>
      <c r="B16" s="9">
        <v>184.01</v>
      </c>
      <c r="C16" s="9">
        <f>D16-B16</f>
        <v>1634.09</v>
      </c>
      <c r="D16" s="9">
        <v>1818.1</v>
      </c>
    </row>
    <row r="17" spans="1:4" x14ac:dyDescent="0.3">
      <c r="A17" s="8" t="s">
        <v>19</v>
      </c>
      <c r="B17" s="9"/>
      <c r="C17" s="9">
        <f>D17-B17</f>
        <v>1538.4</v>
      </c>
      <c r="D17" s="9">
        <v>1538.4</v>
      </c>
    </row>
    <row r="19" spans="1:4" x14ac:dyDescent="0.3">
      <c r="A19" s="3" t="s">
        <v>20</v>
      </c>
      <c r="B19" s="2">
        <f>SUM(B2:B17)</f>
        <v>20794.559230769231</v>
      </c>
      <c r="C19" s="2">
        <f>SUM(C2:C17)</f>
        <v>46059.040769230771</v>
      </c>
      <c r="D19" s="2">
        <f>SUM(D2:D17)</f>
        <v>66853.599999999991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2016-10-19T21:58:45Z</dcterms:created>
  <dcterms:modified xsi:type="dcterms:W3CDTF">2016-10-19T23:31:10Z</dcterms:modified>
</cp:coreProperties>
</file>