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J教学资料\课程设计\2022春季组成原理课程设计\2022春硬件综合训练课设资料发布包\cpu21-riscv\"/>
    </mc:Choice>
  </mc:AlternateContent>
  <xr:revisionPtr revIDLastSave="0" documentId="13_ncr:1_{726739EC-D479-4151-824E-D2CD4A7EDB30}" xr6:coauthVersionLast="36" xr6:coauthVersionMax="36" xr10:uidLastSave="{00000000-0000-0000-0000-000000000000}"/>
  <bookViews>
    <workbookView xWindow="0" yWindow="0" windowWidth="28560" windowHeight="1161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79021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<sst xmlns="http://schemas.openxmlformats.org/spreadsheetml/2006/main" count="130" uniqueCount="116">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</sst>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AC13" sqref="AC13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/>
      <c r="D2" s="37"/>
      <c r="E2" s="29"/>
      <c r="F2" s="20" t="str">
        <f>IF(ISNUMBER($C2),IF(MOD($C2,64)/32&gt;=1,1,0),"")</f>
        <v/>
      </c>
      <c r="G2" s="20" t="str">
        <f>IF(ISNUMBER($C2),IF(MOD($C2,2)&gt;=1,1,0),"")</f>
        <v/>
      </c>
      <c r="H2" s="20" t="str">
        <f t="shared" ref="H2:H35" si="0">IF(ISNUMBER($D2),IF(MOD($D2,8)/4&gt;=1,1,0),"")</f>
        <v/>
      </c>
      <c r="I2" s="20" t="str">
        <f t="shared" ref="I2:I35" si="1">IF(ISNUMBER($D2),IF(MOD($D2,4)/2&gt;=1,1,0),"")</f>
        <v/>
      </c>
      <c r="J2" s="29" t="str">
        <f t="shared" ref="J2:J35" si="2">IF(ISNUMBER($D2),IF(MOD($D2,2)&gt;=1,1,0),"")</f>
        <v/>
      </c>
      <c r="K2" s="36" t="str">
        <f t="shared" ref="K2:K35" si="3">IF(ISBLANK($E2),"",IF(MOD(HEX2DEC($E2),32)/16&gt;=1,1,0))</f>
        <v/>
      </c>
      <c r="L2" s="36" t="str">
        <f t="shared" ref="L2:L35" si="4">IF(ISBLANK($E2),"",IF(MOD(HEX2DEC($E2),16)/8&gt;=1,1,0))</f>
        <v/>
      </c>
      <c r="M2" s="36" t="str">
        <f t="shared" ref="M2:M35" si="5">IF(ISBLANK($E2),"",IF(MOD(HEX2DEC($E2),8)/4&gt;=1,1,0))</f>
        <v/>
      </c>
      <c r="N2" s="36" t="str">
        <f t="shared" ref="N2:N35" si="6">IF(ISBLANK($E2),"",IF(MOD(HEX2DEC($E2),4)/2&gt;=1,1,0))</f>
        <v/>
      </c>
      <c r="O2" s="64" t="str">
        <f t="shared" ref="O2:O35" si="7">IF(ISBLANK($E2),"",IF(MOD(HEX2DEC($E2),2)&gt;=1,1,0))</f>
        <v/>
      </c>
      <c r="P2" s="38"/>
      <c r="Q2" s="39" t="str">
        <f t="shared" ref="Q2:Q35" si="8">IF(ISNUMBER($P2),IF(MOD($P2,16)/8&gt;=1,1,0),"X")</f>
        <v>X</v>
      </c>
      <c r="R2" s="39" t="str">
        <f t="shared" ref="R2:R35" si="9">IF(ISNUMBER($P2),IF(MOD($P2,8)/4&gt;=1,1,0),"X")</f>
        <v>X</v>
      </c>
      <c r="S2" s="39" t="str">
        <f t="shared" ref="S2:S35" si="10">IF(ISNUMBER($P2),IF(MOD($P2,4)/2&gt;=1,1,0),"X")</f>
        <v>X</v>
      </c>
      <c r="T2" s="39" t="str">
        <f t="shared" ref="T2:T35" si="11">IF(ISNUMBER($P2),IF(MOD($P2,2)&gt;=1,1,0),"X")</f>
        <v>X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/>
      <c r="D3" s="59"/>
      <c r="E3" s="61"/>
      <c r="F3" s="59" t="str">
        <f t="shared" ref="F3:F61" si="12">IF(ISNUMBER($C3),IF(MOD($C3,64)/32&gt;=1,1,0),"")</f>
        <v/>
      </c>
      <c r="G3" s="59" t="str">
        <f t="shared" ref="G3:G61" si="13">IF(ISNUMBER($C3),IF(MOD($C3,2)&gt;=1,1,0),"")</f>
        <v/>
      </c>
      <c r="H3" s="59" t="str">
        <f t="shared" si="0"/>
        <v/>
      </c>
      <c r="I3" s="59" t="str">
        <f t="shared" si="1"/>
        <v/>
      </c>
      <c r="J3" s="61" t="str">
        <f t="shared" si="2"/>
        <v/>
      </c>
      <c r="K3" s="60" t="str">
        <f t="shared" si="3"/>
        <v/>
      </c>
      <c r="L3" s="60" t="str">
        <f t="shared" si="4"/>
        <v/>
      </c>
      <c r="M3" s="60" t="str">
        <f t="shared" si="5"/>
        <v/>
      </c>
      <c r="N3" s="60" t="str">
        <f t="shared" si="6"/>
        <v/>
      </c>
      <c r="O3" s="65" t="str">
        <f t="shared" si="7"/>
        <v/>
      </c>
      <c r="P3" s="62"/>
      <c r="Q3" s="63" t="str">
        <f t="shared" si="8"/>
        <v>X</v>
      </c>
      <c r="R3" s="63" t="str">
        <f t="shared" si="9"/>
        <v>X</v>
      </c>
      <c r="S3" s="63" t="str">
        <f t="shared" si="10"/>
        <v>X</v>
      </c>
      <c r="T3" s="63" t="str">
        <f t="shared" si="11"/>
        <v>X</v>
      </c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/>
      <c r="D4" s="37"/>
      <c r="E4" s="29"/>
      <c r="F4" s="20" t="str">
        <f t="shared" si="12"/>
        <v/>
      </c>
      <c r="G4" s="20" t="str">
        <f t="shared" si="13"/>
        <v/>
      </c>
      <c r="H4" s="20" t="str">
        <f t="shared" si="0"/>
        <v/>
      </c>
      <c r="I4" s="20" t="str">
        <f t="shared" si="1"/>
        <v/>
      </c>
      <c r="J4" s="29" t="str">
        <f t="shared" si="2"/>
        <v/>
      </c>
      <c r="K4" s="36" t="str">
        <f t="shared" si="3"/>
        <v/>
      </c>
      <c r="L4" s="36" t="str">
        <f t="shared" si="4"/>
        <v/>
      </c>
      <c r="M4" s="36" t="str">
        <f t="shared" si="5"/>
        <v/>
      </c>
      <c r="N4" s="36" t="str">
        <f t="shared" si="6"/>
        <v/>
      </c>
      <c r="O4" s="64" t="str">
        <f t="shared" si="7"/>
        <v/>
      </c>
      <c r="P4" s="38"/>
      <c r="Q4" s="39" t="str">
        <f t="shared" si="8"/>
        <v>X</v>
      </c>
      <c r="R4" s="39" t="str">
        <f t="shared" si="9"/>
        <v>X</v>
      </c>
      <c r="S4" s="39" t="str">
        <f t="shared" si="10"/>
        <v>X</v>
      </c>
      <c r="T4" s="39" t="str">
        <f t="shared" si="11"/>
        <v>X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/>
      <c r="D5" s="59"/>
      <c r="E5" s="61"/>
      <c r="F5" s="59" t="str">
        <f t="shared" si="12"/>
        <v/>
      </c>
      <c r="G5" s="59" t="str">
        <f t="shared" si="13"/>
        <v/>
      </c>
      <c r="H5" s="59" t="str">
        <f t="shared" si="0"/>
        <v/>
      </c>
      <c r="I5" s="59" t="str">
        <f t="shared" si="1"/>
        <v/>
      </c>
      <c r="J5" s="61" t="str">
        <f t="shared" si="2"/>
        <v/>
      </c>
      <c r="K5" s="60" t="str">
        <f t="shared" si="3"/>
        <v/>
      </c>
      <c r="L5" s="60" t="str">
        <f t="shared" si="4"/>
        <v/>
      </c>
      <c r="M5" s="60" t="str">
        <f t="shared" si="5"/>
        <v/>
      </c>
      <c r="N5" s="60" t="str">
        <f t="shared" si="6"/>
        <v/>
      </c>
      <c r="O5" s="65" t="str">
        <f t="shared" si="7"/>
        <v/>
      </c>
      <c r="P5" s="62"/>
      <c r="Q5" s="63" t="str">
        <f t="shared" si="8"/>
        <v>X</v>
      </c>
      <c r="R5" s="63" t="str">
        <f t="shared" si="9"/>
        <v>X</v>
      </c>
      <c r="S5" s="63" t="str">
        <f t="shared" si="10"/>
        <v>X</v>
      </c>
      <c r="T5" s="63" t="str">
        <f t="shared" si="11"/>
        <v>X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/>
      <c r="D6" s="37"/>
      <c r="E6" s="29"/>
      <c r="F6" s="20" t="str">
        <f t="shared" si="12"/>
        <v/>
      </c>
      <c r="G6" s="20" t="str">
        <f t="shared" si="13"/>
        <v/>
      </c>
      <c r="H6" s="20" t="str">
        <f t="shared" si="0"/>
        <v/>
      </c>
      <c r="I6" s="20" t="str">
        <f t="shared" si="1"/>
        <v/>
      </c>
      <c r="J6" s="29" t="str">
        <f t="shared" si="2"/>
        <v/>
      </c>
      <c r="K6" s="36" t="str">
        <f t="shared" si="3"/>
        <v/>
      </c>
      <c r="L6" s="36" t="str">
        <f t="shared" si="4"/>
        <v/>
      </c>
      <c r="M6" s="36" t="str">
        <f t="shared" si="5"/>
        <v/>
      </c>
      <c r="N6" s="36" t="str">
        <f t="shared" si="6"/>
        <v/>
      </c>
      <c r="O6" s="64" t="str">
        <f t="shared" si="7"/>
        <v/>
      </c>
      <c r="P6" s="38"/>
      <c r="Q6" s="39" t="str">
        <f t="shared" si="8"/>
        <v>X</v>
      </c>
      <c r="R6" s="39" t="str">
        <f t="shared" si="9"/>
        <v>X</v>
      </c>
      <c r="S6" s="39" t="str">
        <f t="shared" si="10"/>
        <v>X</v>
      </c>
      <c r="T6" s="39" t="str">
        <f t="shared" si="11"/>
        <v>X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/>
      <c r="D7" s="59"/>
      <c r="E7" s="61"/>
      <c r="F7" s="59" t="str">
        <f t="shared" si="12"/>
        <v/>
      </c>
      <c r="G7" s="59" t="str">
        <f t="shared" si="13"/>
        <v/>
      </c>
      <c r="H7" s="59" t="str">
        <f t="shared" si="0"/>
        <v/>
      </c>
      <c r="I7" s="59" t="str">
        <f t="shared" si="1"/>
        <v/>
      </c>
      <c r="J7" s="61" t="str">
        <f t="shared" si="2"/>
        <v/>
      </c>
      <c r="K7" s="60" t="str">
        <f t="shared" si="3"/>
        <v/>
      </c>
      <c r="L7" s="60" t="str">
        <f t="shared" si="4"/>
        <v/>
      </c>
      <c r="M7" s="60" t="str">
        <f t="shared" si="5"/>
        <v/>
      </c>
      <c r="N7" s="60" t="str">
        <f t="shared" si="6"/>
        <v/>
      </c>
      <c r="O7" s="65" t="str">
        <f t="shared" si="7"/>
        <v/>
      </c>
      <c r="P7" s="62"/>
      <c r="Q7" s="63" t="str">
        <f t="shared" si="8"/>
        <v>X</v>
      </c>
      <c r="R7" s="63" t="str">
        <f t="shared" si="9"/>
        <v>X</v>
      </c>
      <c r="S7" s="63" t="str">
        <f t="shared" si="10"/>
        <v>X</v>
      </c>
      <c r="T7" s="63" t="str">
        <f t="shared" si="11"/>
        <v>X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/>
      <c r="E8" s="29"/>
      <c r="F8" s="20" t="str">
        <f t="shared" si="12"/>
        <v/>
      </c>
      <c r="G8" s="20" t="str">
        <f t="shared" si="13"/>
        <v/>
      </c>
      <c r="H8" s="20" t="str">
        <f t="shared" si="0"/>
        <v/>
      </c>
      <c r="I8" s="20" t="str">
        <f t="shared" si="1"/>
        <v/>
      </c>
      <c r="J8" s="29" t="str">
        <f t="shared" si="2"/>
        <v/>
      </c>
      <c r="K8" s="36" t="str">
        <f t="shared" si="3"/>
        <v/>
      </c>
      <c r="L8" s="36" t="str">
        <f t="shared" si="4"/>
        <v/>
      </c>
      <c r="M8" s="36" t="str">
        <f t="shared" si="5"/>
        <v/>
      </c>
      <c r="N8" s="36" t="str">
        <f t="shared" si="6"/>
        <v/>
      </c>
      <c r="O8" s="64" t="str">
        <f t="shared" si="7"/>
        <v/>
      </c>
      <c r="P8" s="38"/>
      <c r="Q8" s="39" t="str">
        <f t="shared" si="8"/>
        <v>X</v>
      </c>
      <c r="R8" s="39" t="str">
        <f t="shared" si="9"/>
        <v>X</v>
      </c>
      <c r="S8" s="39" t="str">
        <f t="shared" si="10"/>
        <v>X</v>
      </c>
      <c r="T8" s="39" t="str">
        <f t="shared" si="11"/>
        <v>X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/>
      <c r="E9" s="61"/>
      <c r="F9" s="59" t="str">
        <f t="shared" si="12"/>
        <v/>
      </c>
      <c r="G9" s="59" t="str">
        <f t="shared" si="13"/>
        <v/>
      </c>
      <c r="H9" s="59" t="str">
        <f t="shared" si="0"/>
        <v/>
      </c>
      <c r="I9" s="59" t="str">
        <f t="shared" si="1"/>
        <v/>
      </c>
      <c r="J9" s="61" t="str">
        <f t="shared" si="2"/>
        <v/>
      </c>
      <c r="K9" s="60" t="str">
        <f t="shared" si="3"/>
        <v/>
      </c>
      <c r="L9" s="60" t="str">
        <f t="shared" si="4"/>
        <v/>
      </c>
      <c r="M9" s="60" t="str">
        <f t="shared" si="5"/>
        <v/>
      </c>
      <c r="N9" s="60" t="str">
        <f t="shared" si="6"/>
        <v/>
      </c>
      <c r="O9" s="65" t="str">
        <f t="shared" si="7"/>
        <v/>
      </c>
      <c r="P9" s="62"/>
      <c r="Q9" s="63" t="str">
        <f t="shared" si="8"/>
        <v>X</v>
      </c>
      <c r="R9" s="63" t="str">
        <f t="shared" si="9"/>
        <v>X</v>
      </c>
      <c r="S9" s="63" t="str">
        <f t="shared" si="10"/>
        <v>X</v>
      </c>
      <c r="T9" s="63" t="str">
        <f t="shared" si="11"/>
        <v>X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/>
      <c r="E10" s="29"/>
      <c r="F10" s="20" t="str">
        <f t="shared" si="12"/>
        <v/>
      </c>
      <c r="G10" s="20" t="str">
        <f t="shared" si="13"/>
        <v/>
      </c>
      <c r="H10" s="20" t="str">
        <f t="shared" si="0"/>
        <v/>
      </c>
      <c r="I10" s="20" t="str">
        <f t="shared" si="1"/>
        <v/>
      </c>
      <c r="J10" s="29" t="str">
        <f t="shared" si="2"/>
        <v/>
      </c>
      <c r="K10" s="36" t="str">
        <f t="shared" si="3"/>
        <v/>
      </c>
      <c r="L10" s="36" t="str">
        <f t="shared" si="4"/>
        <v/>
      </c>
      <c r="M10" s="36" t="str">
        <f t="shared" si="5"/>
        <v/>
      </c>
      <c r="N10" s="36" t="str">
        <f t="shared" si="6"/>
        <v/>
      </c>
      <c r="O10" s="64" t="str">
        <f t="shared" si="7"/>
        <v/>
      </c>
      <c r="P10" s="38"/>
      <c r="Q10" s="39" t="str">
        <f t="shared" si="8"/>
        <v>X</v>
      </c>
      <c r="R10" s="39" t="str">
        <f t="shared" si="9"/>
        <v>X</v>
      </c>
      <c r="S10" s="39" t="str">
        <f t="shared" si="10"/>
        <v>X</v>
      </c>
      <c r="T10" s="39" t="str">
        <f t="shared" si="11"/>
        <v>X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/>
      <c r="E11" s="61"/>
      <c r="F11" s="59" t="str">
        <f t="shared" si="12"/>
        <v/>
      </c>
      <c r="G11" s="59" t="str">
        <f t="shared" si="13"/>
        <v/>
      </c>
      <c r="H11" s="59" t="str">
        <f t="shared" si="0"/>
        <v/>
      </c>
      <c r="I11" s="59" t="str">
        <f t="shared" si="1"/>
        <v/>
      </c>
      <c r="J11" s="61" t="str">
        <f t="shared" si="2"/>
        <v/>
      </c>
      <c r="K11" s="60" t="str">
        <f t="shared" si="3"/>
        <v/>
      </c>
      <c r="L11" s="60" t="str">
        <f t="shared" si="4"/>
        <v/>
      </c>
      <c r="M11" s="60" t="str">
        <f t="shared" si="5"/>
        <v/>
      </c>
      <c r="N11" s="60" t="str">
        <f t="shared" si="6"/>
        <v/>
      </c>
      <c r="O11" s="65" t="str">
        <f t="shared" si="7"/>
        <v/>
      </c>
      <c r="P11" s="62"/>
      <c r="Q11" s="63" t="str">
        <f t="shared" si="8"/>
        <v>X</v>
      </c>
      <c r="R11" s="63" t="str">
        <f t="shared" si="9"/>
        <v>X</v>
      </c>
      <c r="S11" s="63" t="str">
        <f t="shared" si="10"/>
        <v>X</v>
      </c>
      <c r="T11" s="63" t="str">
        <f t="shared" si="11"/>
        <v>X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/>
      <c r="E12" s="29"/>
      <c r="F12" s="20" t="str">
        <f t="shared" si="12"/>
        <v/>
      </c>
      <c r="G12" s="20" t="str">
        <f t="shared" si="13"/>
        <v/>
      </c>
      <c r="H12" s="20" t="str">
        <f t="shared" si="0"/>
        <v/>
      </c>
      <c r="I12" s="20" t="str">
        <f t="shared" si="1"/>
        <v/>
      </c>
      <c r="J12" s="29" t="str">
        <f t="shared" si="2"/>
        <v/>
      </c>
      <c r="K12" s="36" t="str">
        <f t="shared" si="3"/>
        <v/>
      </c>
      <c r="L12" s="36" t="str">
        <f t="shared" si="4"/>
        <v/>
      </c>
      <c r="M12" s="36" t="str">
        <f t="shared" si="5"/>
        <v/>
      </c>
      <c r="N12" s="36" t="str">
        <f t="shared" si="6"/>
        <v/>
      </c>
      <c r="O12" s="64" t="str">
        <f t="shared" si="7"/>
        <v/>
      </c>
      <c r="P12" s="38"/>
      <c r="Q12" s="39" t="str">
        <f t="shared" si="8"/>
        <v>X</v>
      </c>
      <c r="R12" s="39" t="str">
        <f t="shared" si="9"/>
        <v>X</v>
      </c>
      <c r="S12" s="39" t="str">
        <f t="shared" si="10"/>
        <v>X</v>
      </c>
      <c r="T12" s="39" t="str">
        <f t="shared" si="11"/>
        <v>X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/>
      <c r="D13" s="59"/>
      <c r="E13" s="61"/>
      <c r="F13" s="59" t="str">
        <f t="shared" si="12"/>
        <v/>
      </c>
      <c r="G13" s="59" t="str">
        <f t="shared" si="13"/>
        <v/>
      </c>
      <c r="H13" s="59" t="str">
        <f t="shared" si="0"/>
        <v/>
      </c>
      <c r="I13" s="59" t="str">
        <f t="shared" si="1"/>
        <v/>
      </c>
      <c r="J13" s="61" t="str">
        <f t="shared" si="2"/>
        <v/>
      </c>
      <c r="K13" s="60" t="str">
        <f t="shared" si="3"/>
        <v/>
      </c>
      <c r="L13" s="60" t="str">
        <f t="shared" si="4"/>
        <v/>
      </c>
      <c r="M13" s="60" t="str">
        <f t="shared" si="5"/>
        <v/>
      </c>
      <c r="N13" s="60" t="str">
        <f t="shared" si="6"/>
        <v/>
      </c>
      <c r="O13" s="65" t="str">
        <f t="shared" si="7"/>
        <v/>
      </c>
      <c r="P13" s="62"/>
      <c r="Q13" s="63" t="str">
        <f t="shared" si="8"/>
        <v>X</v>
      </c>
      <c r="R13" s="63" t="str">
        <f t="shared" si="9"/>
        <v>X</v>
      </c>
      <c r="S13" s="63" t="str">
        <f t="shared" si="10"/>
        <v>X</v>
      </c>
      <c r="T13" s="63" t="str">
        <f t="shared" si="11"/>
        <v>X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/>
      <c r="D14" s="37"/>
      <c r="E14" s="29"/>
      <c r="F14" s="20" t="str">
        <f t="shared" si="12"/>
        <v/>
      </c>
      <c r="G14" s="20" t="str">
        <f t="shared" si="13"/>
        <v/>
      </c>
      <c r="H14" s="20" t="str">
        <f t="shared" si="0"/>
        <v/>
      </c>
      <c r="I14" s="20" t="str">
        <f t="shared" si="1"/>
        <v/>
      </c>
      <c r="J14" s="29" t="str">
        <f t="shared" si="2"/>
        <v/>
      </c>
      <c r="K14" s="36" t="str">
        <f t="shared" si="3"/>
        <v/>
      </c>
      <c r="L14" s="36" t="str">
        <f t="shared" si="4"/>
        <v/>
      </c>
      <c r="M14" s="36" t="str">
        <f t="shared" si="5"/>
        <v/>
      </c>
      <c r="N14" s="36" t="str">
        <f t="shared" si="6"/>
        <v/>
      </c>
      <c r="O14" s="64" t="str">
        <f t="shared" si="7"/>
        <v/>
      </c>
      <c r="P14" s="38"/>
      <c r="Q14" s="39" t="str">
        <f t="shared" si="8"/>
        <v>X</v>
      </c>
      <c r="R14" s="39" t="str">
        <f t="shared" si="9"/>
        <v>X</v>
      </c>
      <c r="S14" s="39" t="str">
        <f t="shared" si="10"/>
        <v>X</v>
      </c>
      <c r="T14" s="39" t="str">
        <f t="shared" si="11"/>
        <v>X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/>
      <c r="D15" s="59"/>
      <c r="E15" s="61"/>
      <c r="F15" s="59" t="str">
        <f t="shared" si="12"/>
        <v/>
      </c>
      <c r="G15" s="59" t="str">
        <f t="shared" si="13"/>
        <v/>
      </c>
      <c r="H15" s="59" t="str">
        <f t="shared" si="0"/>
        <v/>
      </c>
      <c r="I15" s="59" t="str">
        <f t="shared" si="1"/>
        <v/>
      </c>
      <c r="J15" s="61" t="str">
        <f t="shared" si="2"/>
        <v/>
      </c>
      <c r="K15" s="60" t="str">
        <f t="shared" si="3"/>
        <v/>
      </c>
      <c r="L15" s="60" t="str">
        <f t="shared" si="4"/>
        <v/>
      </c>
      <c r="M15" s="60" t="str">
        <f t="shared" si="5"/>
        <v/>
      </c>
      <c r="N15" s="60" t="str">
        <f t="shared" si="6"/>
        <v/>
      </c>
      <c r="O15" s="65" t="str">
        <f t="shared" si="7"/>
        <v/>
      </c>
      <c r="P15" s="62"/>
      <c r="Q15" s="63" t="str">
        <f t="shared" si="8"/>
        <v>X</v>
      </c>
      <c r="R15" s="63" t="str">
        <f t="shared" si="9"/>
        <v>X</v>
      </c>
      <c r="S15" s="63" t="str">
        <f t="shared" si="10"/>
        <v>X</v>
      </c>
      <c r="T15" s="63" t="str">
        <f t="shared" si="11"/>
        <v>X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/>
      <c r="E16" s="29"/>
      <c r="F16" s="20" t="str">
        <f t="shared" si="12"/>
        <v/>
      </c>
      <c r="G16" s="20" t="str">
        <f t="shared" si="13"/>
        <v/>
      </c>
      <c r="H16" s="20" t="str">
        <f t="shared" si="0"/>
        <v/>
      </c>
      <c r="I16" s="20" t="str">
        <f t="shared" si="1"/>
        <v/>
      </c>
      <c r="J16" s="29" t="str">
        <f t="shared" si="2"/>
        <v/>
      </c>
      <c r="K16" s="36" t="str">
        <f t="shared" si="3"/>
        <v/>
      </c>
      <c r="L16" s="36" t="str">
        <f t="shared" si="4"/>
        <v/>
      </c>
      <c r="M16" s="36" t="str">
        <f t="shared" si="5"/>
        <v/>
      </c>
      <c r="N16" s="36" t="str">
        <f t="shared" si="6"/>
        <v/>
      </c>
      <c r="O16" s="64" t="str">
        <f t="shared" si="7"/>
        <v/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/>
      <c r="E17" s="61"/>
      <c r="F17" s="59" t="str">
        <f t="shared" si="12"/>
        <v/>
      </c>
      <c r="G17" s="59" t="str">
        <f t="shared" si="13"/>
        <v/>
      </c>
      <c r="H17" s="59" t="str">
        <f t="shared" si="0"/>
        <v/>
      </c>
      <c r="I17" s="59" t="str">
        <f t="shared" si="1"/>
        <v/>
      </c>
      <c r="J17" s="61" t="str">
        <f t="shared" si="2"/>
        <v/>
      </c>
      <c r="K17" s="60" t="str">
        <f t="shared" si="3"/>
        <v/>
      </c>
      <c r="L17" s="60" t="str">
        <f t="shared" si="4"/>
        <v/>
      </c>
      <c r="M17" s="60" t="str">
        <f t="shared" si="5"/>
        <v/>
      </c>
      <c r="N17" s="60" t="str">
        <f t="shared" si="6"/>
        <v/>
      </c>
      <c r="O17" s="65" t="str">
        <f t="shared" si="7"/>
        <v/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/>
      <c r="D18" s="37"/>
      <c r="E18" s="29"/>
      <c r="F18" s="20" t="str">
        <f t="shared" si="12"/>
        <v/>
      </c>
      <c r="G18" s="20" t="str">
        <f t="shared" si="13"/>
        <v/>
      </c>
      <c r="H18" s="20" t="str">
        <f t="shared" si="0"/>
        <v/>
      </c>
      <c r="I18" s="20" t="str">
        <f t="shared" si="1"/>
        <v/>
      </c>
      <c r="J18" s="29" t="str">
        <f t="shared" si="2"/>
        <v/>
      </c>
      <c r="K18" s="36" t="str">
        <f t="shared" si="3"/>
        <v/>
      </c>
      <c r="L18" s="36" t="str">
        <f t="shared" si="4"/>
        <v/>
      </c>
      <c r="M18" s="36" t="str">
        <f t="shared" si="5"/>
        <v/>
      </c>
      <c r="N18" s="36" t="str">
        <f t="shared" si="6"/>
        <v/>
      </c>
      <c r="O18" s="64" t="str">
        <f t="shared" si="7"/>
        <v/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/>
      <c r="E19" s="61"/>
      <c r="F19" s="59" t="str">
        <f t="shared" si="12"/>
        <v/>
      </c>
      <c r="G19" s="59" t="str">
        <f t="shared" si="13"/>
        <v/>
      </c>
      <c r="H19" s="59" t="str">
        <f t="shared" si="0"/>
        <v/>
      </c>
      <c r="I19" s="59" t="str">
        <f t="shared" si="1"/>
        <v/>
      </c>
      <c r="J19" s="61" t="str">
        <f t="shared" si="2"/>
        <v/>
      </c>
      <c r="K19" s="60" t="str">
        <f t="shared" si="3"/>
        <v/>
      </c>
      <c r="L19" s="60" t="str">
        <f t="shared" si="4"/>
        <v/>
      </c>
      <c r="M19" s="60" t="str">
        <f t="shared" si="5"/>
        <v/>
      </c>
      <c r="N19" s="60" t="str">
        <f t="shared" si="6"/>
        <v/>
      </c>
      <c r="O19" s="65" t="str">
        <f t="shared" si="7"/>
        <v/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/>
      <c r="E20" s="29"/>
      <c r="F20" s="20" t="str">
        <f t="shared" si="12"/>
        <v/>
      </c>
      <c r="G20" s="20" t="str">
        <f t="shared" si="13"/>
        <v/>
      </c>
      <c r="H20" s="20" t="str">
        <f t="shared" si="0"/>
        <v/>
      </c>
      <c r="I20" s="20" t="str">
        <f t="shared" si="1"/>
        <v/>
      </c>
      <c r="J20" s="29" t="str">
        <f t="shared" si="2"/>
        <v/>
      </c>
      <c r="K20" s="36" t="str">
        <f t="shared" si="3"/>
        <v/>
      </c>
      <c r="L20" s="36" t="str">
        <f t="shared" si="4"/>
        <v/>
      </c>
      <c r="M20" s="36" t="str">
        <f t="shared" si="5"/>
        <v/>
      </c>
      <c r="N20" s="36" t="str">
        <f t="shared" si="6"/>
        <v/>
      </c>
      <c r="O20" s="64" t="str">
        <f t="shared" si="7"/>
        <v/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/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 t="str">
        <f t="shared" si="3"/>
        <v/>
      </c>
      <c r="L21" s="60" t="str">
        <f t="shared" si="4"/>
        <v/>
      </c>
      <c r="M21" s="60" t="str">
        <f t="shared" si="5"/>
        <v/>
      </c>
      <c r="N21" s="60" t="str">
        <f t="shared" si="6"/>
        <v/>
      </c>
      <c r="O21" s="65" t="str">
        <f t="shared" si="7"/>
        <v/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/>
      <c r="E22" s="29"/>
      <c r="F22" s="20" t="str">
        <f t="shared" si="12"/>
        <v/>
      </c>
      <c r="G22" s="20" t="str">
        <f t="shared" si="13"/>
        <v/>
      </c>
      <c r="H22" s="20" t="str">
        <f t="shared" si="0"/>
        <v/>
      </c>
      <c r="I22" s="20" t="str">
        <f t="shared" si="1"/>
        <v/>
      </c>
      <c r="J22" s="29" t="str">
        <f t="shared" si="2"/>
        <v/>
      </c>
      <c r="K22" s="36" t="str">
        <f t="shared" si="3"/>
        <v/>
      </c>
      <c r="L22" s="36" t="str">
        <f t="shared" si="4"/>
        <v/>
      </c>
      <c r="M22" s="36" t="str">
        <f t="shared" si="5"/>
        <v/>
      </c>
      <c r="N22" s="36" t="str">
        <f t="shared" si="6"/>
        <v/>
      </c>
      <c r="O22" s="64" t="str">
        <f t="shared" si="7"/>
        <v/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113</v>
      </c>
      <c r="C23" s="44"/>
      <c r="D23" s="59"/>
      <c r="E23" s="61"/>
      <c r="F23" s="59" t="str">
        <f t="shared" si="12"/>
        <v/>
      </c>
      <c r="G23" s="59" t="str">
        <f t="shared" si="13"/>
        <v/>
      </c>
      <c r="H23" s="59" t="str">
        <f t="shared" si="0"/>
        <v/>
      </c>
      <c r="I23" s="59" t="str">
        <f t="shared" si="1"/>
        <v/>
      </c>
      <c r="J23" s="61" t="str">
        <f t="shared" si="2"/>
        <v/>
      </c>
      <c r="K23" s="60" t="str">
        <f t="shared" si="3"/>
        <v/>
      </c>
      <c r="L23" s="60" t="str">
        <f t="shared" si="4"/>
        <v/>
      </c>
      <c r="M23" s="60" t="str">
        <f t="shared" si="5"/>
        <v/>
      </c>
      <c r="N23" s="60" t="str">
        <f t="shared" si="6"/>
        <v/>
      </c>
      <c r="O23" s="65" t="str">
        <f t="shared" si="7"/>
        <v/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114</v>
      </c>
      <c r="C24" s="37"/>
      <c r="D24" s="37"/>
      <c r="E24" s="29"/>
      <c r="F24" s="20" t="str">
        <f t="shared" si="12"/>
        <v/>
      </c>
      <c r="G24" s="20" t="str">
        <f t="shared" si="13"/>
        <v/>
      </c>
      <c r="H24" s="20" t="str">
        <f t="shared" si="0"/>
        <v/>
      </c>
      <c r="I24" s="20" t="str">
        <f t="shared" si="1"/>
        <v/>
      </c>
      <c r="J24" s="29" t="str">
        <f t="shared" si="2"/>
        <v/>
      </c>
      <c r="K24" s="36" t="str">
        <f t="shared" si="3"/>
        <v/>
      </c>
      <c r="L24" s="36" t="str">
        <f t="shared" si="4"/>
        <v/>
      </c>
      <c r="M24" s="36" t="str">
        <f t="shared" si="5"/>
        <v/>
      </c>
      <c r="N24" s="36" t="str">
        <f t="shared" si="6"/>
        <v/>
      </c>
      <c r="O24" s="64" t="str">
        <f t="shared" si="7"/>
        <v/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115</v>
      </c>
      <c r="C25" s="44"/>
      <c r="D25" s="59"/>
      <c r="E25" s="61"/>
      <c r="F25" s="59" t="str">
        <f t="shared" si="12"/>
        <v/>
      </c>
      <c r="G25" s="59" t="str">
        <f t="shared" si="13"/>
        <v/>
      </c>
      <c r="H25" s="59" t="str">
        <f t="shared" si="0"/>
        <v/>
      </c>
      <c r="I25" s="59" t="str">
        <f t="shared" si="1"/>
        <v/>
      </c>
      <c r="J25" s="61" t="str">
        <f t="shared" si="2"/>
        <v/>
      </c>
      <c r="K25" s="60" t="str">
        <f t="shared" si="3"/>
        <v/>
      </c>
      <c r="L25" s="60" t="str">
        <f t="shared" si="4"/>
        <v/>
      </c>
      <c r="M25" s="60" t="str">
        <f t="shared" si="5"/>
        <v/>
      </c>
      <c r="N25" s="60" t="str">
        <f t="shared" si="6"/>
        <v/>
      </c>
      <c r="O25" s="65" t="str">
        <f t="shared" si="7"/>
        <v/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2" activePane="bottomLeft" state="frozen"/>
      <selection pane="bottomLeft" activeCell="Z26" sqref="Z26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 t="str">
        <f>IF(ISBLANK(真值表!C2),"",真值表!C2)</f>
        <v/>
      </c>
      <c r="C2" s="37" t="str">
        <f>IF(ISBLANK(真值表!D2),"",真值表!D2)</f>
        <v/>
      </c>
      <c r="D2" s="36" t="str">
        <f>IF(ISBLANK(真值表!E2),"",真值表!E2)</f>
        <v/>
      </c>
      <c r="E2" s="55" t="str">
        <f>IF(真值表!F2=1," "&amp;真值表!F$1&amp;"&amp;",IF(真值表!F2=0,"~"&amp;真值表!F$1&amp;"&amp;",""))</f>
        <v/>
      </c>
      <c r="F2" s="55" t="str">
        <f>IF(真值表!G2=1," "&amp;真值表!G$1&amp;"&amp;",IF(真值表!G2=0,"~"&amp;真值表!G$1&amp;"&amp;",""))</f>
        <v/>
      </c>
      <c r="G2" s="55" t="str">
        <f>IF(真值表!H2=1," "&amp;真值表!H$1&amp;"&amp;",IF(真值表!H2=0,"~"&amp;真值表!H$1&amp;"&amp;",""))</f>
        <v/>
      </c>
      <c r="H2" s="55" t="str">
        <f>IF(真值表!I2=1," "&amp;真值表!I$1&amp;"&amp;",IF(真值表!I2=0,"~"&amp;真值表!I$1&amp;"&amp;",""))</f>
        <v/>
      </c>
      <c r="I2" s="55" t="str">
        <f>IF(真值表!J2=1," "&amp;真值表!J$1&amp;"&amp;",IF(真值表!J2=0,"~"&amp;真值表!J$1&amp;"&amp;",""))</f>
        <v/>
      </c>
      <c r="J2" s="54" t="str">
        <f>IF(真值表!K2=1," "&amp;真值表!K$1&amp;"&amp;",IF(真值表!K2=0,"~"&amp;真值表!K$1&amp;"&amp;",""))</f>
        <v/>
      </c>
      <c r="K2" s="54" t="str">
        <f>IF(真值表!L2=1," "&amp;真值表!L$1&amp;"&amp;",IF(真值表!L2=0,"~"&amp;真值表!L$1&amp;"&amp;",""))</f>
        <v/>
      </c>
      <c r="L2" s="54" t="str">
        <f>IF(真值表!M2=1," "&amp;真值表!M$1&amp;"&amp;",IF(真值表!M2=0,"~"&amp;真值表!M$1&amp;"&amp;",""))</f>
        <v/>
      </c>
      <c r="M2" s="54" t="str">
        <f>IF(真值表!N2=1," "&amp;真值表!N$1&amp;"&amp;",IF(真值表!N2=0,"~"&amp;真值表!N$1&amp;"&amp;",""))</f>
        <v/>
      </c>
      <c r="N2" s="54" t="str">
        <f>IF(真值表!O2=1," "&amp;真值表!O$1&amp;"&amp;",IF(真值表!O2=0,"~"&amp;真值表!O$1&amp;"&amp;",""))</f>
        <v/>
      </c>
      <c r="O2" s="53" t="str">
        <f>IF(LEN(CONCATENATE(E2,F2,G2,H2,I2,J2,K2,L2,M2,N2))=0,"",LEFT(CONCATENATE(E2,F2,G2,H2,I2,J2,K2,L2,M2,N2),LEN(CONCATENATE(E2,F2,G2,H2,I2,J2,K2,L2,M2,N2))-1))</f>
        <v/>
      </c>
      <c r="P2" s="24" t="str">
        <f>IF(真值表!Q2=1,$O2&amp;"+","")</f>
        <v/>
      </c>
      <c r="Q2" s="24" t="str">
        <f>IF(真值表!R2=1,$O2&amp;"+","")</f>
        <v/>
      </c>
      <c r="R2" s="24" t="str">
        <f>IF(真值表!S2=1,$O2&amp;"+","")</f>
        <v/>
      </c>
      <c r="S2" s="24" t="str">
        <f>IF(真值表!T2=1,$O2&amp;"+","")</f>
        <v/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/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 t="str">
        <f>IF(ISBLANK(真值表!C3),"",真值表!C3)</f>
        <v/>
      </c>
      <c r="C3" s="52" t="str">
        <f>IF(ISBLANK(真值表!D3),"",真值表!D3)</f>
        <v/>
      </c>
      <c r="D3" s="51" t="str">
        <f>IF(ISBLANK(真值表!E3),"",真值表!E3)</f>
        <v/>
      </c>
      <c r="E3" s="47" t="str">
        <f>IF(真值表!F3=1," "&amp;真值表!F$1&amp;"&amp;",IF(真值表!F3=0,"~"&amp;真值表!F$1&amp;"&amp;",""))</f>
        <v/>
      </c>
      <c r="F3" s="47" t="str">
        <f>IF(真值表!G3=1," "&amp;真值表!G$1&amp;"&amp;",IF(真值表!G3=0,"~"&amp;真值表!G$1&amp;"&amp;",""))</f>
        <v/>
      </c>
      <c r="G3" s="47" t="str">
        <f>IF(真值表!H3=1," "&amp;真值表!H$1&amp;"&amp;",IF(真值表!H3=0,"~"&amp;真值表!H$1&amp;"&amp;",""))</f>
        <v/>
      </c>
      <c r="H3" s="47" t="str">
        <f>IF(真值表!I3=1," "&amp;真值表!I$1&amp;"&amp;",IF(真值表!I3=0,"~"&amp;真值表!I$1&amp;"&amp;",""))</f>
        <v/>
      </c>
      <c r="I3" s="47" t="str">
        <f>IF(真值表!J3=1," "&amp;真值表!J$1&amp;"&amp;",IF(真值表!J3=0,"~"&amp;真值表!J$1&amp;"&amp;",""))</f>
        <v/>
      </c>
      <c r="J3" s="46" t="str">
        <f>IF(真值表!K3=1," "&amp;真值表!K$1&amp;"&amp;",IF(真值表!K3=0,"~"&amp;真值表!K$1&amp;"&amp;",""))</f>
        <v/>
      </c>
      <c r="K3" s="46" t="str">
        <f>IF(真值表!L3=1," "&amp;真值表!L$1&amp;"&amp;",IF(真值表!L3=0,"~"&amp;真值表!L$1&amp;"&amp;",""))</f>
        <v/>
      </c>
      <c r="L3" s="46" t="str">
        <f>IF(真值表!M3=1," "&amp;真值表!M$1&amp;"&amp;",IF(真值表!M3=0,"~"&amp;真值表!M$1&amp;"&amp;",""))</f>
        <v/>
      </c>
      <c r="M3" s="46" t="str">
        <f>IF(真值表!N3=1," "&amp;真值表!N$1&amp;"&amp;",IF(真值表!N3=0,"~"&amp;真值表!N$1&amp;"&amp;",""))</f>
        <v/>
      </c>
      <c r="N3" s="46" t="str">
        <f>IF(真值表!O3=1," "&amp;真值表!O$1&amp;"&amp;",IF(真值表!O3=0,"~"&amp;真值表!O$1&amp;"&amp;",""))</f>
        <v/>
      </c>
      <c r="O3" s="48" t="str">
        <f t="shared" ref="O3:O22" si="0">IF(LEN(CONCATENATE(E3,F3,G3,H3,I3,J3,K3,L3,M3,N3))=0,"",LEFT(CONCATENATE(E3,F3,G3,H3,I3,J3,K3,L3,M3,N3),LEN(CONCATENATE(E3,F3,G3,H3,I3,J3,K3,L3,M3,N3))-1))</f>
        <v/>
      </c>
      <c r="P3" s="49" t="str">
        <f>IF(真值表!Q3=1,$O3&amp;"+","")</f>
        <v/>
      </c>
      <c r="Q3" s="49" t="str">
        <f>IF(真值表!R3=1,$O3&amp;"+","")</f>
        <v/>
      </c>
      <c r="R3" s="49" t="str">
        <f>IF(真值表!S3=1,$O3&amp;"+","")</f>
        <v/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/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 t="str">
        <f>IF(ISBLANK(真值表!C4),"",真值表!C4)</f>
        <v/>
      </c>
      <c r="C4" s="37" t="str">
        <f>IF(ISBLANK(真值表!D4),"",真值表!D4)</f>
        <v/>
      </c>
      <c r="D4" s="36" t="str">
        <f>IF(ISBLANK(真值表!E4),"",真值表!E4)</f>
        <v/>
      </c>
      <c r="E4" s="55" t="str">
        <f>IF(真值表!F4=1," "&amp;真值表!F$1&amp;"&amp;",IF(真值表!F4=0,"~"&amp;真值表!F$1&amp;"&amp;",""))</f>
        <v/>
      </c>
      <c r="F4" s="55" t="str">
        <f>IF(真值表!G4=1," "&amp;真值表!G$1&amp;"&amp;",IF(真值表!G4=0,"~"&amp;真值表!G$1&amp;"&amp;",""))</f>
        <v/>
      </c>
      <c r="G4" s="55" t="str">
        <f>IF(真值表!H4=1," "&amp;真值表!H$1&amp;"&amp;",IF(真值表!H4=0,"~"&amp;真值表!H$1&amp;"&amp;",""))</f>
        <v/>
      </c>
      <c r="H4" s="55" t="str">
        <f>IF(真值表!I4=1," "&amp;真值表!I$1&amp;"&amp;",IF(真值表!I4=0,"~"&amp;真值表!I$1&amp;"&amp;",""))</f>
        <v/>
      </c>
      <c r="I4" s="55" t="str">
        <f>IF(真值表!J4=1," "&amp;真值表!J$1&amp;"&amp;",IF(真值表!J4=0,"~"&amp;真值表!J$1&amp;"&amp;",""))</f>
        <v/>
      </c>
      <c r="J4" s="54" t="str">
        <f>IF(真值表!K4=1," "&amp;真值表!K$1&amp;"&amp;",IF(真值表!K4=0,"~"&amp;真值表!K$1&amp;"&amp;",""))</f>
        <v/>
      </c>
      <c r="K4" s="54" t="str">
        <f>IF(真值表!L4=1," "&amp;真值表!L$1&amp;"&amp;",IF(真值表!L4=0,"~"&amp;真值表!L$1&amp;"&amp;",""))</f>
        <v/>
      </c>
      <c r="L4" s="54" t="str">
        <f>IF(真值表!M4=1," "&amp;真值表!M$1&amp;"&amp;",IF(真值表!M4=0,"~"&amp;真值表!M$1&amp;"&amp;",""))</f>
        <v/>
      </c>
      <c r="M4" s="54" t="str">
        <f>IF(真值表!N4=1," "&amp;真值表!N$1&amp;"&amp;",IF(真值表!N4=0,"~"&amp;真值表!N$1&amp;"&amp;",""))</f>
        <v/>
      </c>
      <c r="N4" s="54" t="str">
        <f>IF(真值表!O4=1," "&amp;真值表!O$1&amp;"&amp;",IF(真值表!O4=0,"~"&amp;真值表!O$1&amp;"&amp;",""))</f>
        <v/>
      </c>
      <c r="O4" s="53" t="str">
        <f t="shared" si="0"/>
        <v/>
      </c>
      <c r="P4" s="24" t="str">
        <f>IF(真值表!Q4=1,$O4&amp;"+","")</f>
        <v/>
      </c>
      <c r="Q4" s="24" t="str">
        <f>IF(真值表!R4=1,$O4&amp;"+","")</f>
        <v/>
      </c>
      <c r="R4" s="24" t="str">
        <f>IF(真值表!S4=1,$O4&amp;"+","")</f>
        <v/>
      </c>
      <c r="S4" s="24" t="str">
        <f>IF(真值表!T4=1,$O4&amp;"+","")</f>
        <v/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/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 t="str">
        <f>IF(ISBLANK(真值表!C5),"",真值表!C5)</f>
        <v/>
      </c>
      <c r="C5" s="52" t="str">
        <f>IF(ISBLANK(真值表!D5),"",真值表!D5)</f>
        <v/>
      </c>
      <c r="D5" s="51" t="str">
        <f>IF(ISBLANK(真值表!E5),"",真值表!E5)</f>
        <v/>
      </c>
      <c r="E5" s="47" t="str">
        <f>IF(真值表!F5=1," "&amp;真值表!F$1&amp;"&amp;",IF(真值表!F5=0,"~"&amp;真值表!F$1&amp;"&amp;",""))</f>
        <v/>
      </c>
      <c r="F5" s="47" t="str">
        <f>IF(真值表!G5=1," "&amp;真值表!G$1&amp;"&amp;",IF(真值表!G5=0,"~"&amp;真值表!G$1&amp;"&amp;",""))</f>
        <v/>
      </c>
      <c r="G5" s="47" t="str">
        <f>IF(真值表!H5=1," "&amp;真值表!H$1&amp;"&amp;",IF(真值表!H5=0,"~"&amp;真值表!H$1&amp;"&amp;",""))</f>
        <v/>
      </c>
      <c r="H5" s="47" t="str">
        <f>IF(真值表!I5=1," "&amp;真值表!I$1&amp;"&amp;",IF(真值表!I5=0,"~"&amp;真值表!I$1&amp;"&amp;",""))</f>
        <v/>
      </c>
      <c r="I5" s="47" t="str">
        <f>IF(真值表!J5=1," "&amp;真值表!J$1&amp;"&amp;",IF(真值表!J5=0,"~"&amp;真值表!J$1&amp;"&amp;",""))</f>
        <v/>
      </c>
      <c r="J5" s="46" t="str">
        <f>IF(真值表!K5=1," "&amp;真值表!K$1&amp;"&amp;",IF(真值表!K5=0,"~"&amp;真值表!K$1&amp;"&amp;",""))</f>
        <v/>
      </c>
      <c r="K5" s="46" t="str">
        <f>IF(真值表!L5=1," "&amp;真值表!L$1&amp;"&amp;",IF(真值表!L5=0,"~"&amp;真值表!L$1&amp;"&amp;",""))</f>
        <v/>
      </c>
      <c r="L5" s="46" t="str">
        <f>IF(真值表!M5=1," "&amp;真值表!M$1&amp;"&amp;",IF(真值表!M5=0,"~"&amp;真值表!M$1&amp;"&amp;",""))</f>
        <v/>
      </c>
      <c r="M5" s="46" t="str">
        <f>IF(真值表!N5=1," "&amp;真值表!N$1&amp;"&amp;",IF(真值表!N5=0,"~"&amp;真值表!N$1&amp;"&amp;",""))</f>
        <v/>
      </c>
      <c r="N5" s="46" t="str">
        <f>IF(真值表!O5=1," "&amp;真值表!O$1&amp;"&amp;",IF(真值表!O5=0,"~"&amp;真值表!O$1&amp;"&amp;",""))</f>
        <v/>
      </c>
      <c r="O5" s="48" t="str">
        <f t="shared" si="0"/>
        <v/>
      </c>
      <c r="P5" s="49" t="str">
        <f>IF(真值表!Q5=1,$O5&amp;"+","")</f>
        <v/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/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 t="str">
        <f>IF(ISBLANK(真值表!C6),"",真值表!C6)</f>
        <v/>
      </c>
      <c r="C6" s="37" t="str">
        <f>IF(ISBLANK(真值表!D6),"",真值表!D6)</f>
        <v/>
      </c>
      <c r="D6" s="36" t="str">
        <f>IF(ISBLANK(真值表!E6),"",真值表!E6)</f>
        <v/>
      </c>
      <c r="E6" s="55" t="str">
        <f>IF(真值表!F6=1," "&amp;真值表!F$1&amp;"&amp;",IF(真值表!F6=0,"~"&amp;真值表!F$1&amp;"&amp;",""))</f>
        <v/>
      </c>
      <c r="F6" s="55" t="str">
        <f>IF(真值表!G6=1," "&amp;真值表!G$1&amp;"&amp;",IF(真值表!G6=0,"~"&amp;真值表!G$1&amp;"&amp;",""))</f>
        <v/>
      </c>
      <c r="G6" s="55" t="str">
        <f>IF(真值表!H6=1," "&amp;真值表!H$1&amp;"&amp;",IF(真值表!H6=0,"~"&amp;真值表!H$1&amp;"&amp;",""))</f>
        <v/>
      </c>
      <c r="H6" s="55" t="str">
        <f>IF(真值表!I6=1," "&amp;真值表!I$1&amp;"&amp;",IF(真值表!I6=0,"~"&amp;真值表!I$1&amp;"&amp;",""))</f>
        <v/>
      </c>
      <c r="I6" s="55" t="str">
        <f>IF(真值表!J6=1," "&amp;真值表!J$1&amp;"&amp;",IF(真值表!J6=0,"~"&amp;真值表!J$1&amp;"&amp;",""))</f>
        <v/>
      </c>
      <c r="J6" s="54" t="str">
        <f>IF(真值表!K6=1," "&amp;真值表!K$1&amp;"&amp;",IF(真值表!K6=0,"~"&amp;真值表!K$1&amp;"&amp;",""))</f>
        <v/>
      </c>
      <c r="K6" s="54" t="str">
        <f>IF(真值表!L6=1," "&amp;真值表!L$1&amp;"&amp;",IF(真值表!L6=0,"~"&amp;真值表!L$1&amp;"&amp;",""))</f>
        <v/>
      </c>
      <c r="L6" s="54" t="str">
        <f>IF(真值表!M6=1," "&amp;真值表!M$1&amp;"&amp;",IF(真值表!M6=0,"~"&amp;真值表!M$1&amp;"&amp;",""))</f>
        <v/>
      </c>
      <c r="M6" s="54" t="str">
        <f>IF(真值表!N6=1," "&amp;真值表!N$1&amp;"&amp;",IF(真值表!N6=0,"~"&amp;真值表!N$1&amp;"&amp;",""))</f>
        <v/>
      </c>
      <c r="N6" s="54" t="str">
        <f>IF(真值表!O6=1," "&amp;真值表!O$1&amp;"&amp;",IF(真值表!O6=0,"~"&amp;真值表!O$1&amp;"&amp;",""))</f>
        <v/>
      </c>
      <c r="O6" s="53" t="str">
        <f t="shared" si="0"/>
        <v/>
      </c>
      <c r="P6" s="24" t="str">
        <f>IF(真值表!Q6=1,$O6&amp;"+","")</f>
        <v/>
      </c>
      <c r="Q6" s="24" t="str">
        <f>IF(真值表!R6=1,$O6&amp;"+","")</f>
        <v/>
      </c>
      <c r="R6" s="24" t="str">
        <f>IF(真值表!S6=1,$O6&amp;"+","")</f>
        <v/>
      </c>
      <c r="S6" s="24" t="str">
        <f>IF(真值表!T6=1,$O6&amp;"+","")</f>
        <v/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/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 t="str">
        <f>IF(ISBLANK(真值表!C7),"",真值表!C7)</f>
        <v/>
      </c>
      <c r="C7" s="52" t="str">
        <f>IF(ISBLANK(真值表!D7),"",真值表!D7)</f>
        <v/>
      </c>
      <c r="D7" s="51" t="str">
        <f>IF(ISBLANK(真值表!E7),"",真值表!E7)</f>
        <v/>
      </c>
      <c r="E7" s="47" t="str">
        <f>IF(真值表!F7=1," "&amp;真值表!F$1&amp;"&amp;",IF(真值表!F7=0,"~"&amp;真值表!F$1&amp;"&amp;",""))</f>
        <v/>
      </c>
      <c r="F7" s="47" t="str">
        <f>IF(真值表!G7=1," "&amp;真值表!G$1&amp;"&amp;",IF(真值表!G7=0,"~"&amp;真值表!G$1&amp;"&amp;",""))</f>
        <v/>
      </c>
      <c r="G7" s="47" t="str">
        <f>IF(真值表!H7=1," "&amp;真值表!H$1&amp;"&amp;",IF(真值表!H7=0,"~"&amp;真值表!H$1&amp;"&amp;",""))</f>
        <v/>
      </c>
      <c r="H7" s="47" t="str">
        <f>IF(真值表!I7=1," "&amp;真值表!I$1&amp;"&amp;",IF(真值表!I7=0,"~"&amp;真值表!I$1&amp;"&amp;",""))</f>
        <v/>
      </c>
      <c r="I7" s="47" t="str">
        <f>IF(真值表!J7=1," "&amp;真值表!J$1&amp;"&amp;",IF(真值表!J7=0,"~"&amp;真值表!J$1&amp;"&amp;",""))</f>
        <v/>
      </c>
      <c r="J7" s="46" t="str">
        <f>IF(真值表!K7=1," "&amp;真值表!K$1&amp;"&amp;",IF(真值表!K7=0,"~"&amp;真值表!K$1&amp;"&amp;",""))</f>
        <v/>
      </c>
      <c r="K7" s="46" t="str">
        <f>IF(真值表!L7=1," "&amp;真值表!L$1&amp;"&amp;",IF(真值表!L7=0,"~"&amp;真值表!L$1&amp;"&amp;",""))</f>
        <v/>
      </c>
      <c r="L7" s="46" t="str">
        <f>IF(真值表!M7=1," "&amp;真值表!M$1&amp;"&amp;",IF(真值表!M7=0,"~"&amp;真值表!M$1&amp;"&amp;",""))</f>
        <v/>
      </c>
      <c r="M7" s="46" t="str">
        <f>IF(真值表!N7=1," "&amp;真值表!N$1&amp;"&amp;",IF(真值表!N7=0,"~"&amp;真值表!N$1&amp;"&amp;",""))</f>
        <v/>
      </c>
      <c r="N7" s="46" t="str">
        <f>IF(真值表!O7=1," "&amp;真值表!O$1&amp;"&amp;",IF(真值表!O7=0,"~"&amp;真值表!O$1&amp;"&amp;",""))</f>
        <v/>
      </c>
      <c r="O7" s="48" t="str">
        <f t="shared" si="0"/>
        <v/>
      </c>
      <c r="P7" s="49" t="str">
        <f>IF(真值表!Q7=1,$O7&amp;"+","")</f>
        <v/>
      </c>
      <c r="Q7" s="49" t="str">
        <f>IF(真值表!R7=1,$O7&amp;"+","")</f>
        <v/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/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 t="str">
        <f>IF(ISBLANK(真值表!D8),"",真值表!D8)</f>
        <v/>
      </c>
      <c r="D8" s="36" t="str">
        <f>IF(ISBLANK(真值表!E8),"",真值表!E8)</f>
        <v/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/>
      </c>
      <c r="H8" s="55" t="str">
        <f>IF(真值表!I8=1," "&amp;真值表!I$1&amp;"&amp;",IF(真值表!I8=0,"~"&amp;真值表!I$1&amp;"&amp;",""))</f>
        <v/>
      </c>
      <c r="I8" s="55" t="str">
        <f>IF(真值表!J8=1," "&amp;真值表!J$1&amp;"&amp;",IF(真值表!J8=0,"~"&amp;真值表!J$1&amp;"&amp;",""))</f>
        <v/>
      </c>
      <c r="J8" s="54" t="str">
        <f>IF(真值表!K8=1," "&amp;真值表!K$1&amp;"&amp;",IF(真值表!K8=0,"~"&amp;真值表!K$1&amp;"&amp;",""))</f>
        <v/>
      </c>
      <c r="K8" s="54" t="str">
        <f>IF(真值表!L8=1," "&amp;真值表!L$1&amp;"&amp;",IF(真值表!L8=0,"~"&amp;真值表!L$1&amp;"&amp;",""))</f>
        <v/>
      </c>
      <c r="L8" s="54" t="str">
        <f>IF(真值表!M8=1," "&amp;真值表!M$1&amp;"&amp;",IF(真值表!M8=0,"~"&amp;真值表!M$1&amp;"&amp;",""))</f>
        <v/>
      </c>
      <c r="M8" s="54" t="str">
        <f>IF(真值表!N8=1," "&amp;真值表!N$1&amp;"&amp;",IF(真值表!N8=0,"~"&amp;真值表!N$1&amp;"&amp;",""))</f>
        <v/>
      </c>
      <c r="N8" s="54" t="str">
        <f>IF(真值表!O8=1," "&amp;真值表!O$1&amp;"&amp;",IF(真值表!O8=0,"~"&amp;真值表!O$1&amp;"&amp;",""))</f>
        <v/>
      </c>
      <c r="O8" s="53" t="str">
        <f t="shared" si="0"/>
        <v/>
      </c>
      <c r="P8" s="24" t="str">
        <f>IF(真值表!Q8=1,$O8&amp;"+","")</f>
        <v/>
      </c>
      <c r="Q8" s="24" t="str">
        <f>IF(真值表!R8=1,$O8&amp;"+","")</f>
        <v/>
      </c>
      <c r="R8" s="24" t="str">
        <f>IF(真值表!S8=1,$O8&amp;"+","")</f>
        <v/>
      </c>
      <c r="S8" s="24" t="str">
        <f>IF(真值表!T8=1,$O8&amp;"+","")</f>
        <v/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/>
      </c>
      <c r="W8" s="24" t="str">
        <f>IF(真值表!X8=1,$O8&amp;"+","")</f>
        <v/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 t="str">
        <f>IF(ISBLANK(真值表!D9),"",真值表!D9)</f>
        <v/>
      </c>
      <c r="D9" s="51" t="str">
        <f>IF(ISBLANK(真值表!E9),"",真值表!E9)</f>
        <v/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/>
      </c>
      <c r="H9" s="47" t="str">
        <f>IF(真值表!I9=1," "&amp;真值表!I$1&amp;"&amp;",IF(真值表!I9=0,"~"&amp;真值表!I$1&amp;"&amp;",""))</f>
        <v/>
      </c>
      <c r="I9" s="47" t="str">
        <f>IF(真值表!J9=1," "&amp;真值表!J$1&amp;"&amp;",IF(真值表!J9=0,"~"&amp;真值表!J$1&amp;"&amp;",""))</f>
        <v/>
      </c>
      <c r="J9" s="46" t="str">
        <f>IF(真值表!K9=1," "&amp;真值表!K$1&amp;"&amp;",IF(真值表!K9=0,"~"&amp;真值表!K$1&amp;"&amp;",""))</f>
        <v/>
      </c>
      <c r="K9" s="46" t="str">
        <f>IF(真值表!L9=1," "&amp;真值表!L$1&amp;"&amp;",IF(真值表!L9=0,"~"&amp;真值表!L$1&amp;"&amp;",""))</f>
        <v/>
      </c>
      <c r="L9" s="46" t="str">
        <f>IF(真值表!M9=1," "&amp;真值表!M$1&amp;"&amp;",IF(真值表!M9=0,"~"&amp;真值表!M$1&amp;"&amp;",""))</f>
        <v/>
      </c>
      <c r="M9" s="46" t="str">
        <f>IF(真值表!N9=1," "&amp;真值表!N$1&amp;"&amp;",IF(真值表!N9=0,"~"&amp;真值表!N$1&amp;"&amp;",""))</f>
        <v/>
      </c>
      <c r="N9" s="46" t="str">
        <f>IF(真值表!O9=1," "&amp;真值表!O$1&amp;"&amp;",IF(真值表!O9=0,"~"&amp;真值表!O$1&amp;"&amp;",""))</f>
        <v/>
      </c>
      <c r="O9" s="48" t="str">
        <f t="shared" si="0"/>
        <v/>
      </c>
      <c r="P9" s="49" t="str">
        <f>IF(真值表!Q9=1,$O9&amp;"+","")</f>
        <v/>
      </c>
      <c r="Q9" s="49" t="str">
        <f>IF(真值表!R9=1,$O9&amp;"+","")</f>
        <v/>
      </c>
      <c r="R9" s="49" t="str">
        <f>IF(真值表!S9=1,$O9&amp;"+","")</f>
        <v/>
      </c>
      <c r="S9" s="49" t="str">
        <f>IF(真值表!T9=1,$O9&amp;"+","")</f>
        <v/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/>
      </c>
      <c r="W9" s="49" t="str">
        <f>IF(真值表!X9=1,$O9&amp;"+","")</f>
        <v/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 t="str">
        <f>IF(ISBLANK(真值表!D10),"",真值表!D10)</f>
        <v/>
      </c>
      <c r="D10" s="36" t="str">
        <f>IF(ISBLANK(真值表!E10),"",真值表!E10)</f>
        <v/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/>
      </c>
      <c r="H10" s="55" t="str">
        <f>IF(真值表!I10=1," "&amp;真值表!I$1&amp;"&amp;",IF(真值表!I10=0,"~"&amp;真值表!I$1&amp;"&amp;",""))</f>
        <v/>
      </c>
      <c r="I10" s="55" t="str">
        <f>IF(真值表!J10=1," "&amp;真值表!J$1&amp;"&amp;",IF(真值表!J10=0,"~"&amp;真值表!J$1&amp;"&amp;",""))</f>
        <v/>
      </c>
      <c r="J10" s="54" t="str">
        <f>IF(真值表!K10=1," "&amp;真值表!K$1&amp;"&amp;",IF(真值表!K10=0,"~"&amp;真值表!K$1&amp;"&amp;",""))</f>
        <v/>
      </c>
      <c r="K10" s="54" t="str">
        <f>IF(真值表!L10=1," "&amp;真值表!L$1&amp;"&amp;",IF(真值表!L10=0,"~"&amp;真值表!L$1&amp;"&amp;",""))</f>
        <v/>
      </c>
      <c r="L10" s="54" t="str">
        <f>IF(真值表!M10=1," "&amp;真值表!M$1&amp;"&amp;",IF(真值表!M10=0,"~"&amp;真值表!M$1&amp;"&amp;",""))</f>
        <v/>
      </c>
      <c r="M10" s="54" t="str">
        <f>IF(真值表!N10=1," "&amp;真值表!N$1&amp;"&amp;",IF(真值表!N10=0,"~"&amp;真值表!N$1&amp;"&amp;",""))</f>
        <v/>
      </c>
      <c r="N10" s="54" t="str">
        <f>IF(真值表!O10=1," "&amp;真值表!O$1&amp;"&amp;",IF(真值表!O10=0,"~"&amp;真值表!O$1&amp;"&amp;",""))</f>
        <v/>
      </c>
      <c r="O10" s="53" t="str">
        <f t="shared" si="0"/>
        <v/>
      </c>
      <c r="P10" s="24" t="str">
        <f>IF(真值表!Q10=1,$O10&amp;"+","")</f>
        <v/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/>
      </c>
      <c r="W10" s="24" t="str">
        <f>IF(真值表!X10=1,$O10&amp;"+","")</f>
        <v/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 t="str">
        <f>IF(ISBLANK(真值表!D11),"",真值表!D11)</f>
        <v/>
      </c>
      <c r="D11" s="51" t="str">
        <f>IF(ISBLANK(真值表!E11),"",真值表!E11)</f>
        <v/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/>
      </c>
      <c r="H11" s="47" t="str">
        <f>IF(真值表!I11=1," "&amp;真值表!I$1&amp;"&amp;",IF(真值表!I11=0,"~"&amp;真值表!I$1&amp;"&amp;",""))</f>
        <v/>
      </c>
      <c r="I11" s="47" t="str">
        <f>IF(真值表!J11=1," "&amp;真值表!J$1&amp;"&amp;",IF(真值表!J11=0,"~"&amp;真值表!J$1&amp;"&amp;",""))</f>
        <v/>
      </c>
      <c r="J11" s="46" t="str">
        <f>IF(真值表!K11=1," "&amp;真值表!K$1&amp;"&amp;",IF(真值表!K11=0,"~"&amp;真值表!K$1&amp;"&amp;",""))</f>
        <v/>
      </c>
      <c r="K11" s="46" t="str">
        <f>IF(真值表!L11=1," "&amp;真值表!L$1&amp;"&amp;",IF(真值表!L11=0,"~"&amp;真值表!L$1&amp;"&amp;",""))</f>
        <v/>
      </c>
      <c r="L11" s="46" t="str">
        <f>IF(真值表!M11=1," "&amp;真值表!M$1&amp;"&amp;",IF(真值表!M11=0,"~"&amp;真值表!M$1&amp;"&amp;",""))</f>
        <v/>
      </c>
      <c r="M11" s="46" t="str">
        <f>IF(真值表!N11=1," "&amp;真值表!N$1&amp;"&amp;",IF(真值表!N11=0,"~"&amp;真值表!N$1&amp;"&amp;",""))</f>
        <v/>
      </c>
      <c r="N11" s="46" t="str">
        <f>IF(真值表!O11=1," "&amp;真值表!O$1&amp;"&amp;",IF(真值表!O11=0,"~"&amp;真值表!O$1&amp;"&amp;",""))</f>
        <v/>
      </c>
      <c r="O11" s="48" t="str">
        <f t="shared" si="0"/>
        <v/>
      </c>
      <c r="P11" s="49" t="str">
        <f>IF(真值表!Q11=1,$O11&amp;"+","")</f>
        <v/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/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/>
      </c>
      <c r="W11" s="49" t="str">
        <f>IF(真值表!X11=1,$O11&amp;"+","")</f>
        <v/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 t="str">
        <f>IF(ISBLANK(真值表!D12),"",真值表!D12)</f>
        <v/>
      </c>
      <c r="D12" s="36" t="str">
        <f>IF(ISBLANK(真值表!E12),"",真值表!E12)</f>
        <v/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/>
      </c>
      <c r="H12" s="55" t="str">
        <f>IF(真值表!I12=1," "&amp;真值表!I$1&amp;"&amp;",IF(真值表!I12=0,"~"&amp;真值表!I$1&amp;"&amp;",""))</f>
        <v/>
      </c>
      <c r="I12" s="55" t="str">
        <f>IF(真值表!J12=1," "&amp;真值表!J$1&amp;"&amp;",IF(真值表!J12=0,"~"&amp;真值表!J$1&amp;"&amp;",""))</f>
        <v/>
      </c>
      <c r="J12" s="54" t="str">
        <f>IF(真值表!K12=1," "&amp;真值表!K$1&amp;"&amp;",IF(真值表!K12=0,"~"&amp;真值表!K$1&amp;"&amp;",""))</f>
        <v/>
      </c>
      <c r="K12" s="54" t="str">
        <f>IF(真值表!L12=1," "&amp;真值表!L$1&amp;"&amp;",IF(真值表!L12=0,"~"&amp;真值表!L$1&amp;"&amp;",""))</f>
        <v/>
      </c>
      <c r="L12" s="54" t="str">
        <f>IF(真值表!M12=1," "&amp;真值表!M$1&amp;"&amp;",IF(真值表!M12=0,"~"&amp;真值表!M$1&amp;"&amp;",""))</f>
        <v/>
      </c>
      <c r="M12" s="54" t="str">
        <f>IF(真值表!N12=1," "&amp;真值表!N$1&amp;"&amp;",IF(真值表!N12=0,"~"&amp;真值表!N$1&amp;"&amp;",""))</f>
        <v/>
      </c>
      <c r="N12" s="54" t="str">
        <f>IF(真值表!O12=1," "&amp;真值表!O$1&amp;"&amp;",IF(真值表!O12=0,"~"&amp;真值表!O$1&amp;"&amp;",""))</f>
        <v/>
      </c>
      <c r="O12" s="53" t="str">
        <f t="shared" si="0"/>
        <v/>
      </c>
      <c r="P12" s="24" t="str">
        <f>IF(真值表!Q12=1,$O12&amp;"+","")</f>
        <v/>
      </c>
      <c r="Q12" s="24" t="str">
        <f>IF(真值表!R12=1,$O12&amp;"+","")</f>
        <v/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/>
      </c>
      <c r="W12" s="24" t="str">
        <f>IF(真值表!X12=1,$O12&amp;"+","")</f>
        <v/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 t="str">
        <f>IF(ISBLANK(真值表!C13),"",真值表!C13)</f>
        <v/>
      </c>
      <c r="C13" s="52" t="str">
        <f>IF(ISBLANK(真值表!D13),"",真值表!D13)</f>
        <v/>
      </c>
      <c r="D13" s="51" t="str">
        <f>IF(ISBLANK(真值表!E13),"",真值表!E13)</f>
        <v/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/>
      </c>
      <c r="H13" s="47" t="str">
        <f>IF(真值表!I13=1," "&amp;真值表!I$1&amp;"&amp;",IF(真值表!I13=0,"~"&amp;真值表!I$1&amp;"&amp;",""))</f>
        <v/>
      </c>
      <c r="I13" s="47" t="str">
        <f>IF(真值表!J13=1," "&amp;真值表!J$1&amp;"&amp;",IF(真值表!J13=0,"~"&amp;真值表!J$1&amp;"&amp;",""))</f>
        <v/>
      </c>
      <c r="J13" s="46" t="str">
        <f>IF(真值表!K13=1," "&amp;真值表!K$1&amp;"&amp;",IF(真值表!K13=0,"~"&amp;真值表!K$1&amp;"&amp;",""))</f>
        <v/>
      </c>
      <c r="K13" s="46" t="str">
        <f>IF(真值表!L13=1," "&amp;真值表!L$1&amp;"&amp;",IF(真值表!L13=0,"~"&amp;真值表!L$1&amp;"&amp;",""))</f>
        <v/>
      </c>
      <c r="L13" s="46" t="str">
        <f>IF(真值表!M13=1," "&amp;真值表!M$1&amp;"&amp;",IF(真值表!M13=0,"~"&amp;真值表!M$1&amp;"&amp;",""))</f>
        <v/>
      </c>
      <c r="M13" s="46" t="str">
        <f>IF(真值表!N13=1," "&amp;真值表!N$1&amp;"&amp;",IF(真值表!N13=0,"~"&amp;真值表!N$1&amp;"&amp;",""))</f>
        <v/>
      </c>
      <c r="N13" s="46" t="str">
        <f>IF(真值表!O13=1," "&amp;真值表!O$1&amp;"&amp;",IF(真值表!O13=0,"~"&amp;真值表!O$1&amp;"&amp;",""))</f>
        <v/>
      </c>
      <c r="O13" s="48" t="str">
        <f t="shared" si="0"/>
        <v/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/>
      </c>
      <c r="W13" s="49" t="str">
        <f>IF(真值表!X13=1,$O13&amp;"+","")</f>
        <v/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 t="str">
        <f>IF(ISBLANK(真值表!C14),"",真值表!C14)</f>
        <v/>
      </c>
      <c r="C14" s="37" t="str">
        <f>IF(ISBLANK(真值表!D14),"",真值表!D14)</f>
        <v/>
      </c>
      <c r="D14" s="36" t="str">
        <f>IF(ISBLANK(真值表!E14),"",真值表!E14)</f>
        <v/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/>
      </c>
      <c r="H14" s="55" t="str">
        <f>IF(真值表!I14=1," "&amp;真值表!I$1&amp;"&amp;",IF(真值表!I14=0,"~"&amp;真值表!I$1&amp;"&amp;",""))</f>
        <v/>
      </c>
      <c r="I14" s="55" t="str">
        <f>IF(真值表!J14=1," "&amp;真值表!J$1&amp;"&amp;",IF(真值表!J14=0,"~"&amp;真值表!J$1&amp;"&amp;",""))</f>
        <v/>
      </c>
      <c r="J14" s="54" t="str">
        <f>IF(真值表!K14=1," "&amp;真值表!K$1&amp;"&amp;",IF(真值表!K14=0,"~"&amp;真值表!K$1&amp;"&amp;",""))</f>
        <v/>
      </c>
      <c r="K14" s="54" t="str">
        <f>IF(真值表!L14=1," "&amp;真值表!L$1&amp;"&amp;",IF(真值表!L14=0,"~"&amp;真值表!L$1&amp;"&amp;",""))</f>
        <v/>
      </c>
      <c r="L14" s="54" t="str">
        <f>IF(真值表!M14=1," "&amp;真值表!M$1&amp;"&amp;",IF(真值表!M14=0,"~"&amp;真值表!M$1&amp;"&amp;",""))</f>
        <v/>
      </c>
      <c r="M14" s="54" t="str">
        <f>IF(真值表!N14=1," "&amp;真值表!N$1&amp;"&amp;",IF(真值表!N14=0,"~"&amp;真值表!N$1&amp;"&amp;",""))</f>
        <v/>
      </c>
      <c r="N14" s="54" t="str">
        <f>IF(真值表!O14=1," "&amp;真值表!O$1&amp;"&amp;",IF(真值表!O14=0,"~"&amp;真值表!O$1&amp;"&amp;",""))</f>
        <v/>
      </c>
      <c r="O14" s="53" t="str">
        <f t="shared" si="0"/>
        <v/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/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/>
      </c>
      <c r="W14" s="24" t="str">
        <f>IF(真值表!X14=1,$O14&amp;"+","")</f>
        <v/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 t="str">
        <f>IF(ISBLANK(真值表!C15),"",真值表!C15)</f>
        <v/>
      </c>
      <c r="C15" s="52" t="str">
        <f>IF(ISBLANK(真值表!D15),"",真值表!D15)</f>
        <v/>
      </c>
      <c r="D15" s="51" t="str">
        <f>IF(ISBLANK(真值表!E15),"",真值表!E15)</f>
        <v/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/>
      </c>
      <c r="H15" s="47" t="str">
        <f>IF(真值表!I15=1," "&amp;真值表!I$1&amp;"&amp;",IF(真值表!I15=0,"~"&amp;真值表!I$1&amp;"&amp;",""))</f>
        <v/>
      </c>
      <c r="I15" s="47" t="str">
        <f>IF(真值表!J15=1," "&amp;真值表!J$1&amp;"&amp;",IF(真值表!J15=0,"~"&amp;真值表!J$1&amp;"&amp;",""))</f>
        <v/>
      </c>
      <c r="J15" s="46" t="str">
        <f>IF(真值表!K15=1," "&amp;真值表!K$1&amp;"&amp;",IF(真值表!K15=0,"~"&amp;真值表!K$1&amp;"&amp;",""))</f>
        <v/>
      </c>
      <c r="K15" s="46" t="str">
        <f>IF(真值表!L15=1," "&amp;真值表!L$1&amp;"&amp;",IF(真值表!L15=0,"~"&amp;真值表!L$1&amp;"&amp;",""))</f>
        <v/>
      </c>
      <c r="L15" s="46" t="str">
        <f>IF(真值表!M15=1," "&amp;真值表!M$1&amp;"&amp;",IF(真值表!M15=0,"~"&amp;真值表!M$1&amp;"&amp;",""))</f>
        <v/>
      </c>
      <c r="M15" s="46" t="str">
        <f>IF(真值表!N15=1," "&amp;真值表!N$1&amp;"&amp;",IF(真值表!N15=0,"~"&amp;真值表!N$1&amp;"&amp;",""))</f>
        <v/>
      </c>
      <c r="N15" s="46" t="str">
        <f>IF(真值表!O15=1," "&amp;真值表!O$1&amp;"&amp;",IF(真值表!O15=0,"~"&amp;真值表!O$1&amp;"&amp;",""))</f>
        <v/>
      </c>
      <c r="O15" s="48" t="str">
        <f t="shared" si="0"/>
        <v/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/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/>
      </c>
      <c r="W15" s="49" t="str">
        <f>IF(真值表!X15=1,$O15&amp;"+","")</f>
        <v/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 t="str">
        <f>IF(ISBLANK(真值表!D16),"",真值表!D16)</f>
        <v/>
      </c>
      <c r="D16" s="36" t="str">
        <f>IF(ISBLANK(真值表!E16),"",真值表!E16)</f>
        <v/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/>
      </c>
      <c r="H16" s="55" t="str">
        <f>IF(真值表!I16=1," "&amp;真值表!I$1&amp;"&amp;",IF(真值表!I16=0,"~"&amp;真值表!I$1&amp;"&amp;",""))</f>
        <v/>
      </c>
      <c r="I16" s="55" t="str">
        <f>IF(真值表!J16=1," "&amp;真值表!J$1&amp;"&amp;",IF(真值表!J16=0,"~"&amp;真值表!J$1&amp;"&amp;",""))</f>
        <v/>
      </c>
      <c r="J16" s="54" t="str">
        <f>IF(真值表!K16=1," "&amp;真值表!K$1&amp;"&amp;",IF(真值表!K16=0,"~"&amp;真值表!K$1&amp;"&amp;",""))</f>
        <v/>
      </c>
      <c r="K16" s="54" t="str">
        <f>IF(真值表!L16=1," "&amp;真值表!L$1&amp;"&amp;",IF(真值表!L16=0,"~"&amp;真值表!L$1&amp;"&amp;",""))</f>
        <v/>
      </c>
      <c r="L16" s="54" t="str">
        <f>IF(真值表!M16=1," "&amp;真值表!M$1&amp;"&amp;",IF(真值表!M16=0,"~"&amp;真值表!M$1&amp;"&amp;",""))</f>
        <v/>
      </c>
      <c r="M16" s="54" t="str">
        <f>IF(真值表!N16=1," "&amp;真值表!N$1&amp;"&amp;",IF(真值表!N16=0,"~"&amp;真值表!N$1&amp;"&amp;",""))</f>
        <v/>
      </c>
      <c r="N16" s="54" t="str">
        <f>IF(真值表!O16=1," "&amp;真值表!O$1&amp;"&amp;",IF(真值表!O16=0,"~"&amp;真值表!O$1&amp;"&amp;",""))</f>
        <v/>
      </c>
      <c r="O16" s="53" t="str">
        <f t="shared" si="0"/>
        <v/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/>
      </c>
      <c r="U16" s="24" t="str">
        <f>IF(真值表!V16=1,$O16&amp;"+","")</f>
        <v/>
      </c>
      <c r="V16" s="24" t="str">
        <f>IF(真值表!W16=1,$O16&amp;"+","")</f>
        <v/>
      </c>
      <c r="W16" s="24" t="str">
        <f>IF(真值表!X16=1,$O16&amp;"+","")</f>
        <v/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 t="str">
        <f>IF(ISBLANK(真值表!D17),"",真值表!D17)</f>
        <v/>
      </c>
      <c r="D17" s="51" t="str">
        <f>IF(ISBLANK(真值表!E17),"",真值表!E17)</f>
        <v/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/>
      </c>
      <c r="H17" s="47" t="str">
        <f>IF(真值表!I17=1," "&amp;真值表!I$1&amp;"&amp;",IF(真值表!I17=0,"~"&amp;真值表!I$1&amp;"&amp;",""))</f>
        <v/>
      </c>
      <c r="I17" s="47" t="str">
        <f>IF(真值表!J17=1," "&amp;真值表!J$1&amp;"&amp;",IF(真值表!J17=0,"~"&amp;真值表!J$1&amp;"&amp;",""))</f>
        <v/>
      </c>
      <c r="J17" s="46" t="str">
        <f>IF(真值表!K17=1," "&amp;真值表!K$1&amp;"&amp;",IF(真值表!K17=0,"~"&amp;真值表!K$1&amp;"&amp;",""))</f>
        <v/>
      </c>
      <c r="K17" s="46" t="str">
        <f>IF(真值表!L17=1," "&amp;真值表!L$1&amp;"&amp;",IF(真值表!L17=0,"~"&amp;真值表!L$1&amp;"&amp;",""))</f>
        <v/>
      </c>
      <c r="L17" s="46" t="str">
        <f>IF(真值表!M17=1," "&amp;真值表!M$1&amp;"&amp;",IF(真值表!M17=0,"~"&amp;真值表!M$1&amp;"&amp;",""))</f>
        <v/>
      </c>
      <c r="M17" s="46" t="str">
        <f>IF(真值表!N17=1," "&amp;真值表!N$1&amp;"&amp;",IF(真值表!N17=0,"~"&amp;真值表!N$1&amp;"&amp;",""))</f>
        <v/>
      </c>
      <c r="N17" s="46" t="str">
        <f>IF(真值表!O17=1," "&amp;真值表!O$1&amp;"&amp;",IF(真值表!O17=0,"~"&amp;真值表!O$1&amp;"&amp;",""))</f>
        <v/>
      </c>
      <c r="O17" s="48" t="str">
        <f t="shared" si="0"/>
        <v/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/>
      </c>
      <c r="V17" s="49" t="str">
        <f>IF(真值表!W17=1,$O17&amp;"+","")</f>
        <v/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/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 t="str">
        <f>IF(ISBLANK(真值表!C18),"",真值表!C18)</f>
        <v/>
      </c>
      <c r="C18" s="37" t="str">
        <f>IF(ISBLANK(真值表!D18),"",真值表!D18)</f>
        <v/>
      </c>
      <c r="D18" s="36" t="str">
        <f>IF(ISBLANK(真值表!E18),"",真值表!E18)</f>
        <v/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/>
      </c>
      <c r="H18" s="55" t="str">
        <f>IF(真值表!I18=1," "&amp;真值表!I$1&amp;"&amp;",IF(真值表!I18=0,"~"&amp;真值表!I$1&amp;"&amp;",""))</f>
        <v/>
      </c>
      <c r="I18" s="55" t="str">
        <f>IF(真值表!J18=1," "&amp;真值表!J$1&amp;"&amp;",IF(真值表!J18=0,"~"&amp;真值表!J$1&amp;"&amp;",""))</f>
        <v/>
      </c>
      <c r="J18" s="54" t="str">
        <f>IF(真值表!K18=1," "&amp;真值表!K$1&amp;"&amp;",IF(真值表!K18=0,"~"&amp;真值表!K$1&amp;"&amp;",""))</f>
        <v/>
      </c>
      <c r="K18" s="54" t="str">
        <f>IF(真值表!L18=1," "&amp;真值表!L$1&amp;"&amp;",IF(真值表!L18=0,"~"&amp;真值表!L$1&amp;"&amp;",""))</f>
        <v/>
      </c>
      <c r="L18" s="54" t="str">
        <f>IF(真值表!M18=1," "&amp;真值表!M$1&amp;"&amp;",IF(真值表!M18=0,"~"&amp;真值表!M$1&amp;"&amp;",""))</f>
        <v/>
      </c>
      <c r="M18" s="54" t="str">
        <f>IF(真值表!N18=1," "&amp;真值表!N$1&amp;"&amp;",IF(真值表!N18=0,"~"&amp;真值表!N$1&amp;"&amp;",""))</f>
        <v/>
      </c>
      <c r="N18" s="54" t="str">
        <f>IF(真值表!O18=1," "&amp;真值表!O$1&amp;"&amp;",IF(真值表!O18=0,"~"&amp;真值表!O$1&amp;"&amp;",""))</f>
        <v/>
      </c>
      <c r="O18" s="53" t="str">
        <f t="shared" si="0"/>
        <v/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/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 t="str">
        <f>IF(ISBLANK(真值表!D19),"",真值表!D19)</f>
        <v/>
      </c>
      <c r="D19" s="51" t="str">
        <f>IF(ISBLANK(真值表!E19),"",真值表!E19)</f>
        <v/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/>
      </c>
      <c r="H19" s="47" t="str">
        <f>IF(真值表!I19=1," "&amp;真值表!I$1&amp;"&amp;",IF(真值表!I19=0,"~"&amp;真值表!I$1&amp;"&amp;",""))</f>
        <v/>
      </c>
      <c r="I19" s="47" t="str">
        <f>IF(真值表!J19=1," "&amp;真值表!J$1&amp;"&amp;",IF(真值表!J19=0,"~"&amp;真值表!J$1&amp;"&amp;",""))</f>
        <v/>
      </c>
      <c r="J19" s="46" t="str">
        <f>IF(真值表!K19=1," "&amp;真值表!K$1&amp;"&amp;",IF(真值表!K19=0,"~"&amp;真值表!K$1&amp;"&amp;",""))</f>
        <v/>
      </c>
      <c r="K19" s="46" t="str">
        <f>IF(真值表!L19=1," "&amp;真值表!L$1&amp;"&amp;",IF(真值表!L19=0,"~"&amp;真值表!L$1&amp;"&amp;",""))</f>
        <v/>
      </c>
      <c r="L19" s="46" t="str">
        <f>IF(真值表!M19=1," "&amp;真值表!M$1&amp;"&amp;",IF(真值表!M19=0,"~"&amp;真值表!M$1&amp;"&amp;",""))</f>
        <v/>
      </c>
      <c r="M19" s="46" t="str">
        <f>IF(真值表!N19=1," "&amp;真值表!N$1&amp;"&amp;",IF(真值表!N19=0,"~"&amp;真值表!N$1&amp;"&amp;",""))</f>
        <v/>
      </c>
      <c r="N19" s="46" t="str">
        <f>IF(真值表!O19=1," "&amp;真值表!O$1&amp;"&amp;",IF(真值表!O19=0,"~"&amp;真值表!O$1&amp;"&amp;",""))</f>
        <v/>
      </c>
      <c r="O19" s="48" t="str">
        <f t="shared" si="0"/>
        <v/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/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 t="str">
        <f>IF(ISBLANK(真值表!D20),"",真值表!D20)</f>
        <v/>
      </c>
      <c r="D20" s="36" t="str">
        <f>IF(ISBLANK(真值表!E20),"",真值表!E20)</f>
        <v/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/>
      </c>
      <c r="H20" s="55" t="str">
        <f>IF(真值表!I20=1," "&amp;真值表!I$1&amp;"&amp;",IF(真值表!I20=0,"~"&amp;真值表!I$1&amp;"&amp;",""))</f>
        <v/>
      </c>
      <c r="I20" s="55" t="str">
        <f>IF(真值表!J20=1," "&amp;真值表!J$1&amp;"&amp;",IF(真值表!J20=0,"~"&amp;真值表!J$1&amp;"&amp;",""))</f>
        <v/>
      </c>
      <c r="J20" s="54" t="str">
        <f>IF(真值表!K20=1," "&amp;真值表!K$1&amp;"&amp;",IF(真值表!K20=0,"~"&amp;真值表!K$1&amp;"&amp;",""))</f>
        <v/>
      </c>
      <c r="K20" s="54" t="str">
        <f>IF(真值表!L20=1," "&amp;真值表!L$1&amp;"&amp;",IF(真值表!L20=0,"~"&amp;真值表!L$1&amp;"&amp;",""))</f>
        <v/>
      </c>
      <c r="L20" s="54" t="str">
        <f>IF(真值表!M20=1," "&amp;真值表!M$1&amp;"&amp;",IF(真值表!M20=0,"~"&amp;真值表!M$1&amp;"&amp;",""))</f>
        <v/>
      </c>
      <c r="M20" s="54" t="str">
        <f>IF(真值表!N20=1," "&amp;真值表!N$1&amp;"&amp;",IF(真值表!N20=0,"~"&amp;真值表!N$1&amp;"&amp;",""))</f>
        <v/>
      </c>
      <c r="N20" s="54" t="str">
        <f>IF(真值表!O20=1," "&amp;真值表!O$1&amp;"&amp;",IF(真值表!O20=0,"~"&amp;真值表!O$1&amp;"&amp;",""))</f>
        <v/>
      </c>
      <c r="O20" s="53" t="str">
        <f t="shared" si="0"/>
        <v/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/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/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/>
      </c>
      <c r="K21" s="46" t="str">
        <f>IF(真值表!L21=1," "&amp;真值表!L$1&amp;"&amp;",IF(真值表!L21=0,"~"&amp;真值表!L$1&amp;"&amp;",""))</f>
        <v/>
      </c>
      <c r="L21" s="46" t="str">
        <f>IF(真值表!M21=1," "&amp;真值表!M$1&amp;"&amp;",IF(真值表!M21=0,"~"&amp;真值表!M$1&amp;"&amp;",""))</f>
        <v/>
      </c>
      <c r="M21" s="46" t="str">
        <f>IF(真值表!N21=1," "&amp;真值表!N$1&amp;"&amp;",IF(真值表!N21=0,"~"&amp;真值表!N$1&amp;"&amp;",""))</f>
        <v/>
      </c>
      <c r="N21" s="46" t="str">
        <f>IF(真值表!O21=1," "&amp;真值表!O$1&amp;"&amp;",IF(真值表!O21=0,"~"&amp;真值表!O$1&amp;"&amp;",""))</f>
        <v/>
      </c>
      <c r="O21" s="48" t="str">
        <f t="shared" si="0"/>
        <v/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/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/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 t="str">
        <f>IF(ISBLANK(真值表!D22),"",真值表!D22)</f>
        <v/>
      </c>
      <c r="D22" s="36" t="str">
        <f>IF(ISBLANK(真值表!E22),"",真值表!E22)</f>
        <v/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/>
      </c>
      <c r="H22" s="55" t="str">
        <f>IF(真值表!I22=1," "&amp;真值表!I$1&amp;"&amp;",IF(真值表!I22=0,"~"&amp;真值表!I$1&amp;"&amp;",""))</f>
        <v/>
      </c>
      <c r="I22" s="55" t="str">
        <f>IF(真值表!J22=1," "&amp;真值表!J$1&amp;"&amp;",IF(真值表!J22=0,"~"&amp;真值表!J$1&amp;"&amp;",""))</f>
        <v/>
      </c>
      <c r="J22" s="54" t="str">
        <f>IF(真值表!K22=1," "&amp;真值表!K$1&amp;"&amp;",IF(真值表!K22=0,"~"&amp;真值表!K$1&amp;"&amp;",""))</f>
        <v/>
      </c>
      <c r="K22" s="54" t="str">
        <f>IF(真值表!L22=1," "&amp;真值表!L$1&amp;"&amp;",IF(真值表!L22=0,"~"&amp;真值表!L$1&amp;"&amp;",""))</f>
        <v/>
      </c>
      <c r="L22" s="54" t="str">
        <f>IF(真值表!M22=1," "&amp;真值表!M$1&amp;"&amp;",IF(真值表!M22=0,"~"&amp;真值表!M$1&amp;"&amp;",""))</f>
        <v/>
      </c>
      <c r="M22" s="54" t="str">
        <f>IF(真值表!N22=1," "&amp;真值表!N$1&amp;"&amp;",IF(真值表!N22=0,"~"&amp;真值表!N$1&amp;"&amp;",""))</f>
        <v/>
      </c>
      <c r="N22" s="54" t="str">
        <f>IF(真值表!O22=1," "&amp;真值表!O$1&amp;"&amp;",IF(真值表!O22=0,"~"&amp;真值表!O$1&amp;"&amp;",""))</f>
        <v/>
      </c>
      <c r="O22" s="53" t="str">
        <f t="shared" si="0"/>
        <v/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/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/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 t="str">
        <f>IF(ISBLANK(真值表!D23),"",真值表!D23)</f>
        <v/>
      </c>
      <c r="D23" s="51" t="str">
        <f>IF(ISBLANK(真值表!E23),"",真值表!E23)</f>
        <v/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/>
      </c>
      <c r="H23" s="47" t="str">
        <f>IF(真值表!I23=1," "&amp;真值表!I$1&amp;"&amp;",IF(真值表!I23=0,"~"&amp;真值表!I$1&amp;"&amp;",""))</f>
        <v/>
      </c>
      <c r="I23" s="47" t="str">
        <f>IF(真值表!J23=1," "&amp;真值表!J$1&amp;"&amp;",IF(真值表!J23=0,"~"&amp;真值表!J$1&amp;"&amp;",""))</f>
        <v/>
      </c>
      <c r="J23" s="46" t="str">
        <f>IF(真值表!K23=1," "&amp;真值表!K$1&amp;"&amp;",IF(真值表!K23=0,"~"&amp;真值表!K$1&amp;"&amp;",""))</f>
        <v/>
      </c>
      <c r="K23" s="46" t="str">
        <f>IF(真值表!L23=1," "&amp;真值表!L$1&amp;"&amp;",IF(真值表!L23=0,"~"&amp;真值表!L$1&amp;"&amp;",""))</f>
        <v/>
      </c>
      <c r="L23" s="46" t="str">
        <f>IF(真值表!M23=1," "&amp;真值表!M$1&amp;"&amp;",IF(真值表!M23=0,"~"&amp;真值表!M$1&amp;"&amp;",""))</f>
        <v/>
      </c>
      <c r="M23" s="46" t="str">
        <f>IF(真值表!N23=1," "&amp;真值表!N$1&amp;"&amp;",IF(真值表!N23=0,"~"&amp;真值表!N$1&amp;"&amp;",""))</f>
        <v/>
      </c>
      <c r="N23" s="46" t="str">
        <f>IF(真值表!O23=1," "&amp;真值表!O$1&amp;"&amp;",IF(真值表!O23=0,"~"&amp;真值表!O$1&amp;"&amp;",""))</f>
        <v/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/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 t="str">
        <f>IF(ISBLANK(真值表!D24),"",真值表!D24)</f>
        <v/>
      </c>
      <c r="D24" s="36" t="str">
        <f>IF(ISBLANK(真值表!E24),"",真值表!E24)</f>
        <v/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/>
      </c>
      <c r="H24" s="55" t="str">
        <f>IF(真值表!I24=1," "&amp;真值表!I$1&amp;"&amp;",IF(真值表!I24=0,"~"&amp;真值表!I$1&amp;"&amp;",""))</f>
        <v/>
      </c>
      <c r="I24" s="55" t="str">
        <f>IF(真值表!J24=1," "&amp;真值表!J$1&amp;"&amp;",IF(真值表!J24=0,"~"&amp;真值表!J$1&amp;"&amp;",""))</f>
        <v/>
      </c>
      <c r="J24" s="54" t="str">
        <f>IF(真值表!K24=1," "&amp;真值表!K$1&amp;"&amp;",IF(真值表!K24=0,"~"&amp;真值表!K$1&amp;"&amp;",""))</f>
        <v/>
      </c>
      <c r="K24" s="54" t="str">
        <f>IF(真值表!L24=1," "&amp;真值表!L$1&amp;"&amp;",IF(真值表!L24=0,"~"&amp;真值表!L$1&amp;"&amp;",""))</f>
        <v/>
      </c>
      <c r="L24" s="54" t="str">
        <f>IF(真值表!M24=1," "&amp;真值表!M$1&amp;"&amp;",IF(真值表!M24=0,"~"&amp;真值表!M$1&amp;"&amp;",""))</f>
        <v/>
      </c>
      <c r="M24" s="54" t="str">
        <f>IF(真值表!N24=1," "&amp;真值表!N$1&amp;"&amp;",IF(真值表!N24=0,"~"&amp;真值表!N$1&amp;"&amp;",""))</f>
        <v/>
      </c>
      <c r="N24" s="54" t="str">
        <f>IF(真值表!O24=1," "&amp;真值表!O$1&amp;"&amp;",IF(真值表!O24=0,"~"&amp;真值表!O$1&amp;"&amp;",""))</f>
        <v/>
      </c>
      <c r="O24" s="53" t="str">
        <f t="shared" si="1"/>
        <v/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 t="str">
        <f>IF(ISBLANK(真值表!C25),"",真值表!C25)</f>
        <v/>
      </c>
      <c r="C25" s="52" t="str">
        <f>IF(ISBLANK(真值表!D25),"",真值表!D25)</f>
        <v/>
      </c>
      <c r="D25" s="51" t="str">
        <f>IF(ISBLANK(真值表!E25),"",真值表!E25)</f>
        <v/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/>
      </c>
      <c r="H25" s="47" t="str">
        <f>IF(真值表!I25=1," "&amp;真值表!I$1&amp;"&amp;",IF(真值表!I25=0,"~"&amp;真值表!I$1&amp;"&amp;",""))</f>
        <v/>
      </c>
      <c r="I25" s="47" t="str">
        <f>IF(真值表!J25=1," "&amp;真值表!J$1&amp;"&amp;",IF(真值表!J25=0,"~"&amp;真值表!J$1&amp;"&amp;",""))</f>
        <v/>
      </c>
      <c r="J25" s="46" t="str">
        <f>IF(真值表!K25=1," "&amp;真值表!K$1&amp;"&amp;",IF(真值表!K25=0,"~"&amp;真值表!K$1&amp;"&amp;",""))</f>
        <v/>
      </c>
      <c r="K25" s="46" t="str">
        <f>IF(真值表!L25=1," "&amp;真值表!L$1&amp;"&amp;",IF(真值表!L25=0,"~"&amp;真值表!L$1&amp;"&amp;",""))</f>
        <v/>
      </c>
      <c r="L25" s="46" t="str">
        <f>IF(真值表!M25=1," "&amp;真值表!M$1&amp;"&amp;",IF(真值表!M25=0,"~"&amp;真值表!M$1&amp;"&amp;",""))</f>
        <v/>
      </c>
      <c r="M25" s="46" t="str">
        <f>IF(真值表!N25=1," "&amp;真值表!N$1&amp;"&amp;",IF(真值表!N25=0,"~"&amp;真值表!N$1&amp;"&amp;",""))</f>
        <v/>
      </c>
      <c r="N25" s="46" t="str">
        <f>IF(真值表!O25=1," "&amp;真值表!O$1&amp;"&amp;",IF(真值表!O25=0,"~"&amp;真值表!O$1&amp;"&amp;",""))</f>
        <v/>
      </c>
      <c r="O25" s="48" t="str">
        <f t="shared" si="1"/>
        <v/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/>
      </c>
      <c r="Q58" s="30" t="str">
        <f t="shared" si="2"/>
        <v/>
      </c>
      <c r="R58" s="30" t="str">
        <f t="shared" si="2"/>
        <v/>
      </c>
      <c r="S58" s="32" t="str">
        <f t="shared" si="2"/>
        <v/>
      </c>
      <c r="T58" s="30" t="str">
        <f t="shared" si="2"/>
        <v/>
      </c>
      <c r="U58" s="30" t="str">
        <f t="shared" si="2"/>
        <v/>
      </c>
      <c r="V58" s="32" t="str">
        <f t="shared" si="2"/>
        <v/>
      </c>
      <c r="W58" s="30" t="str">
        <f t="shared" si="2"/>
        <v/>
      </c>
      <c r="X58" s="30" t="str">
        <f t="shared" si="2"/>
        <v/>
      </c>
      <c r="Y58" s="32" t="str">
        <f t="shared" si="2"/>
        <v/>
      </c>
      <c r="Z58" s="30" t="str">
        <f t="shared" si="2"/>
        <v/>
      </c>
      <c r="AA58" s="30" t="str">
        <f t="shared" si="2"/>
        <v/>
      </c>
      <c r="AB58" s="30" t="str">
        <f t="shared" si="2"/>
        <v/>
      </c>
      <c r="AC58" s="30" t="str">
        <f t="shared" si="2"/>
        <v/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/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/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/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/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/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/>
      </c>
      <c r="V59" t="str">
        <f t="shared" si="3"/>
        <v/>
      </c>
      <c r="W59" t="str">
        <f t="shared" si="3"/>
        <v/>
      </c>
      <c r="X59" t="str">
        <f t="shared" si="3"/>
        <v/>
      </c>
      <c r="Y59" t="str">
        <f t="shared" si="3"/>
        <v/>
      </c>
      <c r="Z59" t="str">
        <f t="shared" si="3"/>
        <v/>
      </c>
      <c r="AA59" t="str">
        <f t="shared" si="3"/>
        <v/>
      </c>
      <c r="AB59" t="str">
        <f t="shared" si="3"/>
        <v/>
      </c>
      <c r="AC59" t="str">
        <f t="shared" si="3"/>
        <v/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49999999999999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admin</cp:lastModifiedBy>
  <dcterms:created xsi:type="dcterms:W3CDTF">2015-06-05T18:19:00Z</dcterms:created>
  <dcterms:modified xsi:type="dcterms:W3CDTF">2022-01-24T11:40:19Z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