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66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44525"/>
</workbook>
</file>

<file path=xl/sharedStrings.xml><?xml version="1.0" encoding="utf-8"?>
<sst xmlns="http://schemas.openxmlformats.org/spreadsheetml/2006/main" count="146" uniqueCount="125">
  <si>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</si>
  <si>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</si>
  <si>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</si>
  <si>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</si>
  <si>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</si>
  <si>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</si>
  <si>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</si>
  <si>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</si>
  <si>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</si>
  <si>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</si>
  <si>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</si>
  <si>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</si>
  <si>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</si>
  <si>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</si>
  <si>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</si>
  <si>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</si>
  <si>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</si>
  <si>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</si>
  <si>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</si>
  <si>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</si>
  <si>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</si>
  <si>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</si>
  <si>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</si>
  <si>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</si>
  <si>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</si>
  <si>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</si>
  <si>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</si>
  <si>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</si>
  <si>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</si>
  <si>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</si>
  <si>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Readrs1</t>
  </si>
  <si>
    <t>Readrs2</t>
  </si>
  <si>
    <t>BLTU</t>
  </si>
  <si>
    <t>LHU</t>
  </si>
  <si>
    <t>AUIPC</t>
  </si>
  <si>
    <t>CSRRSI</t>
  </si>
  <si>
    <t>CSRRCI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</si>
  <si>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</si>
  <si>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</si>
  <si>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</si>
  <si>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</si>
  <si>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</si>
  <si>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</si>
  <si>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</si>
  <si>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</si>
  <si>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</si>
  <si>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</si>
  <si>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</si>
  <si>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</si>
  <si>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</si>
  <si>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</si>
  <si>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</si>
  <si>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</si>
  <si>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</si>
  <si>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</si>
  <si>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</si>
  <si>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</si>
  <si>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</si>
  <si>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</si>
  <si>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</si>
  <si>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</si>
  <si>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URET</t>
  </si>
  <si>
    <t>sll</t>
  </si>
  <si>
    <t>auipc</t>
  </si>
  <si>
    <t>lhu</t>
  </si>
  <si>
    <t>bltu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</si>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</sst>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9" fillId="20" borderId="21" applyNumberFormat="0" applyAlignment="0" applyProtection="0">
      <alignment vertical="center"/>
    </xf>
    <xf numFmtId="0" fontId="40" fillId="20" borderId="17" applyNumberFormat="0" applyAlignment="0" applyProtection="0">
      <alignment vertical="center"/>
    </xf>
    <xf numFmtId="0" fontId="41" fillId="21" borderId="22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zoomScale="90" zoomScaleNormal="90" topLeftCell="A3" workbookViewId="0">
      <selection activeCell="Z26" sqref="Z26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37</v>
      </c>
      <c r="AN1" s="17" t="s">
        <v>38</v>
      </c>
    </row>
    <row r="2" spans="1:39">
      <c r="A2" s="56">
        <v>1</v>
      </c>
      <c r="B2" s="23" t="s">
        <v>39</v>
      </c>
      <c r="C2" s="24">
        <v>0</v>
      </c>
      <c r="D2" s="24">
        <v>0</v>
      </c>
      <c r="E2" s="57" t="s">
        <v>40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>
        <v>1</v>
      </c>
      <c r="AF2" s="23">
        <v>1</v>
      </c>
      <c r="AG2" s="25"/>
      <c r="AH2" s="25"/>
      <c r="AI2" s="25"/>
      <c r="AJ2" s="25"/>
      <c r="AK2" s="25"/>
      <c r="AL2" s="25"/>
      <c r="AM2" s="25"/>
    </row>
    <row r="3" spans="1:39">
      <c r="A3" s="59">
        <v>2</v>
      </c>
      <c r="B3" s="59" t="s">
        <v>41</v>
      </c>
      <c r="C3" s="60">
        <v>32</v>
      </c>
      <c r="D3" s="61">
        <v>0</v>
      </c>
      <c r="E3" s="62" t="s">
        <v>40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>
        <v>1</v>
      </c>
      <c r="AF3" s="59">
        <v>1</v>
      </c>
      <c r="AG3" s="73"/>
      <c r="AH3" s="73"/>
      <c r="AI3" s="73"/>
      <c r="AJ3" s="73"/>
      <c r="AK3" s="73"/>
      <c r="AL3" s="73"/>
      <c r="AM3" s="73"/>
    </row>
    <row r="4" spans="1:39">
      <c r="A4" s="56">
        <v>3</v>
      </c>
      <c r="B4" s="23" t="s">
        <v>42</v>
      </c>
      <c r="C4" s="24">
        <v>0</v>
      </c>
      <c r="D4" s="24">
        <v>7</v>
      </c>
      <c r="E4" s="57" t="s">
        <v>40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>
        <v>1</v>
      </c>
      <c r="AF4" s="23">
        <v>1</v>
      </c>
      <c r="AG4" s="25"/>
      <c r="AH4" s="25"/>
      <c r="AI4" s="25"/>
      <c r="AJ4" s="25"/>
      <c r="AK4" s="25"/>
      <c r="AL4" s="25"/>
      <c r="AM4" s="25"/>
    </row>
    <row r="5" spans="1:39">
      <c r="A5" s="59">
        <v>4</v>
      </c>
      <c r="B5" s="59" t="s">
        <v>43</v>
      </c>
      <c r="C5" s="60">
        <v>0</v>
      </c>
      <c r="D5" s="61">
        <v>6</v>
      </c>
      <c r="E5" s="62" t="s">
        <v>40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>
        <v>1</v>
      </c>
      <c r="AF5" s="59">
        <v>1</v>
      </c>
      <c r="AG5" s="73"/>
      <c r="AH5" s="73"/>
      <c r="AI5" s="73"/>
      <c r="AJ5" s="73"/>
      <c r="AK5" s="73"/>
      <c r="AL5" s="73"/>
      <c r="AM5" s="73"/>
    </row>
    <row r="6" spans="1:39">
      <c r="A6" s="56">
        <v>5</v>
      </c>
      <c r="B6" s="23" t="s">
        <v>44</v>
      </c>
      <c r="C6" s="24">
        <v>0</v>
      </c>
      <c r="D6" s="24">
        <v>2</v>
      </c>
      <c r="E6" s="57" t="s">
        <v>40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>
        <v>1</v>
      </c>
      <c r="AF6" s="23">
        <v>1</v>
      </c>
      <c r="AG6" s="25"/>
      <c r="AH6" s="25"/>
      <c r="AI6" s="25"/>
      <c r="AJ6" s="25"/>
      <c r="AK6" s="25"/>
      <c r="AL6" s="25"/>
      <c r="AM6" s="25"/>
    </row>
    <row r="7" spans="1:39">
      <c r="A7" s="59">
        <v>6</v>
      </c>
      <c r="B7" s="59" t="s">
        <v>45</v>
      </c>
      <c r="C7" s="60">
        <v>0</v>
      </c>
      <c r="D7" s="61">
        <v>3</v>
      </c>
      <c r="E7" s="62" t="s">
        <v>40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>
        <v>1</v>
      </c>
      <c r="AF7" s="59">
        <v>1</v>
      </c>
      <c r="AG7" s="73"/>
      <c r="AH7" s="73"/>
      <c r="AI7" s="73"/>
      <c r="AJ7" s="73"/>
      <c r="AK7" s="73"/>
      <c r="AL7" s="73"/>
      <c r="AM7" s="73"/>
    </row>
    <row r="8" spans="1:39">
      <c r="A8" s="56">
        <v>7</v>
      </c>
      <c r="B8" s="23" t="s">
        <v>46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>
        <v>1</v>
      </c>
      <c r="AF8" s="23"/>
      <c r="AG8" s="25"/>
      <c r="AH8" s="25"/>
      <c r="AI8" s="25"/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>
        <v>1</v>
      </c>
      <c r="AF9" s="59"/>
      <c r="AG9" s="73"/>
      <c r="AH9" s="73"/>
      <c r="AI9" s="73"/>
      <c r="AJ9" s="73"/>
      <c r="AK9" s="73"/>
      <c r="AL9" s="73"/>
      <c r="AM9" s="73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>
        <v>1</v>
      </c>
      <c r="AF10" s="23"/>
      <c r="AG10" s="25"/>
      <c r="AH10" s="25"/>
      <c r="AI10" s="25"/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>
        <v>1</v>
      </c>
      <c r="AF11" s="59"/>
      <c r="AG11" s="73"/>
      <c r="AH11" s="73"/>
      <c r="AI11" s="73"/>
      <c r="AJ11" s="73"/>
      <c r="AK11" s="73"/>
      <c r="AL11" s="73"/>
      <c r="AM11" s="73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>
        <v>1</v>
      </c>
      <c r="AF12" s="23"/>
      <c r="AG12" s="25"/>
      <c r="AH12" s="25"/>
      <c r="AI12" s="25"/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73"/>
      <c r="AH13" s="73"/>
      <c r="AI13" s="73"/>
      <c r="AJ13" s="73"/>
      <c r="AK13" s="73"/>
      <c r="AL13" s="73"/>
      <c r="AM13" s="73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>
        <v>1</v>
      </c>
      <c r="AF14" s="23"/>
      <c r="AG14" s="25"/>
      <c r="AH14" s="25"/>
      <c r="AI14" s="25"/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73"/>
      <c r="AH15" s="73"/>
      <c r="AI15" s="73"/>
      <c r="AJ15" s="73"/>
      <c r="AK15" s="73"/>
      <c r="AL15" s="73"/>
      <c r="AM15" s="73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>
        <v>1</v>
      </c>
      <c r="AF16" s="23"/>
      <c r="AG16" s="25"/>
      <c r="AH16" s="25"/>
      <c r="AI16" s="25"/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>
        <v>1</v>
      </c>
      <c r="AF17" s="59">
        <v>1</v>
      </c>
      <c r="AG17" s="73"/>
      <c r="AH17" s="73"/>
      <c r="AI17" s="73"/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f t="shared" si="12"/>
        <v>0</v>
      </c>
      <c r="G18" s="58">
        <f t="shared" si="13"/>
        <v>0</v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/>
      <c r="Q18" s="71" t="str">
        <f t="shared" si="8"/>
        <v>X</v>
      </c>
      <c r="R18" s="71" t="str">
        <f t="shared" si="9"/>
        <v>X</v>
      </c>
      <c r="S18" s="71" t="str">
        <f t="shared" si="10"/>
        <v>X</v>
      </c>
      <c r="T18" s="71" t="str">
        <f t="shared" si="11"/>
        <v>X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>
        <v>1</v>
      </c>
      <c r="AF18" s="23">
        <v>1</v>
      </c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57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/>
      <c r="Q19" s="72" t="str">
        <f t="shared" si="8"/>
        <v>X</v>
      </c>
      <c r="R19" s="72" t="str">
        <f t="shared" si="9"/>
        <v>X</v>
      </c>
      <c r="S19" s="72" t="str">
        <f t="shared" si="10"/>
        <v>X</v>
      </c>
      <c r="T19" s="72" t="str">
        <f t="shared" si="11"/>
        <v>X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>
        <v>1</v>
      </c>
      <c r="AF19" s="59">
        <v>1</v>
      </c>
      <c r="AG19" s="73"/>
      <c r="AH19" s="73"/>
      <c r="AI19" s="73"/>
      <c r="AJ19" s="73"/>
      <c r="AK19" s="73"/>
      <c r="AL19" s="73"/>
      <c r="AM19" s="73"/>
    </row>
    <row r="20" spans="1:39">
      <c r="A20" s="56">
        <v>19</v>
      </c>
      <c r="B20" s="23" t="s">
        <v>58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/>
      <c r="Q20" s="71" t="str">
        <f t="shared" si="8"/>
        <v>X</v>
      </c>
      <c r="R20" s="71" t="str">
        <f t="shared" si="9"/>
        <v>X</v>
      </c>
      <c r="S20" s="71" t="str">
        <f t="shared" si="10"/>
        <v>X</v>
      </c>
      <c r="T20" s="71" t="str">
        <f t="shared" si="11"/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>
        <v>1</v>
      </c>
      <c r="AF20" s="23">
        <v>1</v>
      </c>
      <c r="AG20" s="25"/>
      <c r="AH20" s="25"/>
      <c r="AI20" s="25"/>
      <c r="AJ20" s="25"/>
      <c r="AK20" s="25"/>
      <c r="AL20" s="25"/>
      <c r="AM20" s="25"/>
    </row>
    <row r="21" spans="1:39">
      <c r="A21" s="59">
        <v>20</v>
      </c>
      <c r="B21" s="59" t="s">
        <v>59</v>
      </c>
      <c r="C21" s="60"/>
      <c r="D21" s="61"/>
      <c r="E21" s="62" t="s">
        <v>60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/>
      <c r="Q22" s="71" t="str">
        <f t="shared" si="8"/>
        <v>X</v>
      </c>
      <c r="R22" s="71" t="str">
        <f t="shared" si="9"/>
        <v>X</v>
      </c>
      <c r="S22" s="71" t="str">
        <f t="shared" si="10"/>
        <v>X</v>
      </c>
      <c r="T22" s="71" t="str">
        <f t="shared" si="11"/>
        <v>X</v>
      </c>
      <c r="U22" s="23"/>
      <c r="V22" s="23"/>
      <c r="W22" s="23"/>
      <c r="X22" s="23">
        <v>1</v>
      </c>
      <c r="Y22" s="23"/>
      <c r="Z22" s="23"/>
      <c r="AA22" s="23"/>
      <c r="AB22" s="23"/>
      <c r="AC22" s="23"/>
      <c r="AD22" s="23">
        <v>1</v>
      </c>
      <c r="AE22" s="23">
        <v>1</v>
      </c>
      <c r="AF22" s="23"/>
      <c r="AG22" s="25"/>
      <c r="AH22" s="25"/>
      <c r="AI22" s="25"/>
      <c r="AJ22" s="25"/>
      <c r="AK22" s="25"/>
      <c r="AL22" s="25"/>
      <c r="AM22" s="25"/>
    </row>
    <row r="23" spans="1:39">
      <c r="A23" s="59">
        <v>22</v>
      </c>
      <c r="B23" s="59" t="s">
        <v>35</v>
      </c>
      <c r="C23" s="60"/>
      <c r="D23" s="61">
        <v>6</v>
      </c>
      <c r="E23" s="62" t="s">
        <v>56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73"/>
      <c r="AH23" s="73"/>
      <c r="AI23" s="73"/>
      <c r="AJ23" s="73">
        <v>1</v>
      </c>
      <c r="AK23" s="73"/>
      <c r="AL23" s="73"/>
      <c r="AM23" s="73"/>
    </row>
    <row r="24" spans="1:39">
      <c r="A24" s="56">
        <v>23</v>
      </c>
      <c r="B24" s="63" t="s">
        <v>36</v>
      </c>
      <c r="C24" s="24"/>
      <c r="D24" s="24">
        <v>7</v>
      </c>
      <c r="E24" s="57" t="s">
        <v>56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>
        <v>1</v>
      </c>
      <c r="AL24" s="25"/>
      <c r="AM24" s="25"/>
    </row>
    <row r="25" spans="1:39">
      <c r="A25" s="59">
        <v>24</v>
      </c>
      <c r="B25" s="59" t="s">
        <v>61</v>
      </c>
      <c r="C25" s="60">
        <v>0</v>
      </c>
      <c r="D25" s="61">
        <v>0</v>
      </c>
      <c r="E25" s="62" t="s">
        <v>56</v>
      </c>
      <c r="F25" s="61">
        <f t="shared" si="12"/>
        <v>0</v>
      </c>
      <c r="G25" s="61">
        <f t="shared" si="13"/>
        <v>0</v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62</v>
      </c>
      <c r="C26" s="24">
        <v>0</v>
      </c>
      <c r="D26" s="24">
        <v>1</v>
      </c>
      <c r="E26" s="57" t="s">
        <v>40</v>
      </c>
      <c r="F26" s="58">
        <f t="shared" si="12"/>
        <v>0</v>
      </c>
      <c r="G26" s="58">
        <f t="shared" si="13"/>
        <v>0</v>
      </c>
      <c r="H26" s="58">
        <f t="shared" si="0"/>
        <v>0</v>
      </c>
      <c r="I26" s="58">
        <f t="shared" si="1"/>
        <v>0</v>
      </c>
      <c r="J26" s="57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5">
        <f t="shared" si="7"/>
        <v>0</v>
      </c>
      <c r="P26" s="66">
        <v>9</v>
      </c>
      <c r="Q26" s="71">
        <f t="shared" si="8"/>
        <v>1</v>
      </c>
      <c r="R26" s="71">
        <f t="shared" si="9"/>
        <v>0</v>
      </c>
      <c r="S26" s="71">
        <f t="shared" si="10"/>
        <v>0</v>
      </c>
      <c r="T26" s="71">
        <f t="shared" si="11"/>
        <v>1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>
        <v>1</v>
      </c>
      <c r="AF26" s="23">
        <v>1</v>
      </c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63</v>
      </c>
      <c r="C27" s="60"/>
      <c r="D27" s="61"/>
      <c r="E27" s="62">
        <v>5</v>
      </c>
      <c r="F27" s="61" t="str">
        <f t="shared" si="12"/>
        <v/>
      </c>
      <c r="G27" s="61" t="str">
        <f t="shared" si="13"/>
        <v/>
      </c>
      <c r="H27" s="61" t="str">
        <f t="shared" si="0"/>
        <v/>
      </c>
      <c r="I27" s="61" t="str">
        <f t="shared" si="1"/>
        <v/>
      </c>
      <c r="J27" s="62" t="str">
        <f t="shared" si="2"/>
        <v/>
      </c>
      <c r="K27" s="67">
        <f t="shared" si="3"/>
        <v>0</v>
      </c>
      <c r="L27" s="67">
        <f t="shared" si="4"/>
        <v>0</v>
      </c>
      <c r="M27" s="67">
        <f t="shared" si="5"/>
        <v>1</v>
      </c>
      <c r="N27" s="67">
        <f t="shared" si="6"/>
        <v>0</v>
      </c>
      <c r="O27" s="68">
        <f t="shared" si="7"/>
        <v>1</v>
      </c>
      <c r="P27" s="69"/>
      <c r="Q27" s="72" t="str">
        <f t="shared" si="8"/>
        <v>X</v>
      </c>
      <c r="R27" s="72" t="str">
        <f t="shared" si="9"/>
        <v>X</v>
      </c>
      <c r="S27" s="72" t="str">
        <f t="shared" si="10"/>
        <v>X</v>
      </c>
      <c r="T27" s="72" t="str">
        <f t="shared" si="11"/>
        <v>X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/>
      <c r="AI27" s="73">
        <v>1</v>
      </c>
      <c r="AJ27" s="73"/>
      <c r="AK27" s="73"/>
      <c r="AL27" s="73"/>
      <c r="AM27" s="73"/>
    </row>
    <row r="28" spans="1:39">
      <c r="A28" s="56">
        <v>27</v>
      </c>
      <c r="B28" s="23" t="s">
        <v>64</v>
      </c>
      <c r="C28" s="24"/>
      <c r="D28" s="24">
        <v>5</v>
      </c>
      <c r="E28" s="57">
        <v>0</v>
      </c>
      <c r="F28" s="58" t="str">
        <f t="shared" si="12"/>
        <v/>
      </c>
      <c r="G28" s="58" t="str">
        <f t="shared" si="13"/>
        <v/>
      </c>
      <c r="H28" s="58">
        <f t="shared" si="0"/>
        <v>1</v>
      </c>
      <c r="I28" s="58">
        <f t="shared" si="1"/>
        <v>0</v>
      </c>
      <c r="J28" s="57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5">
        <f t="shared" si="7"/>
        <v>0</v>
      </c>
      <c r="P28" s="66"/>
      <c r="Q28" s="71" t="str">
        <f t="shared" si="8"/>
        <v>X</v>
      </c>
      <c r="R28" s="71" t="str">
        <f t="shared" si="9"/>
        <v>X</v>
      </c>
      <c r="S28" s="71" t="str">
        <f t="shared" si="10"/>
        <v>X</v>
      </c>
      <c r="T28" s="71" t="str">
        <f t="shared" si="11"/>
        <v>X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>
        <v>1</v>
      </c>
      <c r="AF28" s="23"/>
      <c r="AG28" s="25"/>
      <c r="AH28" s="25">
        <v>1</v>
      </c>
      <c r="AI28" s="25"/>
      <c r="AJ28" s="25"/>
      <c r="AK28" s="25"/>
      <c r="AL28" s="25"/>
      <c r="AM28" s="25"/>
    </row>
    <row r="29" spans="1:39">
      <c r="A29" s="59">
        <v>28</v>
      </c>
      <c r="B29" s="59" t="s">
        <v>65</v>
      </c>
      <c r="C29" s="60"/>
      <c r="D29" s="61">
        <v>6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1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12</v>
      </c>
      <c r="Q29" s="72">
        <f t="shared" si="8"/>
        <v>1</v>
      </c>
      <c r="R29" s="72">
        <f t="shared" si="9"/>
        <v>1</v>
      </c>
      <c r="S29" s="72">
        <f t="shared" si="10"/>
        <v>0</v>
      </c>
      <c r="T29" s="72">
        <f t="shared" si="11"/>
        <v>0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>
        <v>1</v>
      </c>
      <c r="AG29" s="73">
        <v>1</v>
      </c>
      <c r="AH29" s="73"/>
      <c r="AI29" s="73"/>
      <c r="AJ29" s="73"/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Func字段二进制位" prompt="Func字段6个二进制位" sqref="F2:F61 G2:J1048576"/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$1:AM$1048576 U26:AF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指令描述符" prompt="指令助记符" sqref="B$1:B$1048576"/>
    <dataValidation allowBlank="1" showInputMessage="1" showErrorMessage="1" promptTitle="AluOP " prompt="AluOP 4位选择符二进制位&#10;" sqref="Q2:T61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12" activePane="bottomLeft" state="frozen"/>
      <selection/>
      <selection pane="bottomLeft" activeCell="B29" sqref="B29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66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Readrs1</v>
      </c>
      <c r="AE1" s="35" t="str">
        <f>真值表!AF1</f>
        <v>Readrs2</v>
      </c>
      <c r="AF1" s="47" t="str">
        <f>真值表!AG1</f>
        <v>BLTU</v>
      </c>
      <c r="AG1" s="47" t="str">
        <f>真值表!AH1</f>
        <v>LHU</v>
      </c>
      <c r="AH1" s="47" t="str">
        <f>真值表!AI1</f>
        <v>AUIPC</v>
      </c>
      <c r="AI1" s="47" t="str">
        <f>真值表!AJ1</f>
        <v>CSRRSI</v>
      </c>
      <c r="AJ1" s="47" t="str">
        <f>真值表!AK1</f>
        <v>CSRRCI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>~F30&amp;~F25&amp;~F14&amp;~F13&amp;~F12&amp;~OP6&amp; OP5&amp; OP4&amp;~OP3&amp;~OP2+</v>
      </c>
      <c r="AE2" s="38" t="str">
        <f>IF(真值表!AF2=1,$O2&amp;"+","")</f>
        <v>~F30&amp;~F25&amp;~F14&amp;~F13&amp;~F12&amp;~OP6&amp; OP5&amp; OP4&amp;~OP3&amp;~OP2+</v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/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> F30&amp;~F25&amp;~F14&amp;~F13&amp;~F12&amp;~OP6&amp; OP5&amp; OP4&amp;~OP3&amp;~OP2+</v>
      </c>
      <c r="AE3" s="41" t="str">
        <f>IF(真值表!AF3=1,$O3&amp;"+","")</f>
        <v> F30&amp;~F25&amp;~F14&amp;~F13&amp;~F12&amp;~OP6&amp; OP5&amp; OP4&amp;~OP3&amp;~OP2+</v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/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>~F30&amp;~F25&amp; F14&amp; F13&amp; F12&amp;~OP6&amp; OP5&amp; OP4&amp;~OP3&amp;~OP2+</v>
      </c>
      <c r="AE4" s="38" t="str">
        <f>IF(真值表!AF4=1,$O4&amp;"+","")</f>
        <v>~F30&amp;~F25&amp; F14&amp; F13&amp; F12&amp;~OP6&amp; OP5&amp; OP4&amp;~OP3&amp;~OP2+</v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/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>~F30&amp;~F25&amp; F14&amp; F13&amp;~F12&amp;~OP6&amp; OP5&amp; OP4&amp;~OP3&amp;~OP2+</v>
      </c>
      <c r="AE5" s="41" t="str">
        <f>IF(真值表!AF5=1,$O5&amp;"+","")</f>
        <v>~F30&amp;~F25&amp; F14&amp; F13&amp;~F12&amp;~OP6&amp; OP5&amp; OP4&amp;~OP3&amp;~OP2+</v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/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>~F30&amp;~F25&amp;~F14&amp; F13&amp;~F12&amp;~OP6&amp; OP5&amp; OP4&amp;~OP3&amp;~OP2+</v>
      </c>
      <c r="AE6" s="38" t="str">
        <f>IF(真值表!AF6=1,$O6&amp;"+","")</f>
        <v>~F30&amp;~F25&amp;~F14&amp; F13&amp;~F12&amp;~OP6&amp; OP5&amp; OP4&amp;~OP3&amp;~OP2+</v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/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>~F30&amp;~F25&amp;~F14&amp; F13&amp; F12&amp;~OP6&amp; OP5&amp; OP4&amp;~OP3&amp;~OP2+</v>
      </c>
      <c r="AE7" s="41" t="str">
        <f>IF(真值表!AF7=1,$O7&amp;"+","")</f>
        <v>~F30&amp;~F25&amp;~F14&amp; F13&amp; F12&amp;~OP6&amp; OP5&amp; OP4&amp;~OP3&amp;~OP2+</v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/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>~F14&amp;~F13&amp;~F12&amp;~OP6&amp;~OP5&amp; OP4&amp;~OP3&amp;~OP2+</v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> F14&amp; F13&amp; F12&amp;~OP6&amp;~OP5&amp; OP4&amp;~OP3&amp;~OP2+</v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> F14&amp; F13&amp;~F12&amp;~OP6&amp;~OP5&amp; OP4&amp;~OP3&amp;~OP2+</v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> F14&amp;~F13&amp;~F12&amp;~OP6&amp;~OP5&amp; OP4&amp;~OP3&amp;~OP2+</v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>~F14&amp; F13&amp;~F12&amp;~OP6&amp;~OP5&amp; OP4&amp;~OP3&amp;~OP2+</v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>~F30&amp;~F25&amp;~F14&amp;~F13&amp; F12&amp;~OP6&amp;~OP5&amp; OP4&amp;~OP3&amp;~OP2+</v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>~F30&amp;~F25&amp; F14&amp;~F13&amp; F12&amp;~OP6&amp;~OP5&amp; OP4&amp;~OP3&amp;~OP2+</v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> F30&amp;~F25&amp; F14&amp;~F13&amp; F12&amp;~OP6&amp;~OP5&amp; OP4&amp;~OP3&amp;~OP2+</v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>~F14&amp; F13&amp;~F12&amp;~OP6&amp;~OP5&amp;~OP4&amp;~OP3&amp;~OP2+</v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>~F14&amp; F13&amp;~F12&amp;~OP6&amp; OP5&amp;~OP4&amp;~OP3&amp;~OP2+</v>
      </c>
      <c r="AE17" s="41" t="str">
        <f>IF(真值表!AF17=1,$O17&amp;"+","")</f>
        <v>~F14&amp; F13&amp;~F12&amp;~OP6&amp; OP5&amp;~OP4&amp;~OP3&amp;~OP2+</v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/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>~F30&amp;~F25&amp;~F14&amp;~F13&amp;~F12&amp; OP6&amp; OP5&amp; OP4&amp;~OP3&amp;~OP2+</v>
      </c>
      <c r="AE18" s="38" t="str">
        <f>IF(真值表!AF18=1,$O18&amp;"+","")</f>
        <v>~F30&amp;~F25&amp;~F14&amp;~F13&amp;~F12&amp; OP6&amp; OP5&amp; OP4&amp;~OP3&amp;~OP2+</v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/>
      </c>
      <c r="R19" s="41" t="str">
        <f>IF(真值表!S19=1,$O19&amp;"+","")</f>
        <v/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>~F14&amp;~F13&amp;~F12&amp; OP6&amp; OP5&amp;~OP4&amp;~OP3&amp;~OP2+</v>
      </c>
      <c r="AE19" s="41" t="str">
        <f>IF(真值表!AF19=1,$O19&amp;"+","")</f>
        <v>~F14&amp;~F13&amp;~F12&amp; OP6&amp; OP5&amp;~OP4&amp;~OP3&amp;~OP2+</v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/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/>
      </c>
      <c r="R20" s="38" t="str">
        <f>IF(真值表!S20=1,$O20&amp;"+","")</f>
        <v/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>~F14&amp;~F13&amp; F12&amp; OP6&amp; OP5&amp;~OP4&amp;~OP3&amp;~OP2+</v>
      </c>
      <c r="AE20" s="38" t="str">
        <f>IF(真值表!AF20=1,$O20&amp;"+","")</f>
        <v>~F14&amp;~F13&amp; F12&amp; OP6&amp; OP5&amp;~OP4&amp;~OP3&amp;~OP2+</v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/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/>
      </c>
      <c r="R22" s="38" t="str">
        <f>IF(真值表!S22=1,$O22&amp;"+","")</f>
        <v/>
      </c>
      <c r="S22" s="38" t="str">
        <f>IF(真值表!T22=1,$O22&amp;"+","")</f>
        <v/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/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>~F14&amp;~F13&amp;~F12&amp; OP6&amp; OP5&amp;~OP4&amp;~OP3&amp; OP2+</v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/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> F14&amp; F13&amp;~F12&amp; OP6&amp; OP5&amp; OP4&amp;~OP3&amp;~OP2+</v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/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> F14&amp; F13&amp; F12&amp; OP6&amp; OP5&amp; OP4&amp;~OP3&amp;~OP2+</v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>
        <f>IF(ISBLANK(真值表!C25),"",真值表!C25)</f>
        <v>0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 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~F30&amp;~F25&amp;~F14&amp;~F13&amp; F12&amp;~OP6&amp; OP5&amp; OP4&amp;~OP3&amp;~OP2</v>
      </c>
      <c r="P26" s="38" t="str">
        <f>IF(真值表!Q26=1,$O26&amp;"+","")</f>
        <v>~F30&amp;~F25&amp;~F14&amp;~F13&amp; F12&amp;~OP6&amp; OP5&amp; OP4&amp;~OP3&amp;~OP2+</v>
      </c>
      <c r="Q26" s="38" t="str">
        <f>IF(真值表!R26=1,$O26&amp;"+","")</f>
        <v/>
      </c>
      <c r="R26" s="38" t="str">
        <f>IF(真值表!S26=1,$O26&amp;"+","")</f>
        <v/>
      </c>
      <c r="S26" s="38" t="str">
        <f>IF(真值表!T26=1,$O26&amp;"+","")</f>
        <v>~F30&amp;~F25&amp;~F14&amp;~F13&amp; F12&amp;~OP6&amp; OP5&amp; OP4&amp;~OP3&amp;~OP2+</v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/>
      </c>
      <c r="W26" s="38" t="str">
        <f>IF(真值表!X26=1,$O26&amp;"+","")</f>
        <v>~F30&amp;~F25&amp;~F14&amp;~F13&amp; F12&amp;~OP6&amp; OP5&amp; OP4&amp;~OP3&amp;~OP2+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>~F30&amp;~F25&amp;~F14&amp;~F13&amp; F12&amp;~OP6&amp; OP5&amp; OP4&amp;~OP3&amp;~OP2+</v>
      </c>
      <c r="AE26" s="38" t="str">
        <f>IF(真值表!AF26=1,$O26&amp;"+","")</f>
        <v>~F30&amp;~F25&amp;~F14&amp;~F13&amp; F12&amp;~OP6&amp; OP5&amp; OP4&amp;~OP3&amp;~OP2+</v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auipc</v>
      </c>
      <c r="B27" s="28" t="str">
        <f>IF(ISBLANK(真值表!C27),"",真值表!C27)</f>
        <v/>
      </c>
      <c r="C27" s="29" t="str">
        <f>IF(ISBLANK(真值表!D27),"",真值表!D27)</f>
        <v/>
      </c>
      <c r="D27" s="30">
        <f>IF(ISBLANK(真值表!E27),"",真值表!E27)</f>
        <v>5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/>
      </c>
      <c r="H27" s="31" t="str">
        <f>IF(真值表!I27=1," "&amp;真值表!I$1&amp;"&amp;",IF(真值表!I27=0,"~"&amp;真值表!I$1&amp;"&amp;",""))</f>
        <v/>
      </c>
      <c r="I27" s="31" t="str">
        <f>IF(真值表!J27=1," "&amp;真值表!J$1&amp;"&amp;",IF(真值表!J27=0,"~"&amp;真值表!J$1&amp;"&amp;",""))</f>
        <v/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 OP2&amp;</v>
      </c>
      <c r="O27" s="40" t="str">
        <f t="shared" si="1"/>
        <v>~OP6&amp;~OP5&amp; OP4&amp;~OP3&amp; 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~OP6&amp;~OP5&amp; OP4&amp;~OP3&amp; 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>~OP6&amp;~OP5&amp; OP4&amp;~OP3&amp; OP2+</v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lhu</v>
      </c>
      <c r="B28" s="24" t="str">
        <f>IF(ISBLANK(真值表!C28),"",真值表!C28)</f>
        <v/>
      </c>
      <c r="C28" s="24">
        <f>IF(ISBLANK(真值表!D28),"",真值表!D28)</f>
        <v>5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 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 F14&amp;~F13&amp; F12&amp;~OP6&amp;~OP5&amp;~OP4&amp;~OP3&amp;~OP2</v>
      </c>
      <c r="P28" s="38" t="str">
        <f>IF(真值表!Q28=1,$O28&amp;"+","")</f>
        <v/>
      </c>
      <c r="Q28" s="38" t="str">
        <f>IF(真值表!R28=1,$O28&amp;"+","")</f>
        <v/>
      </c>
      <c r="R28" s="38" t="str">
        <f>IF(真值表!S28=1,$O28&amp;"+","")</f>
        <v/>
      </c>
      <c r="S28" s="38" t="str">
        <f>IF(真值表!T28=1,$O28&amp;"+","")</f>
        <v/>
      </c>
      <c r="T28" s="38" t="str">
        <f>IF(真值表!U28=1,$O28&amp;"+","")</f>
        <v> F14&amp;~F13&amp; F12&amp;~OP6&amp;~OP5&amp;~OP4&amp;~OP3&amp;~OP2+</v>
      </c>
      <c r="U28" s="38" t="str">
        <f>IF(真值表!V28=1,$O28&amp;"+","")</f>
        <v/>
      </c>
      <c r="V28" s="38" t="str">
        <f>IF(真值表!W28=1,$O28&amp;"+","")</f>
        <v> F14&amp;~F13&amp; F12&amp;~OP6&amp;~OP5&amp;~OP4&amp;~OP3&amp;~OP2+</v>
      </c>
      <c r="W28" s="38" t="str">
        <f>IF(真值表!X28=1,$O28&amp;"+","")</f>
        <v> F14&amp;~F13&amp; 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> F14&amp;~F13&amp; F12&amp;~OP6&amp;~OP5&amp;~OP4&amp;~OP3&amp;~OP2+</v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> F14&amp;~F13&amp; F12&amp;~OP6&amp;~OP5&amp;~OP4&amp;~OP3&amp;~OP2+</v>
      </c>
      <c r="AH28" s="38" t="str">
        <f>IF(真值表!AI28=1,$O28&amp;"+","")</f>
        <v/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bltu</v>
      </c>
      <c r="B29" s="28" t="str">
        <f>IF(ISBLANK(真值表!C29),"",真值表!C29)</f>
        <v/>
      </c>
      <c r="C29" s="29">
        <f>IF(ISBLANK(真值表!D29),"",真值表!D29)</f>
        <v>6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 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 F13&amp;~F12&amp; OP6&amp; OP5&amp;~OP4&amp;~OP3&amp;~OP2</v>
      </c>
      <c r="P29" s="41" t="str">
        <f>IF(真值表!Q29=1,$O29&amp;"+","")</f>
        <v> F14&amp; F13&amp;~F12&amp; OP6&amp; OP5&amp;~OP4&amp;~OP3&amp;~OP2+</v>
      </c>
      <c r="Q29" s="41" t="str">
        <f>IF(真值表!R29=1,$O29&amp;"+","")</f>
        <v> F14&amp; F13&amp;~F12&amp; OP6&amp; OP5&amp;~OP4&amp;~OP3&amp;~OP2+</v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> F14&amp; F13&amp;~F12&amp; OP6&amp; OP5&amp;~OP4&amp;~OP3&amp;~OP2+</v>
      </c>
      <c r="AE29" s="41" t="str">
        <f>IF(真值表!AF29=1,$O29&amp;"+","")</f>
        <v> F14&amp; F13&amp;~F12&amp; OP6&amp; OP5&amp;~OP4&amp;~OP3&amp;~OP2+</v>
      </c>
      <c r="AF29" s="41" t="str">
        <f>IF(真值表!AG29=1,$O29&amp;"+","")</f>
        <v> F14&amp; F13&amp;~F12&amp; OP6&amp; OP5&amp;~OP4&amp;~OP3&amp;~OP2+</v>
      </c>
      <c r="AG29" s="41" t="str">
        <f>IF(真值表!AH29=1,$O29&amp;"+","")</f>
        <v/>
      </c>
      <c r="AH29" s="41" t="str">
        <f>IF(真值表!AI29=1,$O29&amp;"+","")</f>
        <v/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67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 OP5&amp; OP4&amp;~OP3&amp;~OP2+ F14&amp; 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F14&amp; F13&amp;~F12&amp;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 F12&amp;~OP6&amp; OP5&amp; OP4&amp;~OP3&amp;~OP2</v>
      </c>
      <c r="T58" s="43" t="str">
        <f t="shared" si="2"/>
        <v>~F14&amp; F13&amp;~F12&amp;~OP6&amp;~OP5&amp;~OP4&amp;~OP3&amp;~OP2+ F14&amp;~F13&amp; 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 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OP4&amp;~OP3&amp;~OP2+~OP6&amp;~OP5&amp; OP4&amp;~OP3&amp; OP2+ F14&amp;~F13&amp; F12&amp;~OP6&amp;~OP5&amp;~OP4&amp;~OP3&amp;~OP2</v>
      </c>
      <c r="X58" s="43" t="str">
        <f t="shared" si="2"/>
        <v>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 F14&amp;~F13&amp; F12&amp;~OP6&amp;~OP5&amp;~OP4&amp;~OP3&amp;~OP2+ F14&amp; F13&amp;~F12&amp; OP6&amp; OP5&amp;~OP4&amp;~OP3&amp;~OP2</v>
      </c>
      <c r="AE58" s="48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OP5&amp;~OP4&amp;~OP3&amp;~OP2+~F30&amp;~F25&amp;~F14&amp;~F13&amp; F12&amp;~OP6&amp; OP5&amp; OP4&amp;~OP3&amp;~OP2+ F14&amp; F13&amp;~F12&amp; OP6&amp; OP5&amp;~OP4&amp;~OP3&amp;~OP2</v>
      </c>
      <c r="AF58" s="43" t="str">
        <f t="shared" si="2"/>
        <v> F14&amp; F13&amp;~F12&amp; OP6&amp; OP5&amp;~OP4&amp;~OP3&amp;~OP2</v>
      </c>
      <c r="AG58" s="43" t="str">
        <f t="shared" si="2"/>
        <v> F14&amp;~F13&amp; F12&amp;~OP6&amp;~OP5&amp;~OP4&amp;~OP3&amp;~OP2</v>
      </c>
      <c r="AH58" s="43" t="str">
        <f t="shared" si="2"/>
        <v>~OP6&amp;~OP5&amp; OP4&amp;~OP3&amp; OP2</v>
      </c>
      <c r="AI58" s="43" t="str">
        <f t="shared" si="2"/>
        <v> F14&amp; F13&amp;~F12&amp; OP6&amp; OP5&amp; OP4&amp;~OP3&amp;~OP2</v>
      </c>
      <c r="AJ58" s="43" t="str">
        <f t="shared" si="2"/>
        <v> F14&amp; F13&amp; F12&amp; OP6&amp; OP5&amp; OP4&amp;~OP3&amp;~OP2</v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 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OP4&amp;~OP3&amp;~OP2+~OP6&amp;~OP5&amp; OP4&amp;~OP3&amp; 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 F14&amp;~F13&amp; F12&amp;~OP6&amp;~OP5&amp;~OP4&amp;~OP3&amp;~OP2+ F14&amp; F13&amp;~F12&amp; OP6&amp; OP5&amp;~OP4&amp;~OP3&amp;~OP2+</v>
      </c>
      <c r="AE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OP5&amp;~OP4&amp;~OP3&amp;~OP2+~F30&amp;~F25&amp;~F14&amp;~F13&amp;~F12&amp; OP6&amp; OP5&amp; OP4&amp;~OP3&amp;~OP2+~F14&amp;~F13&amp;~F12&amp; OP6&amp; OP5&amp;~OP4&amp;~OP3&amp;~OP2+~F14&amp;~F13&amp; F12&amp; OP6&amp; OP5&amp;~OP4&amp;~OP3&amp;~OP2+~F30&amp;~F25&amp;~F14&amp;~F13&amp; F12&amp;~OP6&amp; OP5&amp; OP4&amp;~OP3&amp;~OP2+ F14&amp; F13&amp;~F12&amp; OP6&amp; OP5&amp;~OP4&amp;~OP3&amp;~OP2+</v>
      </c>
      <c r="AF59" t="str">
        <f t="shared" si="3"/>
        <v> F14&amp; F13&amp;~F12&amp; OP6&amp; OP5&amp;~OP4&amp;~OP3&amp;~OP2+</v>
      </c>
      <c r="AG59" t="str">
        <f t="shared" si="3"/>
        <v> F14&amp;~F13&amp; F12&amp;~OP6&amp;~OP5&amp;~OP4&amp;~OP3&amp;~OP2+</v>
      </c>
      <c r="AH59" t="str">
        <f t="shared" si="3"/>
        <v>~OP6&amp;~OP5&amp; OP4&amp;~OP3&amp; OP2+</v>
      </c>
      <c r="AI59" t="str">
        <f t="shared" si="3"/>
        <v> F14&amp; F13&amp;~F12&amp; OP6&amp; OP5&amp; OP4&amp;~OP3&amp;~OP2+</v>
      </c>
      <c r="AJ59" t="str">
        <f t="shared" si="3"/>
        <v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68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69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逻辑表达式最小项" prompt="当前指令Opcode以及Func字段的逻辑表达式" sqref="O1:O57 O59:O60 O62:O1048576"/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次态状态位" prompt="次态状态位逻辑表达式生成" sqref="Q6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 Q60 R60:S60 Q62 P62:P1048576 Q64:Q1048576 R62:S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B29" sqref="B29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70</v>
      </c>
      <c r="C1" s="10" t="s">
        <v>71</v>
      </c>
    </row>
    <row r="2" ht="18" customHeight="1" spans="1:3">
      <c r="A2" s="11" t="s">
        <v>72</v>
      </c>
      <c r="B2" s="12">
        <v>0</v>
      </c>
      <c r="C2" s="13" t="s">
        <v>73</v>
      </c>
    </row>
    <row r="3" ht="18" customHeight="1" spans="1:3">
      <c r="A3" s="11" t="s">
        <v>74</v>
      </c>
      <c r="B3" s="12">
        <v>1</v>
      </c>
      <c r="C3" s="13" t="s">
        <v>75</v>
      </c>
    </row>
    <row r="4" ht="18" customHeight="1" spans="1:3">
      <c r="A4" s="11" t="s">
        <v>76</v>
      </c>
      <c r="B4" s="12">
        <v>2</v>
      </c>
      <c r="C4" s="13" t="s">
        <v>77</v>
      </c>
    </row>
    <row r="5" ht="18" customHeight="1" spans="1:3">
      <c r="A5" s="11" t="s">
        <v>78</v>
      </c>
      <c r="B5" s="12">
        <v>3</v>
      </c>
      <c r="C5" s="13" t="s">
        <v>79</v>
      </c>
    </row>
    <row r="6" ht="18" customHeight="1" spans="1:3">
      <c r="A6" s="11" t="s">
        <v>80</v>
      </c>
      <c r="B6" s="12">
        <v>4</v>
      </c>
      <c r="C6" s="13" t="s">
        <v>81</v>
      </c>
    </row>
    <row r="7" ht="18" customHeight="1" spans="1:3">
      <c r="A7" s="11" t="s">
        <v>82</v>
      </c>
      <c r="B7" s="12">
        <v>5</v>
      </c>
      <c r="C7" s="13" t="s">
        <v>83</v>
      </c>
    </row>
    <row r="8" ht="18" customHeight="1" spans="1:3">
      <c r="A8" s="11" t="s">
        <v>84</v>
      </c>
      <c r="B8" s="12">
        <v>6</v>
      </c>
      <c r="C8" s="13" t="s">
        <v>85</v>
      </c>
    </row>
    <row r="9" ht="18" customHeight="1" spans="1:3">
      <c r="A9" s="11" t="s">
        <v>86</v>
      </c>
      <c r="B9" s="12">
        <v>7</v>
      </c>
      <c r="C9" s="13" t="s">
        <v>87</v>
      </c>
    </row>
    <row r="10" ht="18" customHeight="1" spans="1:3">
      <c r="A10" s="11">
        <v>1000</v>
      </c>
      <c r="B10" s="12">
        <v>8</v>
      </c>
      <c r="C10" s="13" t="s">
        <v>88</v>
      </c>
    </row>
    <row r="11" ht="18" customHeight="1" spans="1:3">
      <c r="A11" s="11">
        <v>1001</v>
      </c>
      <c r="B11" s="12">
        <v>9</v>
      </c>
      <c r="C11" s="13" t="s">
        <v>89</v>
      </c>
    </row>
    <row r="12" ht="18" customHeight="1" spans="1:3">
      <c r="A12" s="11">
        <v>1010</v>
      </c>
      <c r="B12" s="12">
        <v>10</v>
      </c>
      <c r="C12" s="13" t="s">
        <v>90</v>
      </c>
    </row>
    <row r="13" ht="18" customHeight="1" spans="1:3">
      <c r="A13" s="11">
        <v>1011</v>
      </c>
      <c r="B13" s="12">
        <v>11</v>
      </c>
      <c r="C13" s="13" t="s">
        <v>91</v>
      </c>
    </row>
    <row r="14" ht="18" customHeight="1" spans="1:3">
      <c r="A14" s="14">
        <v>1100</v>
      </c>
      <c r="B14" s="15">
        <v>12</v>
      </c>
      <c r="C14" s="16" t="s">
        <v>92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B29" sqref="B29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93</v>
      </c>
      <c r="C1" s="3" t="s">
        <v>94</v>
      </c>
      <c r="D1" s="3" t="s">
        <v>95</v>
      </c>
    </row>
    <row r="2" s="1" customFormat="1" ht="20.15" customHeight="1" spans="1:4">
      <c r="A2" s="4">
        <v>1</v>
      </c>
      <c r="B2" s="5" t="s">
        <v>23</v>
      </c>
      <c r="C2" s="5" t="s">
        <v>96</v>
      </c>
      <c r="D2" s="5" t="s">
        <v>97</v>
      </c>
    </row>
    <row r="3" s="1" customFormat="1" ht="20.15" customHeight="1" spans="1:4">
      <c r="A3" s="6">
        <v>2</v>
      </c>
      <c r="B3" s="7" t="s">
        <v>21</v>
      </c>
      <c r="C3" s="7" t="s">
        <v>98</v>
      </c>
      <c r="D3" s="7" t="s">
        <v>99</v>
      </c>
    </row>
    <row r="4" s="1" customFormat="1" ht="20.15" customHeight="1" spans="1:4">
      <c r="A4" s="4">
        <v>3</v>
      </c>
      <c r="B4" s="5" t="s">
        <v>100</v>
      </c>
      <c r="C4" s="5" t="s">
        <v>101</v>
      </c>
      <c r="D4" s="5" t="s">
        <v>102</v>
      </c>
    </row>
    <row r="5" s="1" customFormat="1" ht="20.15" customHeight="1" spans="1:4">
      <c r="A5" s="6">
        <v>4</v>
      </c>
      <c r="B5" s="7" t="s">
        <v>103</v>
      </c>
      <c r="C5" s="7" t="s">
        <v>104</v>
      </c>
      <c r="D5" s="7" t="s">
        <v>105</v>
      </c>
    </row>
    <row r="6" s="1" customFormat="1" ht="20.15" customHeight="1" spans="1:4">
      <c r="A6" s="4">
        <v>5</v>
      </c>
      <c r="B6" s="5" t="s">
        <v>25</v>
      </c>
      <c r="C6" s="5" t="s">
        <v>106</v>
      </c>
      <c r="D6" s="5" t="s">
        <v>107</v>
      </c>
    </row>
    <row r="7" s="1" customFormat="1" ht="20.15" customHeight="1" spans="1:4">
      <c r="A7" s="6">
        <v>6</v>
      </c>
      <c r="B7" s="7" t="s">
        <v>108</v>
      </c>
      <c r="C7" s="7" t="s">
        <v>109</v>
      </c>
      <c r="D7" s="7" t="s">
        <v>110</v>
      </c>
    </row>
    <row r="8" s="1" customFormat="1" ht="20.15" customHeight="1" spans="1:4">
      <c r="A8" s="4">
        <v>7</v>
      </c>
      <c r="B8" s="5" t="s">
        <v>111</v>
      </c>
      <c r="C8" s="5" t="s">
        <v>112</v>
      </c>
      <c r="D8" s="5" t="s">
        <v>113</v>
      </c>
    </row>
    <row r="9" s="1" customFormat="1" ht="20.15" customHeight="1" spans="1:4">
      <c r="A9" s="6">
        <v>8</v>
      </c>
      <c r="B9" s="7" t="s">
        <v>114</v>
      </c>
      <c r="C9" s="7" t="s">
        <v>115</v>
      </c>
      <c r="D9" s="7" t="s">
        <v>116</v>
      </c>
    </row>
    <row r="10" s="1" customFormat="1" ht="20.15" customHeight="1" spans="1:4">
      <c r="A10" s="4">
        <v>9</v>
      </c>
      <c r="B10" s="5" t="s">
        <v>117</v>
      </c>
      <c r="C10" s="5" t="s">
        <v>118</v>
      </c>
      <c r="D10" s="5" t="s">
        <v>119</v>
      </c>
    </row>
    <row r="11" s="1" customFormat="1" ht="20.15" customHeight="1" spans="1:4">
      <c r="A11" s="6">
        <v>10</v>
      </c>
      <c r="B11" s="7" t="s">
        <v>120</v>
      </c>
      <c r="C11" s="7" t="s">
        <v>121</v>
      </c>
      <c r="D11" s="7" t="s">
        <v>122</v>
      </c>
    </row>
    <row r="12" s="1" customFormat="1" ht="66.5" customHeight="1" spans="1:4">
      <c r="A12" s="4">
        <v>11</v>
      </c>
      <c r="B12" s="5" t="s">
        <v>24</v>
      </c>
      <c r="C12" s="5" t="s">
        <v>123</v>
      </c>
      <c r="D12" s="5" t="s">
        <v>124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  <arrUserId title="区域1_1" rangeCreator="" othersAccessPermission="edit"/>
  </rangeList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星</cp:lastModifiedBy>
  <dcterms:created xsi:type="dcterms:W3CDTF">2015-06-05T18:19:00Z</dcterms:created>
  <dcterms:modified xsi:type="dcterms:W3CDTF">2022-10-29T17:04:47Z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66847F43EE4646C4BB614CEB9E910EF1</vt:lpwstr>
  </property>
</Properties>
</file>